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Июнь_2022\САйт\"/>
    </mc:Choice>
  </mc:AlternateContent>
  <bookViews>
    <workbookView xWindow="0" yWindow="0" windowWidth="19665" windowHeight="10110"/>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A1280" i="1"/>
  <c r="A1120" i="1"/>
  <c r="CU1120" i="1" s="1"/>
  <c r="A1046" i="1"/>
  <c r="ED994" i="1"/>
  <c r="DL994" i="1"/>
  <c r="CS994" i="1"/>
  <c r="BZ994" i="1"/>
  <c r="CM987" i="1"/>
  <c r="A895" i="1"/>
  <c r="CU895" i="1" s="1"/>
  <c r="A747" i="1"/>
  <c r="CU747" i="1" s="1"/>
  <c r="A684" i="1"/>
  <c r="DS684" i="1" s="1"/>
  <c r="A668" i="1"/>
  <c r="A647" i="1"/>
  <c r="DS647" i="1" s="1"/>
  <c r="A631" i="1"/>
  <c r="DS631" i="1" s="1"/>
  <c r="CU610" i="1"/>
  <c r="A610" i="1"/>
  <c r="EQ610" i="1" s="1"/>
  <c r="A594" i="1"/>
  <c r="EQ594" i="1" s="1"/>
  <c r="CM546" i="1"/>
  <c r="A503" i="1"/>
  <c r="DS503" i="1" s="1"/>
  <c r="A487" i="1"/>
  <c r="A466" i="1"/>
  <c r="A450" i="1"/>
  <c r="A429" i="1"/>
  <c r="EQ429" i="1" s="1"/>
  <c r="A413" i="1"/>
  <c r="DS413" i="1" s="1"/>
  <c r="A355" i="1"/>
  <c r="EQ355" i="1" s="1"/>
  <c r="A339" i="1"/>
  <c r="A318" i="1"/>
  <c r="A302" i="1"/>
  <c r="DS302" i="1" s="1"/>
  <c r="A297" i="1"/>
  <c r="EK297" i="1" s="1"/>
  <c r="A251" i="1"/>
  <c r="EK251" i="1" s="1"/>
  <c r="A247" i="1"/>
  <c r="EK247" i="1" s="1"/>
  <c r="A243" i="1"/>
  <c r="EK243" i="1" s="1"/>
  <c r="A239" i="1"/>
  <c r="EK239" i="1" s="1"/>
  <c r="A235" i="1"/>
  <c r="EK235" i="1" s="1"/>
  <c r="AA231" i="1"/>
  <c r="A231" i="1"/>
  <c r="EK231" i="1" s="1"/>
  <c r="A227" i="1"/>
  <c r="EK227" i="1" s="1"/>
  <c r="AA223" i="1"/>
  <c r="A223" i="1"/>
  <c r="EK223" i="1" s="1"/>
  <c r="A214" i="1"/>
  <c r="EK214" i="1" s="1"/>
  <c r="A210" i="1"/>
  <c r="EK210" i="1" s="1"/>
  <c r="A206" i="1"/>
  <c r="EK206" i="1" s="1"/>
  <c r="A202" i="1"/>
  <c r="EK202" i="1" s="1"/>
  <c r="A198" i="1"/>
  <c r="EK198" i="1" s="1"/>
  <c r="A194" i="1"/>
  <c r="EK194" i="1" s="1"/>
  <c r="A190" i="1"/>
  <c r="EK190" i="1" s="1"/>
  <c r="A181" i="1"/>
  <c r="EK181" i="1" s="1"/>
  <c r="A177" i="1"/>
  <c r="EK177" i="1" s="1"/>
  <c r="A173" i="1"/>
  <c r="EK173" i="1" s="1"/>
  <c r="A169" i="1"/>
  <c r="EK169" i="1" s="1"/>
  <c r="AY165" i="1"/>
  <c r="A165" i="1"/>
  <c r="EK165" i="1" s="1"/>
  <c r="A161" i="1"/>
  <c r="EK161" i="1" s="1"/>
  <c r="A157" i="1"/>
  <c r="EK157" i="1" s="1"/>
  <c r="A153" i="1"/>
  <c r="EK153" i="1" s="1"/>
  <c r="EK145" i="1"/>
  <c r="DM145" i="1"/>
  <c r="CO145" i="1"/>
  <c r="BQ145" i="1"/>
  <c r="AS145" i="1"/>
  <c r="U145" i="1"/>
  <c r="A145" i="1"/>
  <c r="A144" i="1"/>
  <c r="EE143" i="1"/>
  <c r="DY143" i="1"/>
  <c r="DG143" i="1"/>
  <c r="DA143" i="1"/>
  <c r="CI143" i="1"/>
  <c r="CC143" i="1"/>
  <c r="BK143" i="1"/>
  <c r="BE143" i="1"/>
  <c r="AM143" i="1"/>
  <c r="AG143" i="1"/>
  <c r="O143" i="1"/>
  <c r="I143" i="1"/>
  <c r="A143" i="1"/>
  <c r="A179" i="1" s="1"/>
  <c r="EK142" i="1"/>
  <c r="EE142" i="1"/>
  <c r="DM142" i="1"/>
  <c r="DG142" i="1"/>
  <c r="CO142" i="1"/>
  <c r="CI142" i="1"/>
  <c r="BQ142" i="1"/>
  <c r="BK142" i="1"/>
  <c r="BE142" i="1"/>
  <c r="AS142" i="1"/>
  <c r="AM142" i="1"/>
  <c r="AG142" i="1"/>
  <c r="U142" i="1"/>
  <c r="O142" i="1"/>
  <c r="I142" i="1"/>
  <c r="A142" i="1"/>
  <c r="A763" i="1" s="1"/>
  <c r="EK141" i="1"/>
  <c r="DM141" i="1"/>
  <c r="CO141" i="1"/>
  <c r="BQ141" i="1"/>
  <c r="AS141" i="1"/>
  <c r="U141" i="1"/>
  <c r="A141" i="1"/>
  <c r="A285" i="1" s="1"/>
  <c r="A140" i="1"/>
  <c r="A689" i="1" s="1"/>
  <c r="EE139" i="1"/>
  <c r="DY139" i="1"/>
  <c r="DG139" i="1"/>
  <c r="DA139" i="1"/>
  <c r="CI139" i="1"/>
  <c r="CC139" i="1"/>
  <c r="BK139" i="1"/>
  <c r="BE139" i="1"/>
  <c r="AM139" i="1"/>
  <c r="AG139" i="1"/>
  <c r="O139" i="1"/>
  <c r="I139" i="1"/>
  <c r="A139" i="1"/>
  <c r="A175" i="1" s="1"/>
  <c r="EK138" i="1"/>
  <c r="EE138" i="1"/>
  <c r="DY138" i="1"/>
  <c r="DM138" i="1"/>
  <c r="DG138" i="1"/>
  <c r="DA138" i="1"/>
  <c r="CO138" i="1"/>
  <c r="CI138" i="1"/>
  <c r="CC138" i="1"/>
  <c r="BQ138" i="1"/>
  <c r="BK138" i="1"/>
  <c r="BE138" i="1"/>
  <c r="AS138" i="1"/>
  <c r="AM138" i="1"/>
  <c r="AG138" i="1"/>
  <c r="U138" i="1"/>
  <c r="O138" i="1"/>
  <c r="I138" i="1"/>
  <c r="A138" i="1"/>
  <c r="A651" i="1" s="1"/>
  <c r="EK137" i="1"/>
  <c r="DM137" i="1"/>
  <c r="CO137" i="1"/>
  <c r="BQ137" i="1"/>
  <c r="AS137" i="1"/>
  <c r="U137" i="1"/>
  <c r="A137" i="1"/>
  <c r="A1062" i="1" s="1"/>
  <c r="A136" i="1"/>
  <c r="A577" i="1" s="1"/>
  <c r="EE135" i="1"/>
  <c r="DY135" i="1"/>
  <c r="DG135" i="1"/>
  <c r="DA135" i="1"/>
  <c r="CI135" i="1"/>
  <c r="CC135" i="1"/>
  <c r="BK135" i="1"/>
  <c r="BE135" i="1"/>
  <c r="AM135" i="1"/>
  <c r="AG135" i="1"/>
  <c r="O135" i="1"/>
  <c r="I135" i="1"/>
  <c r="A135" i="1"/>
  <c r="A495" i="1" s="1"/>
  <c r="EK134" i="1"/>
  <c r="EE134" i="1"/>
  <c r="DY134" i="1"/>
  <c r="DM134" i="1"/>
  <c r="DG134" i="1"/>
  <c r="DA134" i="1"/>
  <c r="CO134" i="1"/>
  <c r="CI134" i="1"/>
  <c r="CC134" i="1"/>
  <c r="BQ134" i="1"/>
  <c r="BK134" i="1"/>
  <c r="BE134" i="1"/>
  <c r="AS134" i="1"/>
  <c r="AM134" i="1"/>
  <c r="AG134" i="1"/>
  <c r="U134" i="1"/>
  <c r="O134" i="1"/>
  <c r="I134" i="1"/>
  <c r="A134" i="1"/>
  <c r="A170" i="1" s="1"/>
  <c r="EK133" i="1"/>
  <c r="DM133" i="1"/>
  <c r="CO133" i="1"/>
  <c r="BQ133" i="1"/>
  <c r="AS133" i="1"/>
  <c r="U133" i="1"/>
  <c r="A133" i="1"/>
  <c r="A277" i="1" s="1"/>
  <c r="A132" i="1"/>
  <c r="A528" i="1" s="1"/>
  <c r="EE131" i="1"/>
  <c r="DY131" i="1"/>
  <c r="DG131" i="1"/>
  <c r="DA131" i="1"/>
  <c r="CI131" i="1"/>
  <c r="CC131" i="1"/>
  <c r="BK131" i="1"/>
  <c r="BE131" i="1"/>
  <c r="AM131" i="1"/>
  <c r="AG131" i="1"/>
  <c r="O131" i="1"/>
  <c r="I131" i="1"/>
  <c r="A131" i="1"/>
  <c r="A932" i="1" s="1"/>
  <c r="EK130" i="1"/>
  <c r="EE130" i="1"/>
  <c r="DY130" i="1"/>
  <c r="DM130" i="1"/>
  <c r="DG130" i="1"/>
  <c r="DA130" i="1"/>
  <c r="CO130" i="1"/>
  <c r="CI130" i="1"/>
  <c r="CC130" i="1"/>
  <c r="BQ130" i="1"/>
  <c r="BK130" i="1"/>
  <c r="BE130" i="1"/>
  <c r="AS130" i="1"/>
  <c r="AM130" i="1"/>
  <c r="AG130" i="1"/>
  <c r="U130" i="1"/>
  <c r="O130" i="1"/>
  <c r="I130" i="1"/>
  <c r="A130" i="1"/>
  <c r="A454" i="1" s="1"/>
  <c r="EK129" i="1"/>
  <c r="DM129" i="1"/>
  <c r="CO129" i="1"/>
  <c r="BQ129" i="1"/>
  <c r="AS129" i="1"/>
  <c r="U129" i="1"/>
  <c r="A129" i="1"/>
  <c r="A128" i="1"/>
  <c r="A200" i="1" s="1"/>
  <c r="EE127" i="1"/>
  <c r="DY127" i="1"/>
  <c r="DG127" i="1"/>
  <c r="DA127" i="1"/>
  <c r="CI127" i="1"/>
  <c r="CC127" i="1"/>
  <c r="BK127" i="1"/>
  <c r="BE127" i="1"/>
  <c r="AM127" i="1"/>
  <c r="AG127" i="1"/>
  <c r="O127" i="1"/>
  <c r="I127" i="1"/>
  <c r="A127" i="1"/>
  <c r="A784" i="1" s="1"/>
  <c r="EK126" i="1"/>
  <c r="EE126" i="1"/>
  <c r="DY126" i="1"/>
  <c r="DM126" i="1"/>
  <c r="DG126" i="1"/>
  <c r="DA126" i="1"/>
  <c r="CO126" i="1"/>
  <c r="CI126" i="1"/>
  <c r="CC126" i="1"/>
  <c r="BQ126" i="1"/>
  <c r="BK126" i="1"/>
  <c r="BE126" i="1"/>
  <c r="AS126" i="1"/>
  <c r="AM126" i="1"/>
  <c r="AG126" i="1"/>
  <c r="U126" i="1"/>
  <c r="O126" i="1"/>
  <c r="I126" i="1"/>
  <c r="A126" i="1"/>
  <c r="A306" i="1" s="1"/>
  <c r="EK125" i="1"/>
  <c r="DM125" i="1"/>
  <c r="CO125" i="1"/>
  <c r="BQ125" i="1"/>
  <c r="AS125" i="1"/>
  <c r="U125" i="1"/>
  <c r="A125" i="1"/>
  <c r="A124" i="1"/>
  <c r="EE123" i="1"/>
  <c r="DY123" i="1"/>
  <c r="DG123" i="1"/>
  <c r="DA123" i="1"/>
  <c r="CI123" i="1"/>
  <c r="CC123" i="1"/>
  <c r="BK123" i="1"/>
  <c r="BE123" i="1"/>
  <c r="AM123" i="1"/>
  <c r="AG123" i="1"/>
  <c r="O123" i="1"/>
  <c r="I123" i="1"/>
  <c r="A123" i="1"/>
  <c r="A159" i="1" s="1"/>
  <c r="EK122" i="1"/>
  <c r="EE122" i="1"/>
  <c r="DY122" i="1"/>
  <c r="DM122" i="1"/>
  <c r="DG122" i="1"/>
  <c r="DA122" i="1"/>
  <c r="CO122" i="1"/>
  <c r="CI122" i="1"/>
  <c r="CC122" i="1"/>
  <c r="BQ122" i="1"/>
  <c r="BK122" i="1"/>
  <c r="BE122" i="1"/>
  <c r="AS122" i="1"/>
  <c r="AM122" i="1"/>
  <c r="AG122" i="1"/>
  <c r="U122" i="1"/>
  <c r="O122" i="1"/>
  <c r="I122" i="1"/>
  <c r="A122" i="1"/>
  <c r="A635" i="1" s="1"/>
  <c r="EK121" i="1"/>
  <c r="DM121" i="1"/>
  <c r="CO121" i="1"/>
  <c r="BQ121" i="1"/>
  <c r="AS121" i="1"/>
  <c r="U121" i="1"/>
  <c r="A121" i="1"/>
  <c r="A120" i="1"/>
  <c r="EE119" i="1"/>
  <c r="DY119" i="1"/>
  <c r="DG119" i="1"/>
  <c r="DA119" i="1"/>
  <c r="CI119" i="1"/>
  <c r="CC119" i="1"/>
  <c r="BK119" i="1"/>
  <c r="BE119" i="1"/>
  <c r="AM119" i="1"/>
  <c r="AG119" i="1"/>
  <c r="O119" i="1"/>
  <c r="I119" i="1"/>
  <c r="A119" i="1"/>
  <c r="A479" i="1" s="1"/>
  <c r="EK118" i="1"/>
  <c r="EE118" i="1"/>
  <c r="DY118" i="1"/>
  <c r="DM118" i="1"/>
  <c r="DG118" i="1"/>
  <c r="DA118" i="1"/>
  <c r="CO118" i="1"/>
  <c r="CI118" i="1"/>
  <c r="CC118" i="1"/>
  <c r="BQ118" i="1"/>
  <c r="BK118" i="1"/>
  <c r="BE118" i="1"/>
  <c r="AS118" i="1"/>
  <c r="AM118" i="1"/>
  <c r="AG118" i="1"/>
  <c r="U118" i="1"/>
  <c r="O118" i="1"/>
  <c r="I118" i="1"/>
  <c r="A118" i="1"/>
  <c r="A298" i="1" s="1"/>
  <c r="EK117" i="1"/>
  <c r="DM117" i="1"/>
  <c r="CO117" i="1"/>
  <c r="BQ117" i="1"/>
  <c r="AS117" i="1"/>
  <c r="U117" i="1"/>
  <c r="A117" i="1"/>
  <c r="A261" i="1" s="1"/>
  <c r="A116" i="1"/>
  <c r="EE115" i="1"/>
  <c r="DY115" i="1"/>
  <c r="DG115" i="1"/>
  <c r="DA115" i="1"/>
  <c r="CI115" i="1"/>
  <c r="CC115" i="1"/>
  <c r="BK115" i="1"/>
  <c r="BE115" i="1"/>
  <c r="AM115" i="1"/>
  <c r="AG115" i="1"/>
  <c r="O115" i="1"/>
  <c r="I115" i="1"/>
  <c r="A115" i="1"/>
  <c r="A331"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EK331" i="1" l="1"/>
  <c r="DM331" i="1"/>
  <c r="CO331" i="1"/>
  <c r="BQ331" i="1"/>
  <c r="AS331" i="1"/>
  <c r="U331" i="1"/>
  <c r="EE331" i="1"/>
  <c r="DG331" i="1"/>
  <c r="CI331" i="1"/>
  <c r="BK331" i="1"/>
  <c r="AM331" i="1"/>
  <c r="O331" i="1"/>
  <c r="DY331" i="1"/>
  <c r="DA331" i="1"/>
  <c r="CC331" i="1"/>
  <c r="BE331" i="1"/>
  <c r="AG331" i="1"/>
  <c r="I331" i="1"/>
  <c r="DS331" i="1"/>
  <c r="AA331" i="1"/>
  <c r="AY331" i="1"/>
  <c r="CU331" i="1"/>
  <c r="EQ331" i="1"/>
  <c r="BW331" i="1"/>
  <c r="EK479" i="1"/>
  <c r="DM479" i="1"/>
  <c r="CO479" i="1"/>
  <c r="BQ479" i="1"/>
  <c r="AS479" i="1"/>
  <c r="U479" i="1"/>
  <c r="EE479" i="1"/>
  <c r="DG479" i="1"/>
  <c r="CI479" i="1"/>
  <c r="BK479" i="1"/>
  <c r="AM479" i="1"/>
  <c r="O479" i="1"/>
  <c r="DY479" i="1"/>
  <c r="DA479" i="1"/>
  <c r="CC479" i="1"/>
  <c r="BE479" i="1"/>
  <c r="AG479" i="1"/>
  <c r="I479" i="1"/>
  <c r="DS479" i="1"/>
  <c r="AA479" i="1"/>
  <c r="CU479" i="1"/>
  <c r="EQ479" i="1"/>
  <c r="BW479" i="1"/>
  <c r="AY479" i="1"/>
  <c r="DY159" i="1"/>
  <c r="DA159" i="1"/>
  <c r="CC159" i="1"/>
  <c r="BE159" i="1"/>
  <c r="AG159" i="1"/>
  <c r="I159" i="1"/>
  <c r="EQ159" i="1"/>
  <c r="DS159" i="1"/>
  <c r="CU159" i="1"/>
  <c r="BW159" i="1"/>
  <c r="AY159" i="1"/>
  <c r="AA159" i="1"/>
  <c r="EE159" i="1"/>
  <c r="CI159" i="1"/>
  <c r="AM159" i="1"/>
  <c r="EK159" i="1"/>
  <c r="DM159" i="1"/>
  <c r="CO159" i="1"/>
  <c r="BQ159" i="1"/>
  <c r="AS159" i="1"/>
  <c r="U159" i="1"/>
  <c r="DG159" i="1"/>
  <c r="BK159" i="1"/>
  <c r="O159" i="1"/>
  <c r="EK784" i="1"/>
  <c r="DM784" i="1"/>
  <c r="CO784" i="1"/>
  <c r="BQ784" i="1"/>
  <c r="AS784" i="1"/>
  <c r="U784" i="1"/>
  <c r="EE784" i="1"/>
  <c r="DG784" i="1"/>
  <c r="CI784" i="1"/>
  <c r="BK784" i="1"/>
  <c r="AM784" i="1"/>
  <c r="O784" i="1"/>
  <c r="DY784" i="1"/>
  <c r="DA784" i="1"/>
  <c r="CC784" i="1"/>
  <c r="BE784" i="1"/>
  <c r="AG784" i="1"/>
  <c r="I784" i="1"/>
  <c r="BW784" i="1"/>
  <c r="EQ784" i="1"/>
  <c r="AY784" i="1"/>
  <c r="DS784" i="1"/>
  <c r="AA784" i="1"/>
  <c r="CU784" i="1"/>
  <c r="EK932" i="1"/>
  <c r="DM932" i="1"/>
  <c r="CO932" i="1"/>
  <c r="BQ932" i="1"/>
  <c r="AS932" i="1"/>
  <c r="U932" i="1"/>
  <c r="EE932" i="1"/>
  <c r="DG932" i="1"/>
  <c r="CI932" i="1"/>
  <c r="BK932" i="1"/>
  <c r="AM932" i="1"/>
  <c r="O932" i="1"/>
  <c r="DY932" i="1"/>
  <c r="DA932" i="1"/>
  <c r="CC932" i="1"/>
  <c r="BE932" i="1"/>
  <c r="AG932" i="1"/>
  <c r="I932" i="1"/>
  <c r="BW932" i="1"/>
  <c r="EQ932" i="1"/>
  <c r="AY932" i="1"/>
  <c r="DS932" i="1"/>
  <c r="AA932" i="1"/>
  <c r="CU932" i="1"/>
  <c r="EK495" i="1"/>
  <c r="DM495" i="1"/>
  <c r="CO495" i="1"/>
  <c r="BQ495" i="1"/>
  <c r="AS495" i="1"/>
  <c r="U495" i="1"/>
  <c r="EE495" i="1"/>
  <c r="DG495" i="1"/>
  <c r="CI495" i="1"/>
  <c r="BK495" i="1"/>
  <c r="AM495" i="1"/>
  <c r="O495" i="1"/>
  <c r="DY495" i="1"/>
  <c r="DA495" i="1"/>
  <c r="CC495" i="1"/>
  <c r="BE495" i="1"/>
  <c r="AG495" i="1"/>
  <c r="I495" i="1"/>
  <c r="DS495" i="1"/>
  <c r="AA495" i="1"/>
  <c r="CU495" i="1"/>
  <c r="EQ495" i="1"/>
  <c r="BW495" i="1"/>
  <c r="AY495" i="1"/>
  <c r="DY175" i="1"/>
  <c r="DA175" i="1"/>
  <c r="CC175" i="1"/>
  <c r="BE175" i="1"/>
  <c r="AG175" i="1"/>
  <c r="I175" i="1"/>
  <c r="DG175" i="1"/>
  <c r="O175" i="1"/>
  <c r="EQ175" i="1"/>
  <c r="DS175" i="1"/>
  <c r="CU175" i="1"/>
  <c r="BW175" i="1"/>
  <c r="AY175" i="1"/>
  <c r="AA175" i="1"/>
  <c r="CI175" i="1"/>
  <c r="AM175" i="1"/>
  <c r="EK175" i="1"/>
  <c r="DM175" i="1"/>
  <c r="CO175" i="1"/>
  <c r="BQ175" i="1"/>
  <c r="AS175" i="1"/>
  <c r="U175" i="1"/>
  <c r="EE175" i="1"/>
  <c r="BK175" i="1"/>
  <c r="EE298" i="1"/>
  <c r="DG298" i="1"/>
  <c r="CI298" i="1"/>
  <c r="BK298" i="1"/>
  <c r="AM298" i="1"/>
  <c r="O298" i="1"/>
  <c r="DM298" i="1"/>
  <c r="AS298" i="1"/>
  <c r="DY298" i="1"/>
  <c r="DA298" i="1"/>
  <c r="CC298" i="1"/>
  <c r="BE298" i="1"/>
  <c r="AG298" i="1"/>
  <c r="I298" i="1"/>
  <c r="CO298" i="1"/>
  <c r="U298" i="1"/>
  <c r="EQ298" i="1"/>
  <c r="DS298" i="1"/>
  <c r="CU298" i="1"/>
  <c r="BW298" i="1"/>
  <c r="AY298" i="1"/>
  <c r="AA298" i="1"/>
  <c r="EK298" i="1"/>
  <c r="BQ298" i="1"/>
  <c r="EK635" i="1"/>
  <c r="DM635" i="1"/>
  <c r="CO635" i="1"/>
  <c r="BQ635" i="1"/>
  <c r="AS635" i="1"/>
  <c r="U635" i="1"/>
  <c r="EE635" i="1"/>
  <c r="DG635" i="1"/>
  <c r="CI635" i="1"/>
  <c r="BK635" i="1"/>
  <c r="AM635" i="1"/>
  <c r="O635" i="1"/>
  <c r="DY635" i="1"/>
  <c r="DA635" i="1"/>
  <c r="CC635" i="1"/>
  <c r="BE635" i="1"/>
  <c r="AG635" i="1"/>
  <c r="I635" i="1"/>
  <c r="EQ635" i="1"/>
  <c r="AY635" i="1"/>
  <c r="BW635" i="1"/>
  <c r="DS635" i="1"/>
  <c r="AA635" i="1"/>
  <c r="CU635" i="1"/>
  <c r="EK306" i="1"/>
  <c r="DM306" i="1"/>
  <c r="CO306" i="1"/>
  <c r="BQ306" i="1"/>
  <c r="AS306" i="1"/>
  <c r="U306" i="1"/>
  <c r="EE306" i="1"/>
  <c r="DG306" i="1"/>
  <c r="CI306" i="1"/>
  <c r="BK306" i="1"/>
  <c r="AM306" i="1"/>
  <c r="O306" i="1"/>
  <c r="DY306" i="1"/>
  <c r="DA306" i="1"/>
  <c r="CC306" i="1"/>
  <c r="BE306" i="1"/>
  <c r="AG306" i="1"/>
  <c r="I306" i="1"/>
  <c r="EQ306" i="1"/>
  <c r="AY306" i="1"/>
  <c r="BW306" i="1"/>
  <c r="DS306" i="1"/>
  <c r="AA306" i="1"/>
  <c r="CU306" i="1"/>
  <c r="DY200" i="1"/>
  <c r="DA200" i="1"/>
  <c r="CC200" i="1"/>
  <c r="BE200" i="1"/>
  <c r="AG200" i="1"/>
  <c r="I200" i="1"/>
  <c r="CI200" i="1"/>
  <c r="AM200" i="1"/>
  <c r="EQ200" i="1"/>
  <c r="DS200" i="1"/>
  <c r="CU200" i="1"/>
  <c r="BW200" i="1"/>
  <c r="AY200" i="1"/>
  <c r="AA200" i="1"/>
  <c r="DG200" i="1"/>
  <c r="O200" i="1"/>
  <c r="EK200" i="1"/>
  <c r="DM200" i="1"/>
  <c r="CO200" i="1"/>
  <c r="BQ200" i="1"/>
  <c r="AS200" i="1"/>
  <c r="U200" i="1"/>
  <c r="EE200" i="1"/>
  <c r="BK200" i="1"/>
  <c r="EK454" i="1"/>
  <c r="DM454" i="1"/>
  <c r="CO454" i="1"/>
  <c r="BQ454" i="1"/>
  <c r="AS454" i="1"/>
  <c r="U454" i="1"/>
  <c r="EE454" i="1"/>
  <c r="DG454" i="1"/>
  <c r="CI454" i="1"/>
  <c r="BK454" i="1"/>
  <c r="AM454" i="1"/>
  <c r="O454" i="1"/>
  <c r="DY454" i="1"/>
  <c r="DA454" i="1"/>
  <c r="CC454" i="1"/>
  <c r="BE454" i="1"/>
  <c r="AG454" i="1"/>
  <c r="I454" i="1"/>
  <c r="EQ454" i="1"/>
  <c r="AY454" i="1"/>
  <c r="BW454" i="1"/>
  <c r="DS454" i="1"/>
  <c r="AA454" i="1"/>
  <c r="CU454" i="1"/>
  <c r="EK528" i="1"/>
  <c r="DM528" i="1"/>
  <c r="CO528" i="1"/>
  <c r="BQ528" i="1"/>
  <c r="AS528" i="1"/>
  <c r="U528" i="1"/>
  <c r="EE528" i="1"/>
  <c r="DG528" i="1"/>
  <c r="CI528" i="1"/>
  <c r="BK528" i="1"/>
  <c r="AM528" i="1"/>
  <c r="O528" i="1"/>
  <c r="DY528" i="1"/>
  <c r="DA528" i="1"/>
  <c r="CC528" i="1"/>
  <c r="BE528" i="1"/>
  <c r="AG528" i="1"/>
  <c r="I528" i="1"/>
  <c r="EQ528" i="1"/>
  <c r="AY528" i="1"/>
  <c r="BW528" i="1"/>
  <c r="DS528" i="1"/>
  <c r="AA528" i="1"/>
  <c r="CU528" i="1"/>
  <c r="EE170" i="1"/>
  <c r="DG170" i="1"/>
  <c r="CI170" i="1"/>
  <c r="BK170" i="1"/>
  <c r="AM170" i="1"/>
  <c r="O170" i="1"/>
  <c r="DM170" i="1"/>
  <c r="AS170" i="1"/>
  <c r="DY170" i="1"/>
  <c r="DA170" i="1"/>
  <c r="CC170" i="1"/>
  <c r="BE170" i="1"/>
  <c r="AG170" i="1"/>
  <c r="I170" i="1"/>
  <c r="EK170" i="1"/>
  <c r="BQ170" i="1"/>
  <c r="U170" i="1"/>
  <c r="EQ170" i="1"/>
  <c r="DS170" i="1"/>
  <c r="CU170" i="1"/>
  <c r="BW170" i="1"/>
  <c r="AY170" i="1"/>
  <c r="AA170" i="1"/>
  <c r="CO170" i="1"/>
  <c r="EK577" i="1"/>
  <c r="DM577" i="1"/>
  <c r="CO577" i="1"/>
  <c r="BQ577" i="1"/>
  <c r="AS577" i="1"/>
  <c r="U577" i="1"/>
  <c r="EE577" i="1"/>
  <c r="DG577" i="1"/>
  <c r="CI577" i="1"/>
  <c r="BK577" i="1"/>
  <c r="AM577" i="1"/>
  <c r="O577" i="1"/>
  <c r="DY577" i="1"/>
  <c r="DA577" i="1"/>
  <c r="CC577" i="1"/>
  <c r="BE577" i="1"/>
  <c r="AG577" i="1"/>
  <c r="I577" i="1"/>
  <c r="EQ577" i="1"/>
  <c r="AY577" i="1"/>
  <c r="DS577" i="1"/>
  <c r="AA577" i="1"/>
  <c r="CU577" i="1"/>
  <c r="BW577" i="1"/>
  <c r="EK651" i="1"/>
  <c r="DM651" i="1"/>
  <c r="CO651" i="1"/>
  <c r="BQ651" i="1"/>
  <c r="AS651" i="1"/>
  <c r="U651" i="1"/>
  <c r="EE651" i="1"/>
  <c r="DG651" i="1"/>
  <c r="CI651" i="1"/>
  <c r="BK651" i="1"/>
  <c r="AM651" i="1"/>
  <c r="O651" i="1"/>
  <c r="DY651" i="1"/>
  <c r="DA651" i="1"/>
  <c r="CC651" i="1"/>
  <c r="BE651" i="1"/>
  <c r="AG651" i="1"/>
  <c r="I651" i="1"/>
  <c r="EQ651" i="1"/>
  <c r="AY651" i="1"/>
  <c r="BW651" i="1"/>
  <c r="DS651" i="1"/>
  <c r="AA651" i="1"/>
  <c r="CU651" i="1"/>
  <c r="EK689" i="1"/>
  <c r="DM689" i="1"/>
  <c r="CO689" i="1"/>
  <c r="BQ689" i="1"/>
  <c r="AS689" i="1"/>
  <c r="U689" i="1"/>
  <c r="EE689" i="1"/>
  <c r="DG689" i="1"/>
  <c r="CI689" i="1"/>
  <c r="BK689" i="1"/>
  <c r="AM689" i="1"/>
  <c r="O689" i="1"/>
  <c r="DY689" i="1"/>
  <c r="DA689" i="1"/>
  <c r="CC689" i="1"/>
  <c r="BE689" i="1"/>
  <c r="AG689" i="1"/>
  <c r="I689" i="1"/>
  <c r="BW689" i="1"/>
  <c r="EQ689" i="1"/>
  <c r="AY689" i="1"/>
  <c r="DS689" i="1"/>
  <c r="AA689" i="1"/>
  <c r="CU689" i="1"/>
  <c r="EK763" i="1"/>
  <c r="DM763" i="1"/>
  <c r="CO763" i="1"/>
  <c r="BQ763" i="1"/>
  <c r="AS763" i="1"/>
  <c r="U763" i="1"/>
  <c r="EE763" i="1"/>
  <c r="DG763" i="1"/>
  <c r="CI763" i="1"/>
  <c r="BK763" i="1"/>
  <c r="AM763" i="1"/>
  <c r="O763" i="1"/>
  <c r="DY763" i="1"/>
  <c r="DA763" i="1"/>
  <c r="CC763" i="1"/>
  <c r="BE763" i="1"/>
  <c r="AG763" i="1"/>
  <c r="I763" i="1"/>
  <c r="BW763" i="1"/>
  <c r="EQ763" i="1"/>
  <c r="AY763" i="1"/>
  <c r="DS763" i="1"/>
  <c r="AA763" i="1"/>
  <c r="CU763" i="1"/>
  <c r="DY179" i="1"/>
  <c r="DA179" i="1"/>
  <c r="CC179" i="1"/>
  <c r="BE179" i="1"/>
  <c r="AG179" i="1"/>
  <c r="I179" i="1"/>
  <c r="EQ179" i="1"/>
  <c r="DS179" i="1"/>
  <c r="CU179" i="1"/>
  <c r="BW179" i="1"/>
  <c r="AY179" i="1"/>
  <c r="AA179" i="1"/>
  <c r="CI179" i="1"/>
  <c r="AM179" i="1"/>
  <c r="EK179" i="1"/>
  <c r="DM179" i="1"/>
  <c r="CO179" i="1"/>
  <c r="BQ179" i="1"/>
  <c r="AS179" i="1"/>
  <c r="U179" i="1"/>
  <c r="EE179" i="1"/>
  <c r="DG179" i="1"/>
  <c r="BK179" i="1"/>
  <c r="O179" i="1"/>
  <c r="EE261" i="1"/>
  <c r="DG261" i="1"/>
  <c r="CI261" i="1"/>
  <c r="BK261" i="1"/>
  <c r="AM261" i="1"/>
  <c r="O261" i="1"/>
  <c r="DM261" i="1"/>
  <c r="U261" i="1"/>
  <c r="DY261" i="1"/>
  <c r="DA261" i="1"/>
  <c r="CC261" i="1"/>
  <c r="BE261" i="1"/>
  <c r="AG261" i="1"/>
  <c r="I261" i="1"/>
  <c r="CO261" i="1"/>
  <c r="AS261" i="1"/>
  <c r="EQ261" i="1"/>
  <c r="DS261" i="1"/>
  <c r="CU261" i="1"/>
  <c r="BW261" i="1"/>
  <c r="AY261" i="1"/>
  <c r="AA261" i="1"/>
  <c r="EK261" i="1"/>
  <c r="BQ261" i="1"/>
  <c r="EE277" i="1"/>
  <c r="DG277" i="1"/>
  <c r="CI277" i="1"/>
  <c r="BK277" i="1"/>
  <c r="AM277" i="1"/>
  <c r="O277" i="1"/>
  <c r="DM277" i="1"/>
  <c r="BQ277" i="1"/>
  <c r="U277" i="1"/>
  <c r="DY277" i="1"/>
  <c r="DA277" i="1"/>
  <c r="CC277" i="1"/>
  <c r="BE277" i="1"/>
  <c r="AG277" i="1"/>
  <c r="I277" i="1"/>
  <c r="EK277" i="1"/>
  <c r="AS277" i="1"/>
  <c r="EQ277" i="1"/>
  <c r="DS277" i="1"/>
  <c r="CU277" i="1"/>
  <c r="BW277" i="1"/>
  <c r="AY277" i="1"/>
  <c r="AA277" i="1"/>
  <c r="CO277" i="1"/>
  <c r="EK1062" i="1"/>
  <c r="DM1062" i="1"/>
  <c r="CO1062" i="1"/>
  <c r="BQ1062" i="1"/>
  <c r="AS1062" i="1"/>
  <c r="U1062" i="1"/>
  <c r="EE1062" i="1"/>
  <c r="DG1062" i="1"/>
  <c r="CI1062" i="1"/>
  <c r="BK1062" i="1"/>
  <c r="AM1062" i="1"/>
  <c r="O1062" i="1"/>
  <c r="DY1062" i="1"/>
  <c r="DA1062" i="1"/>
  <c r="CC1062" i="1"/>
  <c r="BE1062" i="1"/>
  <c r="AG1062" i="1"/>
  <c r="I1062" i="1"/>
  <c r="BW1062" i="1"/>
  <c r="EQ1062" i="1"/>
  <c r="AY1062" i="1"/>
  <c r="DS1062" i="1"/>
  <c r="AA1062" i="1"/>
  <c r="CU1062" i="1"/>
  <c r="EE285" i="1"/>
  <c r="DG285" i="1"/>
  <c r="CI285" i="1"/>
  <c r="BK285" i="1"/>
  <c r="AM285" i="1"/>
  <c r="O285" i="1"/>
  <c r="DM285" i="1"/>
  <c r="AS285" i="1"/>
  <c r="DY285" i="1"/>
  <c r="DA285" i="1"/>
  <c r="CC285" i="1"/>
  <c r="BE285" i="1"/>
  <c r="AG285" i="1"/>
  <c r="I285" i="1"/>
  <c r="EK285" i="1"/>
  <c r="BQ285" i="1"/>
  <c r="EQ285" i="1"/>
  <c r="DS285" i="1"/>
  <c r="CU285" i="1"/>
  <c r="BW285" i="1"/>
  <c r="AY285" i="1"/>
  <c r="AA285" i="1"/>
  <c r="CO285" i="1"/>
  <c r="U285" i="1"/>
  <c r="A1984" i="1"/>
  <c r="A1915" i="1"/>
  <c r="A1949" i="1"/>
  <c r="A1807" i="1"/>
  <c r="A1735" i="1"/>
  <c r="A1771" i="1"/>
  <c r="A1843" i="1"/>
  <c r="A1879" i="1"/>
  <c r="A1699" i="1"/>
  <c r="A1627" i="1"/>
  <c r="A1663" i="1"/>
  <c r="A1591" i="1"/>
  <c r="A1365" i="1"/>
  <c r="A1519" i="1"/>
  <c r="A1401" i="1"/>
  <c r="A1555" i="1"/>
  <c r="A1435" i="1"/>
  <c r="A1470" i="1"/>
  <c r="A1329" i="1"/>
  <c r="A1185" i="1"/>
  <c r="A1221" i="1"/>
  <c r="A1257" i="1"/>
  <c r="A1041" i="1"/>
  <c r="A845" i="1"/>
  <c r="A701" i="1"/>
  <c r="A1293" i="1"/>
  <c r="A1077" i="1"/>
  <c r="A881" i="1"/>
  <c r="A737" i="1"/>
  <c r="A1113" i="1"/>
  <c r="A917" i="1"/>
  <c r="A773" i="1"/>
  <c r="A1005" i="1"/>
  <c r="A593" i="1"/>
  <c r="A404" i="1"/>
  <c r="A1149" i="1"/>
  <c r="A629" i="1"/>
  <c r="A440" i="1"/>
  <c r="A809" i="1"/>
  <c r="A665" i="1"/>
  <c r="A476" i="1"/>
  <c r="A332" i="1"/>
  <c r="BW116" i="1"/>
  <c r="EQ116" i="1"/>
  <c r="A1988" i="1"/>
  <c r="A1919" i="1"/>
  <c r="A1953" i="1"/>
  <c r="A1883" i="1"/>
  <c r="A1811" i="1"/>
  <c r="A1847" i="1"/>
  <c r="A1739" i="1"/>
  <c r="A1775" i="1"/>
  <c r="A1703" i="1"/>
  <c r="A1631" i="1"/>
  <c r="A1667" i="1"/>
  <c r="A1369" i="1"/>
  <c r="A1523" i="1"/>
  <c r="A1405" i="1"/>
  <c r="A1559" i="1"/>
  <c r="A1439" i="1"/>
  <c r="A1333" i="1"/>
  <c r="A1189" i="1"/>
  <c r="A1225" i="1"/>
  <c r="A1595" i="1"/>
  <c r="A1261" i="1"/>
  <c r="A1297" i="1"/>
  <c r="A1045" i="1"/>
  <c r="A849" i="1"/>
  <c r="A705" i="1"/>
  <c r="A1081" i="1"/>
  <c r="A885" i="1"/>
  <c r="A741" i="1"/>
  <c r="A1474" i="1"/>
  <c r="A1117" i="1"/>
  <c r="A921" i="1"/>
  <c r="A777" i="1"/>
  <c r="A597" i="1"/>
  <c r="A408" i="1"/>
  <c r="A813" i="1"/>
  <c r="A633" i="1"/>
  <c r="A444" i="1"/>
  <c r="A1153" i="1"/>
  <c r="A957" i="1"/>
  <c r="A669" i="1"/>
  <c r="A480" i="1"/>
  <c r="A336" i="1"/>
  <c r="CU120" i="1"/>
  <c r="A1957" i="1"/>
  <c r="A1923" i="1"/>
  <c r="A1992" i="1"/>
  <c r="A1887" i="1"/>
  <c r="A1815" i="1"/>
  <c r="A1743" i="1"/>
  <c r="A1779" i="1"/>
  <c r="A1851" i="1"/>
  <c r="A1707" i="1"/>
  <c r="A1635" i="1"/>
  <c r="A1671" i="1"/>
  <c r="A1373" i="1"/>
  <c r="A1527" i="1"/>
  <c r="A1409" i="1"/>
  <c r="A1599" i="1"/>
  <c r="A1563" i="1"/>
  <c r="A1443" i="1"/>
  <c r="A1337" i="1"/>
  <c r="A1193" i="1"/>
  <c r="A1229" i="1"/>
  <c r="A1478" i="1"/>
  <c r="A1265" i="1"/>
  <c r="A1049" i="1"/>
  <c r="A853" i="1"/>
  <c r="A709" i="1"/>
  <c r="A1085" i="1"/>
  <c r="A889" i="1"/>
  <c r="A745" i="1"/>
  <c r="A1157" i="1"/>
  <c r="A1121" i="1"/>
  <c r="A925" i="1"/>
  <c r="A781" i="1"/>
  <c r="A817" i="1"/>
  <c r="A601" i="1"/>
  <c r="A412" i="1"/>
  <c r="A961" i="1"/>
  <c r="A637" i="1"/>
  <c r="A448" i="1"/>
  <c r="A304" i="1"/>
  <c r="A1301" i="1"/>
  <c r="A1013" i="1"/>
  <c r="A673" i="1"/>
  <c r="A484" i="1"/>
  <c r="A340" i="1"/>
  <c r="BW124" i="1"/>
  <c r="EQ124" i="1"/>
  <c r="A2012" i="1"/>
  <c r="A1977" i="1"/>
  <c r="A1943" i="1"/>
  <c r="A1799" i="1"/>
  <c r="A1907" i="1"/>
  <c r="A1835" i="1"/>
  <c r="A1871" i="1"/>
  <c r="A1763" i="1"/>
  <c r="A1727" i="1"/>
  <c r="A1691" i="1"/>
  <c r="A1655" i="1"/>
  <c r="A1583" i="1"/>
  <c r="A1393" i="1"/>
  <c r="A1619" i="1"/>
  <c r="A1547" i="1"/>
  <c r="A1429" i="1"/>
  <c r="A1463" i="1"/>
  <c r="A1357" i="1"/>
  <c r="A1213" i="1"/>
  <c r="A1498" i="1"/>
  <c r="A1249" i="1"/>
  <c r="A1285" i="1"/>
  <c r="A1069" i="1"/>
  <c r="A873" i="1"/>
  <c r="A729" i="1"/>
  <c r="A1177" i="1"/>
  <c r="A1105" i="1"/>
  <c r="A909" i="1"/>
  <c r="A765" i="1"/>
  <c r="A1321" i="1"/>
  <c r="A1141" i="1"/>
  <c r="A945" i="1"/>
  <c r="A801" i="1"/>
  <c r="A981" i="1"/>
  <c r="A621" i="1"/>
  <c r="A432" i="1"/>
  <c r="A1033" i="1"/>
  <c r="A657" i="1"/>
  <c r="A468" i="1"/>
  <c r="A324" i="1"/>
  <c r="A693" i="1"/>
  <c r="A504" i="1"/>
  <c r="A360" i="1"/>
  <c r="BW144" i="1"/>
  <c r="DS144" i="1"/>
  <c r="EQ144" i="1"/>
  <c r="BW153" i="1"/>
  <c r="EQ153" i="1"/>
  <c r="AA157" i="1"/>
  <c r="CU157" i="1"/>
  <c r="EQ157" i="1"/>
  <c r="AY161" i="1"/>
  <c r="DS161" i="1"/>
  <c r="AA165" i="1"/>
  <c r="DS165" i="1"/>
  <c r="AA169" i="1"/>
  <c r="DS169" i="1"/>
  <c r="AY173" i="1"/>
  <c r="EQ173" i="1"/>
  <c r="AA177" i="1"/>
  <c r="CU177" i="1"/>
  <c r="AY181" i="1"/>
  <c r="CU181" i="1"/>
  <c r="BW190" i="1"/>
  <c r="AA194" i="1"/>
  <c r="CU194" i="1"/>
  <c r="BW198" i="1"/>
  <c r="EQ198" i="1"/>
  <c r="BW202" i="1"/>
  <c r="DS202" i="1"/>
  <c r="AA206" i="1"/>
  <c r="CU206" i="1"/>
  <c r="AA210" i="1"/>
  <c r="DS210" i="1"/>
  <c r="AA214" i="1"/>
  <c r="AY214" i="1"/>
  <c r="BW214" i="1"/>
  <c r="CU214" i="1"/>
  <c r="DS214" i="1"/>
  <c r="EQ214" i="1"/>
  <c r="BW223" i="1"/>
  <c r="DS223" i="1"/>
  <c r="AY227" i="1"/>
  <c r="DS227" i="1"/>
  <c r="BW231" i="1"/>
  <c r="EQ231" i="1"/>
  <c r="AA235" i="1"/>
  <c r="DS235" i="1"/>
  <c r="AY239" i="1"/>
  <c r="DS239" i="1"/>
  <c r="AA243" i="1"/>
  <c r="DS243" i="1"/>
  <c r="DS247" i="1"/>
  <c r="AA251" i="1"/>
  <c r="CU251" i="1"/>
  <c r="A276" i="1"/>
  <c r="A284" i="1"/>
  <c r="AA297" i="1"/>
  <c r="CU297" i="1"/>
  <c r="EK318" i="1"/>
  <c r="DM318" i="1"/>
  <c r="CO318" i="1"/>
  <c r="BQ318" i="1"/>
  <c r="AS318" i="1"/>
  <c r="U318" i="1"/>
  <c r="EE318" i="1"/>
  <c r="DG318" i="1"/>
  <c r="CI318" i="1"/>
  <c r="BK318" i="1"/>
  <c r="AM318" i="1"/>
  <c r="O318" i="1"/>
  <c r="DY318" i="1"/>
  <c r="DA318" i="1"/>
  <c r="CC318" i="1"/>
  <c r="BE318" i="1"/>
  <c r="AG318" i="1"/>
  <c r="I318" i="1"/>
  <c r="EK339" i="1"/>
  <c r="DM339" i="1"/>
  <c r="CO339" i="1"/>
  <c r="BQ339" i="1"/>
  <c r="AS339" i="1"/>
  <c r="U339" i="1"/>
  <c r="EE339" i="1"/>
  <c r="DG339" i="1"/>
  <c r="CI339" i="1"/>
  <c r="BK339" i="1"/>
  <c r="AM339" i="1"/>
  <c r="O339" i="1"/>
  <c r="DY339" i="1"/>
  <c r="DA339" i="1"/>
  <c r="CC339" i="1"/>
  <c r="BE339" i="1"/>
  <c r="AG339" i="1"/>
  <c r="I339" i="1"/>
  <c r="A376" i="1"/>
  <c r="EK450" i="1"/>
  <c r="DM450" i="1"/>
  <c r="CO450" i="1"/>
  <c r="BQ450" i="1"/>
  <c r="AS450" i="1"/>
  <c r="U450" i="1"/>
  <c r="EE450" i="1"/>
  <c r="DG450" i="1"/>
  <c r="CI450" i="1"/>
  <c r="BK450" i="1"/>
  <c r="AM450" i="1"/>
  <c r="O450" i="1"/>
  <c r="DY450" i="1"/>
  <c r="DA450" i="1"/>
  <c r="CC450" i="1"/>
  <c r="BE450" i="1"/>
  <c r="AG450" i="1"/>
  <c r="I450" i="1"/>
  <c r="EK466" i="1"/>
  <c r="DM466" i="1"/>
  <c r="CO466" i="1"/>
  <c r="BQ466" i="1"/>
  <c r="AS466" i="1"/>
  <c r="U466" i="1"/>
  <c r="EE466" i="1"/>
  <c r="DG466" i="1"/>
  <c r="CI466" i="1"/>
  <c r="BK466" i="1"/>
  <c r="AM466" i="1"/>
  <c r="O466" i="1"/>
  <c r="DY466" i="1"/>
  <c r="DA466" i="1"/>
  <c r="CC466" i="1"/>
  <c r="BE466" i="1"/>
  <c r="AG466" i="1"/>
  <c r="I466" i="1"/>
  <c r="EK487" i="1"/>
  <c r="DM487" i="1"/>
  <c r="CO487" i="1"/>
  <c r="BQ487" i="1"/>
  <c r="AS487" i="1"/>
  <c r="U487" i="1"/>
  <c r="EE487" i="1"/>
  <c r="DG487" i="1"/>
  <c r="CI487" i="1"/>
  <c r="BK487" i="1"/>
  <c r="AM487" i="1"/>
  <c r="O487" i="1"/>
  <c r="DY487" i="1"/>
  <c r="DA487" i="1"/>
  <c r="CC487" i="1"/>
  <c r="BE487" i="1"/>
  <c r="AG487" i="1"/>
  <c r="I487" i="1"/>
  <c r="CU503" i="1"/>
  <c r="A540" i="1"/>
  <c r="CU594" i="1"/>
  <c r="EK668" i="1"/>
  <c r="DM668" i="1"/>
  <c r="CO668" i="1"/>
  <c r="BQ668" i="1"/>
  <c r="AS668" i="1"/>
  <c r="U668" i="1"/>
  <c r="EE668" i="1"/>
  <c r="DG668" i="1"/>
  <c r="CI668" i="1"/>
  <c r="BK668" i="1"/>
  <c r="AM668" i="1"/>
  <c r="O668" i="1"/>
  <c r="DY668" i="1"/>
  <c r="DA668" i="1"/>
  <c r="CC668" i="1"/>
  <c r="BE668" i="1"/>
  <c r="AG668" i="1"/>
  <c r="I668" i="1"/>
  <c r="CU668" i="1"/>
  <c r="EK1046" i="1"/>
  <c r="DM1046" i="1"/>
  <c r="CO1046" i="1"/>
  <c r="BQ1046" i="1"/>
  <c r="AS1046" i="1"/>
  <c r="U1046" i="1"/>
  <c r="EE1046" i="1"/>
  <c r="DG1046" i="1"/>
  <c r="CI1046" i="1"/>
  <c r="BK1046" i="1"/>
  <c r="AM1046" i="1"/>
  <c r="O1046" i="1"/>
  <c r="DY1046" i="1"/>
  <c r="DA1046" i="1"/>
  <c r="CC1046" i="1"/>
  <c r="BE1046" i="1"/>
  <c r="AG1046" i="1"/>
  <c r="I1046" i="1"/>
  <c r="BW1046" i="1"/>
  <c r="EQ1046" i="1"/>
  <c r="AY1046" i="1"/>
  <c r="DS1046" i="1"/>
  <c r="AA1046" i="1"/>
  <c r="AG116" i="1"/>
  <c r="CC116" i="1"/>
  <c r="DA116" i="1"/>
  <c r="DY116" i="1"/>
  <c r="AA117" i="1"/>
  <c r="CU117" i="1"/>
  <c r="EQ117" i="1"/>
  <c r="I120" i="1"/>
  <c r="BE120" i="1"/>
  <c r="CC120" i="1"/>
  <c r="DY120" i="1"/>
  <c r="A1989" i="1"/>
  <c r="A1954" i="1"/>
  <c r="A1884" i="1"/>
  <c r="A1812" i="1"/>
  <c r="A1848" i="1"/>
  <c r="A1776" i="1"/>
  <c r="A1920" i="1"/>
  <c r="A1740" i="1"/>
  <c r="A1704" i="1"/>
  <c r="A1668" i="1"/>
  <c r="A1596" i="1"/>
  <c r="A1524" i="1"/>
  <c r="A1406" i="1"/>
  <c r="A1560" i="1"/>
  <c r="A1440" i="1"/>
  <c r="A1475" i="1"/>
  <c r="A1632" i="1"/>
  <c r="A1226" i="1"/>
  <c r="A1262" i="1"/>
  <c r="A1370" i="1"/>
  <c r="A1298" i="1"/>
  <c r="A1154" i="1"/>
  <c r="A1334" i="1"/>
  <c r="A1082" i="1"/>
  <c r="A886" i="1"/>
  <c r="A742" i="1"/>
  <c r="A1118" i="1"/>
  <c r="A922" i="1"/>
  <c r="A778" i="1"/>
  <c r="A1010" i="1"/>
  <c r="A958" i="1"/>
  <c r="A814" i="1"/>
  <c r="A1190" i="1"/>
  <c r="A706" i="1"/>
  <c r="A634" i="1"/>
  <c r="A445" i="1"/>
  <c r="A301" i="1"/>
  <c r="A850" i="1"/>
  <c r="A670" i="1"/>
  <c r="A481" i="1"/>
  <c r="A337" i="1"/>
  <c r="A562" i="1"/>
  <c r="A517" i="1"/>
  <c r="A373" i="1"/>
  <c r="AA121" i="1"/>
  <c r="AY121" i="1"/>
  <c r="BW121" i="1"/>
  <c r="CU121" i="1"/>
  <c r="DS121" i="1"/>
  <c r="EQ121" i="1"/>
  <c r="I124" i="1"/>
  <c r="AG124" i="1"/>
  <c r="BE124" i="1"/>
  <c r="CC124" i="1"/>
  <c r="DA124" i="1"/>
  <c r="A1993" i="1"/>
  <c r="A1958" i="1"/>
  <c r="A1888" i="1"/>
  <c r="A1924" i="1"/>
  <c r="A1816" i="1"/>
  <c r="A1852" i="1"/>
  <c r="A1780" i="1"/>
  <c r="A1708" i="1"/>
  <c r="A1744" i="1"/>
  <c r="A1672" i="1"/>
  <c r="A1600" i="1"/>
  <c r="A1528" i="1"/>
  <c r="A1410" i="1"/>
  <c r="A1564" i="1"/>
  <c r="A1444" i="1"/>
  <c r="A1636" i="1"/>
  <c r="A1479" i="1"/>
  <c r="A1230" i="1"/>
  <c r="A1374" i="1"/>
  <c r="A1266" i="1"/>
  <c r="A1302" i="1"/>
  <c r="A1158" i="1"/>
  <c r="A1086" i="1"/>
  <c r="A890" i="1"/>
  <c r="A746" i="1"/>
  <c r="A1122" i="1"/>
  <c r="A926" i="1"/>
  <c r="A782" i="1"/>
  <c r="A1194" i="1"/>
  <c r="A1014" i="1"/>
  <c r="A962" i="1"/>
  <c r="A818" i="1"/>
  <c r="A1338" i="1"/>
  <c r="A854" i="1"/>
  <c r="A638" i="1"/>
  <c r="A449" i="1"/>
  <c r="A305" i="1"/>
  <c r="A674" i="1"/>
  <c r="A485" i="1"/>
  <c r="A341" i="1"/>
  <c r="A1050" i="1"/>
  <c r="A566" i="1"/>
  <c r="A521" i="1"/>
  <c r="A377" i="1"/>
  <c r="AY125" i="1"/>
  <c r="CU125" i="1"/>
  <c r="EQ125" i="1"/>
  <c r="AG128" i="1"/>
  <c r="A1997" i="1"/>
  <c r="A1962" i="1"/>
  <c r="A1892" i="1"/>
  <c r="A1820" i="1"/>
  <c r="A1928" i="1"/>
  <c r="A1856" i="1"/>
  <c r="A1784" i="1"/>
  <c r="A1748" i="1"/>
  <c r="A1712" i="1"/>
  <c r="A1676" i="1"/>
  <c r="A1604" i="1"/>
  <c r="A1532" i="1"/>
  <c r="A1414" i="1"/>
  <c r="A1640" i="1"/>
  <c r="A1568" i="1"/>
  <c r="A1448" i="1"/>
  <c r="A1483" i="1"/>
  <c r="A1342" i="1"/>
  <c r="A1378" i="1"/>
  <c r="A1234" i="1"/>
  <c r="A1270" i="1"/>
  <c r="A1306" i="1"/>
  <c r="A1162" i="1"/>
  <c r="A1090" i="1"/>
  <c r="A894" i="1"/>
  <c r="A750" i="1"/>
  <c r="A1198" i="1"/>
  <c r="A1126" i="1"/>
  <c r="A930" i="1"/>
  <c r="A786" i="1"/>
  <c r="A1018" i="1"/>
  <c r="A966" i="1"/>
  <c r="A822" i="1"/>
  <c r="A642" i="1"/>
  <c r="A453" i="1"/>
  <c r="A309" i="1"/>
  <c r="A1054" i="1"/>
  <c r="A678" i="1"/>
  <c r="A489" i="1"/>
  <c r="A345" i="1"/>
  <c r="A714" i="1"/>
  <c r="A570" i="1"/>
  <c r="A525" i="1"/>
  <c r="A381" i="1"/>
  <c r="BW129" i="1"/>
  <c r="AG132" i="1"/>
  <c r="CC132" i="1"/>
  <c r="DA132" i="1"/>
  <c r="DY132" i="1"/>
  <c r="AA133" i="1"/>
  <c r="CU133" i="1"/>
  <c r="EQ133" i="1"/>
  <c r="AG136" i="1"/>
  <c r="CC136" i="1"/>
  <c r="DA136" i="1"/>
  <c r="DY136" i="1"/>
  <c r="AA137" i="1"/>
  <c r="DS137" i="1"/>
  <c r="AG140" i="1"/>
  <c r="CC140" i="1"/>
  <c r="DA140" i="1"/>
  <c r="DY140" i="1"/>
  <c r="AA141" i="1"/>
  <c r="AY141" i="1"/>
  <c r="CU141" i="1"/>
  <c r="DS141" i="1"/>
  <c r="EQ141" i="1"/>
  <c r="I144" i="1"/>
  <c r="AG144" i="1"/>
  <c r="BE144" i="1"/>
  <c r="CC144" i="1"/>
  <c r="DA144" i="1"/>
  <c r="DY144" i="1"/>
  <c r="A1978" i="1"/>
  <c r="A2013" i="1"/>
  <c r="A1836" i="1"/>
  <c r="A1944" i="1"/>
  <c r="A1872" i="1"/>
  <c r="A1908" i="1"/>
  <c r="A1800" i="1"/>
  <c r="A1728" i="1"/>
  <c r="A1692" i="1"/>
  <c r="A1764" i="1"/>
  <c r="A1584" i="1"/>
  <c r="A1620" i="1"/>
  <c r="A1548" i="1"/>
  <c r="A1430" i="1"/>
  <c r="A1656" i="1"/>
  <c r="A1464" i="1"/>
  <c r="A1499" i="1"/>
  <c r="A1358" i="1"/>
  <c r="A1394" i="1"/>
  <c r="A1250" i="1"/>
  <c r="A1286" i="1"/>
  <c r="A1322" i="1"/>
  <c r="A1178" i="1"/>
  <c r="A1106" i="1"/>
  <c r="A910" i="1"/>
  <c r="A766" i="1"/>
  <c r="A1214" i="1"/>
  <c r="A1142" i="1"/>
  <c r="A946" i="1"/>
  <c r="A802" i="1"/>
  <c r="A1034" i="1"/>
  <c r="A982" i="1"/>
  <c r="A838" i="1"/>
  <c r="A694" i="1"/>
  <c r="A658" i="1"/>
  <c r="A469" i="1"/>
  <c r="A325" i="1"/>
  <c r="A1070" i="1"/>
  <c r="A505" i="1"/>
  <c r="A361" i="1"/>
  <c r="A730" i="1"/>
  <c r="A586" i="1"/>
  <c r="A541" i="1"/>
  <c r="A397" i="1"/>
  <c r="AA145" i="1"/>
  <c r="AY145" i="1"/>
  <c r="BW145" i="1"/>
  <c r="CU145" i="1"/>
  <c r="DS145" i="1"/>
  <c r="EQ145" i="1"/>
  <c r="I153" i="1"/>
  <c r="AG153" i="1"/>
  <c r="BE153" i="1"/>
  <c r="CC153" i="1"/>
  <c r="DA153" i="1"/>
  <c r="DY153" i="1"/>
  <c r="A154" i="1"/>
  <c r="I157" i="1"/>
  <c r="AG157" i="1"/>
  <c r="BE157" i="1"/>
  <c r="CC157" i="1"/>
  <c r="DA157" i="1"/>
  <c r="DY157" i="1"/>
  <c r="A158" i="1"/>
  <c r="I161" i="1"/>
  <c r="AG161" i="1"/>
  <c r="BE161" i="1"/>
  <c r="CC161" i="1"/>
  <c r="DA161" i="1"/>
  <c r="DY161" i="1"/>
  <c r="A162" i="1"/>
  <c r="I165" i="1"/>
  <c r="AG165" i="1"/>
  <c r="BE165" i="1"/>
  <c r="CC165" i="1"/>
  <c r="DA165" i="1"/>
  <c r="DY165" i="1"/>
  <c r="A166" i="1"/>
  <c r="I169" i="1"/>
  <c r="AG169" i="1"/>
  <c r="BE169" i="1"/>
  <c r="CC169" i="1"/>
  <c r="DA169" i="1"/>
  <c r="DY169" i="1"/>
  <c r="I173" i="1"/>
  <c r="AG173" i="1"/>
  <c r="BE173" i="1"/>
  <c r="CC173" i="1"/>
  <c r="DA173" i="1"/>
  <c r="DY173" i="1"/>
  <c r="A174" i="1"/>
  <c r="I177" i="1"/>
  <c r="AG177" i="1"/>
  <c r="BE177" i="1"/>
  <c r="CC177" i="1"/>
  <c r="DA177" i="1"/>
  <c r="DY177" i="1"/>
  <c r="A178" i="1"/>
  <c r="I181" i="1"/>
  <c r="AG181" i="1"/>
  <c r="BE181" i="1"/>
  <c r="CC181" i="1"/>
  <c r="DA181" i="1"/>
  <c r="DY181" i="1"/>
  <c r="A187" i="1"/>
  <c r="I190" i="1"/>
  <c r="AG190" i="1"/>
  <c r="BE190" i="1"/>
  <c r="CC190" i="1"/>
  <c r="DA190" i="1"/>
  <c r="DY190" i="1"/>
  <c r="A191" i="1"/>
  <c r="I194" i="1"/>
  <c r="AG194" i="1"/>
  <c r="BE194" i="1"/>
  <c r="CC194" i="1"/>
  <c r="DA194" i="1"/>
  <c r="DY194" i="1"/>
  <c r="A195" i="1"/>
  <c r="I198" i="1"/>
  <c r="AG198" i="1"/>
  <c r="BE198" i="1"/>
  <c r="CC198" i="1"/>
  <c r="DA198" i="1"/>
  <c r="DY198" i="1"/>
  <c r="A199" i="1"/>
  <c r="I202" i="1"/>
  <c r="AG202" i="1"/>
  <c r="BE202" i="1"/>
  <c r="CC202" i="1"/>
  <c r="DA202" i="1"/>
  <c r="DY202" i="1"/>
  <c r="A203" i="1"/>
  <c r="I206" i="1"/>
  <c r="AG206" i="1"/>
  <c r="BE206" i="1"/>
  <c r="CC206" i="1"/>
  <c r="DA206" i="1"/>
  <c r="DY206" i="1"/>
  <c r="A207" i="1"/>
  <c r="I210" i="1"/>
  <c r="AG210" i="1"/>
  <c r="BE210" i="1"/>
  <c r="CC210" i="1"/>
  <c r="DA210" i="1"/>
  <c r="DY210" i="1"/>
  <c r="A211" i="1"/>
  <c r="I214" i="1"/>
  <c r="AG214" i="1"/>
  <c r="BE214" i="1"/>
  <c r="CC214" i="1"/>
  <c r="DA214" i="1"/>
  <c r="DY214" i="1"/>
  <c r="A215" i="1"/>
  <c r="I223" i="1"/>
  <c r="AG223" i="1"/>
  <c r="BE223" i="1"/>
  <c r="CC223" i="1"/>
  <c r="DA223" i="1"/>
  <c r="DY223" i="1"/>
  <c r="A224" i="1"/>
  <c r="I227" i="1"/>
  <c r="AG227" i="1"/>
  <c r="BE227" i="1"/>
  <c r="CC227" i="1"/>
  <c r="DA227" i="1"/>
  <c r="DY227" i="1"/>
  <c r="A228" i="1"/>
  <c r="I231" i="1"/>
  <c r="AG231" i="1"/>
  <c r="BE231" i="1"/>
  <c r="CC231" i="1"/>
  <c r="DA231" i="1"/>
  <c r="DY231" i="1"/>
  <c r="A232" i="1"/>
  <c r="I235" i="1"/>
  <c r="AG235" i="1"/>
  <c r="BE235" i="1"/>
  <c r="CC235" i="1"/>
  <c r="DA235" i="1"/>
  <c r="DY235" i="1"/>
  <c r="A236" i="1"/>
  <c r="I239" i="1"/>
  <c r="AG239" i="1"/>
  <c r="BE239" i="1"/>
  <c r="CC239" i="1"/>
  <c r="DA239" i="1"/>
  <c r="DY239" i="1"/>
  <c r="A240" i="1"/>
  <c r="I243" i="1"/>
  <c r="AG243" i="1"/>
  <c r="BE243" i="1"/>
  <c r="CC243" i="1"/>
  <c r="DA243" i="1"/>
  <c r="DY243" i="1"/>
  <c r="A244" i="1"/>
  <c r="I247" i="1"/>
  <c r="AG247" i="1"/>
  <c r="BE247" i="1"/>
  <c r="CC247" i="1"/>
  <c r="DA247" i="1"/>
  <c r="DY247" i="1"/>
  <c r="A248" i="1"/>
  <c r="I251" i="1"/>
  <c r="AG251" i="1"/>
  <c r="BE251" i="1"/>
  <c r="CC251" i="1"/>
  <c r="DA251" i="1"/>
  <c r="DY251" i="1"/>
  <c r="A252" i="1"/>
  <c r="A265" i="1"/>
  <c r="A269" i="1"/>
  <c r="A273" i="1"/>
  <c r="A281" i="1"/>
  <c r="A289" i="1"/>
  <c r="I297" i="1"/>
  <c r="AG297" i="1"/>
  <c r="BE297" i="1"/>
  <c r="CC297" i="1"/>
  <c r="DA297" i="1"/>
  <c r="DY297" i="1"/>
  <c r="AA302" i="1"/>
  <c r="AA318" i="1"/>
  <c r="DS318" i="1"/>
  <c r="A322" i="1"/>
  <c r="AA339" i="1"/>
  <c r="DS339" i="1"/>
  <c r="A343" i="1"/>
  <c r="AA355" i="1"/>
  <c r="DS355" i="1"/>
  <c r="A359" i="1"/>
  <c r="A380" i="1"/>
  <c r="A396" i="1"/>
  <c r="AA413" i="1"/>
  <c r="A417" i="1"/>
  <c r="AA429" i="1"/>
  <c r="DS429" i="1"/>
  <c r="A433" i="1"/>
  <c r="AA450" i="1"/>
  <c r="DS450" i="1"/>
  <c r="AA466" i="1"/>
  <c r="DS466" i="1"/>
  <c r="A475" i="1"/>
  <c r="AA487" i="1"/>
  <c r="DS487" i="1"/>
  <c r="A491" i="1"/>
  <c r="AA503" i="1"/>
  <c r="A512" i="1"/>
  <c r="A561" i="1"/>
  <c r="AA594" i="1"/>
  <c r="DS594" i="1"/>
  <c r="A598" i="1"/>
  <c r="AA610" i="1"/>
  <c r="DS610" i="1"/>
  <c r="A614" i="1"/>
  <c r="AA631" i="1"/>
  <c r="AA647" i="1"/>
  <c r="AA668" i="1"/>
  <c r="DS668" i="1"/>
  <c r="A672" i="1"/>
  <c r="AA684" i="1"/>
  <c r="A837" i="1"/>
  <c r="A916" i="1"/>
  <c r="CU1046" i="1"/>
  <c r="A1136" i="1"/>
  <c r="A1454" i="1"/>
  <c r="AA116" i="1"/>
  <c r="CU116" i="1"/>
  <c r="AA120" i="1"/>
  <c r="BW120" i="1"/>
  <c r="DS120" i="1"/>
  <c r="AA124" i="1"/>
  <c r="AY124" i="1"/>
  <c r="DS124" i="1"/>
  <c r="A2000" i="1"/>
  <c r="A1965" i="1"/>
  <c r="A1931" i="1"/>
  <c r="A1895" i="1"/>
  <c r="A1787" i="1"/>
  <c r="A1823" i="1"/>
  <c r="A1751" i="1"/>
  <c r="A1859" i="1"/>
  <c r="A1715" i="1"/>
  <c r="A1643" i="1"/>
  <c r="A1679" i="1"/>
  <c r="A1571" i="1"/>
  <c r="A1607" i="1"/>
  <c r="A1381" i="1"/>
  <c r="A1535" i="1"/>
  <c r="A1417" i="1"/>
  <c r="A1451" i="1"/>
  <c r="A1486" i="1"/>
  <c r="A1201" i="1"/>
  <c r="A1237" i="1"/>
  <c r="A1273" i="1"/>
  <c r="A1165" i="1"/>
  <c r="A1057" i="1"/>
  <c r="A861" i="1"/>
  <c r="A717" i="1"/>
  <c r="A1345" i="1"/>
  <c r="A1309" i="1"/>
  <c r="A1093" i="1"/>
  <c r="A897" i="1"/>
  <c r="A753" i="1"/>
  <c r="A1129" i="1"/>
  <c r="A933" i="1"/>
  <c r="A789" i="1"/>
  <c r="A1021" i="1"/>
  <c r="A609" i="1"/>
  <c r="A420" i="1"/>
  <c r="A645" i="1"/>
  <c r="A456" i="1"/>
  <c r="A312" i="1"/>
  <c r="A825" i="1"/>
  <c r="A681" i="1"/>
  <c r="A492" i="1"/>
  <c r="A348" i="1"/>
  <c r="AY132" i="1"/>
  <c r="CU132" i="1"/>
  <c r="A2004" i="1"/>
  <c r="A1969" i="1"/>
  <c r="A1935" i="1"/>
  <c r="A1899" i="1"/>
  <c r="A1791" i="1"/>
  <c r="A1827" i="1"/>
  <c r="A1863" i="1"/>
  <c r="A1755" i="1"/>
  <c r="A1719" i="1"/>
  <c r="A1683" i="1"/>
  <c r="A1647" i="1"/>
  <c r="A1575" i="1"/>
  <c r="A1385" i="1"/>
  <c r="A1539" i="1"/>
  <c r="A1421" i="1"/>
  <c r="A1455" i="1"/>
  <c r="A1205" i="1"/>
  <c r="A1611" i="1"/>
  <c r="A1241" i="1"/>
  <c r="A1349" i="1"/>
  <c r="A1277" i="1"/>
  <c r="A1313" i="1"/>
  <c r="A1061" i="1"/>
  <c r="A865" i="1"/>
  <c r="A721" i="1"/>
  <c r="A1490" i="1"/>
  <c r="A1097" i="1"/>
  <c r="A901" i="1"/>
  <c r="A757" i="1"/>
  <c r="A1133" i="1"/>
  <c r="A937" i="1"/>
  <c r="A793" i="1"/>
  <c r="A613" i="1"/>
  <c r="A424" i="1"/>
  <c r="A1169" i="1"/>
  <c r="A829" i="1"/>
  <c r="A649" i="1"/>
  <c r="A460" i="1"/>
  <c r="A316" i="1"/>
  <c r="A973" i="1"/>
  <c r="A685" i="1"/>
  <c r="A496" i="1"/>
  <c r="A352" i="1"/>
  <c r="AA136" i="1"/>
  <c r="AY136" i="1"/>
  <c r="BW136" i="1"/>
  <c r="CU136" i="1"/>
  <c r="DS136" i="1"/>
  <c r="EQ136" i="1"/>
  <c r="A2008" i="1"/>
  <c r="A1973" i="1"/>
  <c r="A1939" i="1"/>
  <c r="A1903" i="1"/>
  <c r="A1795" i="1"/>
  <c r="A1831" i="1"/>
  <c r="A1759" i="1"/>
  <c r="A1867" i="1"/>
  <c r="A1687" i="1"/>
  <c r="A1651" i="1"/>
  <c r="A1723" i="1"/>
  <c r="A1579" i="1"/>
  <c r="A1389" i="1"/>
  <c r="A1543" i="1"/>
  <c r="A1425" i="1"/>
  <c r="A1615" i="1"/>
  <c r="A1459" i="1"/>
  <c r="A1209" i="1"/>
  <c r="A1353" i="1"/>
  <c r="A1245" i="1"/>
  <c r="A1494" i="1"/>
  <c r="A1281" i="1"/>
  <c r="A1065" i="1"/>
  <c r="A869" i="1"/>
  <c r="A725" i="1"/>
  <c r="A1101" i="1"/>
  <c r="A905" i="1"/>
  <c r="A761" i="1"/>
  <c r="A1173" i="1"/>
  <c r="A1137" i="1"/>
  <c r="A941" i="1"/>
  <c r="A797" i="1"/>
  <c r="A833" i="1"/>
  <c r="A617" i="1"/>
  <c r="A428" i="1"/>
  <c r="A1317" i="1"/>
  <c r="A977" i="1"/>
  <c r="A653" i="1"/>
  <c r="A464" i="1"/>
  <c r="A320" i="1"/>
  <c r="A1029" i="1"/>
  <c r="A500" i="1"/>
  <c r="A356" i="1"/>
  <c r="AA140" i="1"/>
  <c r="AY140" i="1"/>
  <c r="BW140" i="1"/>
  <c r="CU140" i="1"/>
  <c r="DS140" i="1"/>
  <c r="EQ140" i="1"/>
  <c r="AY144" i="1"/>
  <c r="AA153" i="1"/>
  <c r="AY153" i="1"/>
  <c r="DS153" i="1"/>
  <c r="AY157" i="1"/>
  <c r="BW157" i="1"/>
  <c r="DS157" i="1"/>
  <c r="AA161" i="1"/>
  <c r="BW161" i="1"/>
  <c r="CU161" i="1"/>
  <c r="EQ161" i="1"/>
  <c r="BW165" i="1"/>
  <c r="EQ165" i="1"/>
  <c r="AY169" i="1"/>
  <c r="CU169" i="1"/>
  <c r="BW173" i="1"/>
  <c r="DS173" i="1"/>
  <c r="AY177" i="1"/>
  <c r="BW177" i="1"/>
  <c r="EQ177" i="1"/>
  <c r="AA181" i="1"/>
  <c r="DS181" i="1"/>
  <c r="AA190" i="1"/>
  <c r="CU190" i="1"/>
  <c r="EQ190" i="1"/>
  <c r="AY194" i="1"/>
  <c r="EQ194" i="1"/>
  <c r="AA198" i="1"/>
  <c r="CU198" i="1"/>
  <c r="AY202" i="1"/>
  <c r="EQ202" i="1"/>
  <c r="BW206" i="1"/>
  <c r="EQ206" i="1"/>
  <c r="AY210" i="1"/>
  <c r="BW210" i="1"/>
  <c r="EQ210" i="1"/>
  <c r="AY223" i="1"/>
  <c r="CU223" i="1"/>
  <c r="EQ223" i="1"/>
  <c r="AA227" i="1"/>
  <c r="BW227" i="1"/>
  <c r="CU227" i="1"/>
  <c r="EQ227" i="1"/>
  <c r="AY231" i="1"/>
  <c r="DS231" i="1"/>
  <c r="BW235" i="1"/>
  <c r="AA239" i="1"/>
  <c r="CU239" i="1"/>
  <c r="CU243" i="1"/>
  <c r="AA247" i="1"/>
  <c r="EQ247" i="1"/>
  <c r="AY251" i="1"/>
  <c r="DS251" i="1"/>
  <c r="A260" i="1"/>
  <c r="A280" i="1"/>
  <c r="A288" i="1"/>
  <c r="AY297" i="1"/>
  <c r="DS297" i="1"/>
  <c r="EK302" i="1"/>
  <c r="DM302" i="1"/>
  <c r="CO302" i="1"/>
  <c r="BQ302" i="1"/>
  <c r="AS302" i="1"/>
  <c r="U302" i="1"/>
  <c r="EE302" i="1"/>
  <c r="DG302" i="1"/>
  <c r="CI302" i="1"/>
  <c r="BK302" i="1"/>
  <c r="AM302" i="1"/>
  <c r="O302" i="1"/>
  <c r="DY302" i="1"/>
  <c r="DA302" i="1"/>
  <c r="CC302" i="1"/>
  <c r="BE302" i="1"/>
  <c r="AG302" i="1"/>
  <c r="I302" i="1"/>
  <c r="CU355" i="1"/>
  <c r="A392" i="1"/>
  <c r="EK413" i="1"/>
  <c r="DM413" i="1"/>
  <c r="CO413" i="1"/>
  <c r="BQ413" i="1"/>
  <c r="AS413" i="1"/>
  <c r="U413" i="1"/>
  <c r="EE413" i="1"/>
  <c r="DG413" i="1"/>
  <c r="CI413" i="1"/>
  <c r="BK413" i="1"/>
  <c r="AM413" i="1"/>
  <c r="O413" i="1"/>
  <c r="DY413" i="1"/>
  <c r="DA413" i="1"/>
  <c r="CC413" i="1"/>
  <c r="BE413" i="1"/>
  <c r="AG413" i="1"/>
  <c r="I413" i="1"/>
  <c r="CU429" i="1"/>
  <c r="CU450" i="1"/>
  <c r="CU466" i="1"/>
  <c r="CU487" i="1"/>
  <c r="EK503" i="1"/>
  <c r="DM503" i="1"/>
  <c r="CO503" i="1"/>
  <c r="BQ503" i="1"/>
  <c r="AS503" i="1"/>
  <c r="U503" i="1"/>
  <c r="EE503" i="1"/>
  <c r="DG503" i="1"/>
  <c r="CI503" i="1"/>
  <c r="BK503" i="1"/>
  <c r="AM503" i="1"/>
  <c r="O503" i="1"/>
  <c r="DY503" i="1"/>
  <c r="DA503" i="1"/>
  <c r="CC503" i="1"/>
  <c r="BE503" i="1"/>
  <c r="AG503" i="1"/>
  <c r="I503" i="1"/>
  <c r="EK631" i="1"/>
  <c r="DM631" i="1"/>
  <c r="CO631" i="1"/>
  <c r="BQ631" i="1"/>
  <c r="AS631" i="1"/>
  <c r="U631" i="1"/>
  <c r="EE631" i="1"/>
  <c r="DG631" i="1"/>
  <c r="CI631" i="1"/>
  <c r="BK631" i="1"/>
  <c r="AM631" i="1"/>
  <c r="O631" i="1"/>
  <c r="DY631" i="1"/>
  <c r="DA631" i="1"/>
  <c r="CC631" i="1"/>
  <c r="BE631" i="1"/>
  <c r="AG631" i="1"/>
  <c r="I631" i="1"/>
  <c r="EK647" i="1"/>
  <c r="DM647" i="1"/>
  <c r="CO647" i="1"/>
  <c r="BQ647" i="1"/>
  <c r="AS647" i="1"/>
  <c r="U647" i="1"/>
  <c r="EE647" i="1"/>
  <c r="DG647" i="1"/>
  <c r="CI647" i="1"/>
  <c r="BK647" i="1"/>
  <c r="AM647" i="1"/>
  <c r="O647" i="1"/>
  <c r="DY647" i="1"/>
  <c r="DA647" i="1"/>
  <c r="CC647" i="1"/>
  <c r="BE647" i="1"/>
  <c r="AG647" i="1"/>
  <c r="I647" i="1"/>
  <c r="EK684" i="1"/>
  <c r="DM684" i="1"/>
  <c r="CO684" i="1"/>
  <c r="BQ684" i="1"/>
  <c r="AS684" i="1"/>
  <c r="U684" i="1"/>
  <c r="EE684" i="1"/>
  <c r="DG684" i="1"/>
  <c r="CI684" i="1"/>
  <c r="BK684" i="1"/>
  <c r="AM684" i="1"/>
  <c r="O684" i="1"/>
  <c r="DY684" i="1"/>
  <c r="DA684" i="1"/>
  <c r="CC684" i="1"/>
  <c r="BE684" i="1"/>
  <c r="AG684" i="1"/>
  <c r="I684" i="1"/>
  <c r="EK747" i="1"/>
  <c r="DM747" i="1"/>
  <c r="CO747" i="1"/>
  <c r="BQ747" i="1"/>
  <c r="AS747" i="1"/>
  <c r="U747" i="1"/>
  <c r="EE747" i="1"/>
  <c r="DG747" i="1"/>
  <c r="CI747" i="1"/>
  <c r="BK747" i="1"/>
  <c r="AM747" i="1"/>
  <c r="O747" i="1"/>
  <c r="DY747" i="1"/>
  <c r="DA747" i="1"/>
  <c r="CC747" i="1"/>
  <c r="BE747" i="1"/>
  <c r="AG747" i="1"/>
  <c r="I747" i="1"/>
  <c r="BW747" i="1"/>
  <c r="EQ747" i="1"/>
  <c r="AY747" i="1"/>
  <c r="DS747" i="1"/>
  <c r="AA747" i="1"/>
  <c r="EK895" i="1"/>
  <c r="DM895" i="1"/>
  <c r="CO895" i="1"/>
  <c r="BQ895" i="1"/>
  <c r="AS895" i="1"/>
  <c r="U895" i="1"/>
  <c r="EE895" i="1"/>
  <c r="DG895" i="1"/>
  <c r="CI895" i="1"/>
  <c r="BK895" i="1"/>
  <c r="AM895" i="1"/>
  <c r="O895" i="1"/>
  <c r="DY895" i="1"/>
  <c r="DA895" i="1"/>
  <c r="CC895" i="1"/>
  <c r="BE895" i="1"/>
  <c r="AG895" i="1"/>
  <c r="I895" i="1"/>
  <c r="BW895" i="1"/>
  <c r="EQ895" i="1"/>
  <c r="AY895" i="1"/>
  <c r="DS895" i="1"/>
  <c r="AA895" i="1"/>
  <c r="EK1280" i="1"/>
  <c r="DM1280" i="1"/>
  <c r="CO1280" i="1"/>
  <c r="BQ1280" i="1"/>
  <c r="AS1280" i="1"/>
  <c r="U1280" i="1"/>
  <c r="EE1280" i="1"/>
  <c r="DG1280" i="1"/>
  <c r="CI1280" i="1"/>
  <c r="BK1280" i="1"/>
  <c r="AM1280" i="1"/>
  <c r="O1280" i="1"/>
  <c r="DY1280" i="1"/>
  <c r="DA1280" i="1"/>
  <c r="CC1280" i="1"/>
  <c r="BE1280" i="1"/>
  <c r="AG1280" i="1"/>
  <c r="I1280" i="1"/>
  <c r="BW1280" i="1"/>
  <c r="EQ1280" i="1"/>
  <c r="AY1280" i="1"/>
  <c r="DS1280" i="1"/>
  <c r="AA1280" i="1"/>
  <c r="CU1280" i="1"/>
  <c r="I116" i="1"/>
  <c r="BE116" i="1"/>
  <c r="A1985" i="1"/>
  <c r="A1950" i="1"/>
  <c r="A1880" i="1"/>
  <c r="A1916" i="1"/>
  <c r="A1808" i="1"/>
  <c r="A1844" i="1"/>
  <c r="A1772" i="1"/>
  <c r="A1700" i="1"/>
  <c r="A1664" i="1"/>
  <c r="A1736" i="1"/>
  <c r="A1592" i="1"/>
  <c r="A1628" i="1"/>
  <c r="A1520" i="1"/>
  <c r="A1402" i="1"/>
  <c r="A1556" i="1"/>
  <c r="A1436" i="1"/>
  <c r="A1471" i="1"/>
  <c r="A1222" i="1"/>
  <c r="A1258" i="1"/>
  <c r="A1294" i="1"/>
  <c r="A1366" i="1"/>
  <c r="A1186" i="1"/>
  <c r="A1078" i="1"/>
  <c r="A882" i="1"/>
  <c r="A738" i="1"/>
  <c r="A1330" i="1"/>
  <c r="A1114" i="1"/>
  <c r="A918" i="1"/>
  <c r="A774" i="1"/>
  <c r="A1150" i="1"/>
  <c r="A1006" i="1"/>
  <c r="A954" i="1"/>
  <c r="A810" i="1"/>
  <c r="A1042" i="1"/>
  <c r="A630" i="1"/>
  <c r="A441" i="1"/>
  <c r="A702" i="1"/>
  <c r="A666" i="1"/>
  <c r="A477" i="1"/>
  <c r="A333" i="1"/>
  <c r="A846" i="1"/>
  <c r="A558" i="1"/>
  <c r="A513" i="1"/>
  <c r="A369" i="1"/>
  <c r="AY117" i="1"/>
  <c r="BW117" i="1"/>
  <c r="DS117" i="1"/>
  <c r="AG120" i="1"/>
  <c r="DA120" i="1"/>
  <c r="DY124" i="1"/>
  <c r="AA125" i="1"/>
  <c r="BW125" i="1"/>
  <c r="DS125" i="1"/>
  <c r="I128" i="1"/>
  <c r="BE128" i="1"/>
  <c r="CC128" i="1"/>
  <c r="DA128" i="1"/>
  <c r="DY128" i="1"/>
  <c r="AA129" i="1"/>
  <c r="AY129" i="1"/>
  <c r="CU129" i="1"/>
  <c r="DS129" i="1"/>
  <c r="EQ129" i="1"/>
  <c r="I132" i="1"/>
  <c r="BE132" i="1"/>
  <c r="A2001" i="1"/>
  <c r="A1966" i="1"/>
  <c r="A1896" i="1"/>
  <c r="A1932" i="1"/>
  <c r="A1824" i="1"/>
  <c r="A1860" i="1"/>
  <c r="A1788" i="1"/>
  <c r="A1716" i="1"/>
  <c r="A1680" i="1"/>
  <c r="A1572" i="1"/>
  <c r="A1608" i="1"/>
  <c r="A1644" i="1"/>
  <c r="A1536" i="1"/>
  <c r="A1418" i="1"/>
  <c r="A1452" i="1"/>
  <c r="A1487" i="1"/>
  <c r="A1346" i="1"/>
  <c r="A1238" i="1"/>
  <c r="A1274" i="1"/>
  <c r="A1752" i="1"/>
  <c r="A1310" i="1"/>
  <c r="A1166" i="1"/>
  <c r="A1202" i="1"/>
  <c r="A1094" i="1"/>
  <c r="A898" i="1"/>
  <c r="A754" i="1"/>
  <c r="A1130" i="1"/>
  <c r="A934" i="1"/>
  <c r="A790" i="1"/>
  <c r="A1022" i="1"/>
  <c r="A970" i="1"/>
  <c r="A826" i="1"/>
  <c r="A1382" i="1"/>
  <c r="A1058" i="1"/>
  <c r="A646" i="1"/>
  <c r="A457" i="1"/>
  <c r="A313" i="1"/>
  <c r="A718" i="1"/>
  <c r="A682" i="1"/>
  <c r="A493" i="1"/>
  <c r="A349" i="1"/>
  <c r="A862" i="1"/>
  <c r="A574" i="1"/>
  <c r="A529" i="1"/>
  <c r="A385" i="1"/>
  <c r="AY133" i="1"/>
  <c r="BW133" i="1"/>
  <c r="DS133" i="1"/>
  <c r="I136" i="1"/>
  <c r="BE136" i="1"/>
  <c r="A1970" i="1"/>
  <c r="A2005" i="1"/>
  <c r="A1900" i="1"/>
  <c r="A1828" i="1"/>
  <c r="A1864" i="1"/>
  <c r="A1936" i="1"/>
  <c r="A1792" i="1"/>
  <c r="A1720" i="1"/>
  <c r="A1684" i="1"/>
  <c r="A1756" i="1"/>
  <c r="A1576" i="1"/>
  <c r="A1612" i="1"/>
  <c r="A1540" i="1"/>
  <c r="A1422" i="1"/>
  <c r="A1456" i="1"/>
  <c r="A1491" i="1"/>
  <c r="A1350" i="1"/>
  <c r="A1242" i="1"/>
  <c r="A1278" i="1"/>
  <c r="A1386" i="1"/>
  <c r="A1314" i="1"/>
  <c r="A1170" i="1"/>
  <c r="A1098" i="1"/>
  <c r="A902" i="1"/>
  <c r="A758" i="1"/>
  <c r="A1134" i="1"/>
  <c r="A938" i="1"/>
  <c r="A794" i="1"/>
  <c r="A1026" i="1"/>
  <c r="A974" i="1"/>
  <c r="A830" i="1"/>
  <c r="A722" i="1"/>
  <c r="A650" i="1"/>
  <c r="A461" i="1"/>
  <c r="A317" i="1"/>
  <c r="A866" i="1"/>
  <c r="A686" i="1"/>
  <c r="A497" i="1"/>
  <c r="A353" i="1"/>
  <c r="A578" i="1"/>
  <c r="A533" i="1"/>
  <c r="A389" i="1"/>
  <c r="AY137" i="1"/>
  <c r="BW137" i="1"/>
  <c r="CU137" i="1"/>
  <c r="EQ137" i="1"/>
  <c r="I140" i="1"/>
  <c r="BE140" i="1"/>
  <c r="A2009" i="1"/>
  <c r="A1974" i="1"/>
  <c r="A1904" i="1"/>
  <c r="A1940" i="1"/>
  <c r="A1832" i="1"/>
  <c r="A1868" i="1"/>
  <c r="A1796" i="1"/>
  <c r="A1760" i="1"/>
  <c r="A1688" i="1"/>
  <c r="A1724" i="1"/>
  <c r="A1580" i="1"/>
  <c r="A1616" i="1"/>
  <c r="A1544" i="1"/>
  <c r="A1426" i="1"/>
  <c r="A1460" i="1"/>
  <c r="A1652" i="1"/>
  <c r="A1495" i="1"/>
  <c r="A1354" i="1"/>
  <c r="A1246" i="1"/>
  <c r="A1390" i="1"/>
  <c r="A1282" i="1"/>
  <c r="A1318" i="1"/>
  <c r="A1174" i="1"/>
  <c r="A1102" i="1"/>
  <c r="A906" i="1"/>
  <c r="A762" i="1"/>
  <c r="A1138" i="1"/>
  <c r="A942" i="1"/>
  <c r="A798" i="1"/>
  <c r="A1210" i="1"/>
  <c r="A1030" i="1"/>
  <c r="A978" i="1"/>
  <c r="A834" i="1"/>
  <c r="A690" i="1"/>
  <c r="A870" i="1"/>
  <c r="A654" i="1"/>
  <c r="A465" i="1"/>
  <c r="A321" i="1"/>
  <c r="A501" i="1"/>
  <c r="A357" i="1"/>
  <c r="A1066" i="1"/>
  <c r="A582" i="1"/>
  <c r="A537" i="1"/>
  <c r="A393" i="1"/>
  <c r="BW141" i="1"/>
  <c r="U115" i="1"/>
  <c r="AS115" i="1"/>
  <c r="BQ115" i="1"/>
  <c r="CO115" i="1"/>
  <c r="DM115" i="1"/>
  <c r="EK115" i="1"/>
  <c r="O116" i="1"/>
  <c r="AM116" i="1"/>
  <c r="BK116" i="1"/>
  <c r="CI116" i="1"/>
  <c r="DG116" i="1"/>
  <c r="EE116" i="1"/>
  <c r="I117" i="1"/>
  <c r="AG117" i="1"/>
  <c r="BE117" i="1"/>
  <c r="CC117" i="1"/>
  <c r="DA117" i="1"/>
  <c r="DY117" i="1"/>
  <c r="A1986" i="1"/>
  <c r="A1917" i="1"/>
  <c r="A1951" i="1"/>
  <c r="A1845" i="1"/>
  <c r="A1881" i="1"/>
  <c r="A1809" i="1"/>
  <c r="A1773" i="1"/>
  <c r="A1701" i="1"/>
  <c r="A1737" i="1"/>
  <c r="A1593" i="1"/>
  <c r="A1629" i="1"/>
  <c r="A1665" i="1"/>
  <c r="A1557" i="1"/>
  <c r="A1437" i="1"/>
  <c r="A1472" i="1"/>
  <c r="A1367" i="1"/>
  <c r="A1259" i="1"/>
  <c r="A1295" i="1"/>
  <c r="A1151" i="1"/>
  <c r="A1331" i="1"/>
  <c r="A1187" i="1"/>
  <c r="A1223" i="1"/>
  <c r="A1115" i="1"/>
  <c r="A919" i="1"/>
  <c r="A775" i="1"/>
  <c r="A1007" i="1"/>
  <c r="A955" i="1"/>
  <c r="A811" i="1"/>
  <c r="A1521" i="1"/>
  <c r="A1403" i="1"/>
  <c r="A1043" i="1"/>
  <c r="A847" i="1"/>
  <c r="A703" i="1"/>
  <c r="A1079" i="1"/>
  <c r="A667" i="1"/>
  <c r="A478" i="1"/>
  <c r="A334" i="1"/>
  <c r="A739" i="1"/>
  <c r="A559" i="1"/>
  <c r="A514" i="1"/>
  <c r="A370" i="1"/>
  <c r="A883" i="1"/>
  <c r="A595" i="1"/>
  <c r="A406" i="1"/>
  <c r="AA118" i="1"/>
  <c r="AY118" i="1"/>
  <c r="BW118" i="1"/>
  <c r="CU118" i="1"/>
  <c r="DS118" i="1"/>
  <c r="EQ118" i="1"/>
  <c r="U119" i="1"/>
  <c r="AS119" i="1"/>
  <c r="BQ119" i="1"/>
  <c r="CO119" i="1"/>
  <c r="DM119" i="1"/>
  <c r="EK119" i="1"/>
  <c r="O120" i="1"/>
  <c r="AM120" i="1"/>
  <c r="BK120" i="1"/>
  <c r="CI120" i="1"/>
  <c r="DG120" i="1"/>
  <c r="EE120" i="1"/>
  <c r="I121" i="1"/>
  <c r="AG121" i="1"/>
  <c r="BE121" i="1"/>
  <c r="CC121" i="1"/>
  <c r="DA121" i="1"/>
  <c r="DY121" i="1"/>
  <c r="A1990" i="1"/>
  <c r="A1921" i="1"/>
  <c r="A1849" i="1"/>
  <c r="A1885" i="1"/>
  <c r="A1955" i="1"/>
  <c r="A1777" i="1"/>
  <c r="A1741" i="1"/>
  <c r="A1705" i="1"/>
  <c r="A1813" i="1"/>
  <c r="A1597" i="1"/>
  <c r="A1633" i="1"/>
  <c r="A1561" i="1"/>
  <c r="A1441" i="1"/>
  <c r="A1476" i="1"/>
  <c r="A1371" i="1"/>
  <c r="A1263" i="1"/>
  <c r="A1299" i="1"/>
  <c r="A1155" i="1"/>
  <c r="A1669" i="1"/>
  <c r="A1525" i="1"/>
  <c r="A1407" i="1"/>
  <c r="A1335" i="1"/>
  <c r="A1191" i="1"/>
  <c r="A1119" i="1"/>
  <c r="A923" i="1"/>
  <c r="A779" i="1"/>
  <c r="A1011" i="1"/>
  <c r="A959" i="1"/>
  <c r="A815" i="1"/>
  <c r="A1047" i="1"/>
  <c r="A851" i="1"/>
  <c r="A707" i="1"/>
  <c r="A743" i="1"/>
  <c r="A671" i="1"/>
  <c r="A482" i="1"/>
  <c r="A338" i="1"/>
  <c r="A887" i="1"/>
  <c r="A563" i="1"/>
  <c r="A518" i="1"/>
  <c r="A374" i="1"/>
  <c r="A1227" i="1"/>
  <c r="A599" i="1"/>
  <c r="A410" i="1"/>
  <c r="AA122" i="1"/>
  <c r="AY122" i="1"/>
  <c r="BW122" i="1"/>
  <c r="CU122" i="1"/>
  <c r="DS122" i="1"/>
  <c r="EQ122" i="1"/>
  <c r="U123" i="1"/>
  <c r="AS123" i="1"/>
  <c r="BQ123" i="1"/>
  <c r="CO123" i="1"/>
  <c r="DM123" i="1"/>
  <c r="EK123" i="1"/>
  <c r="O124" i="1"/>
  <c r="AM124" i="1"/>
  <c r="BK124" i="1"/>
  <c r="CI124" i="1"/>
  <c r="DG124" i="1"/>
  <c r="EE124" i="1"/>
  <c r="I125" i="1"/>
  <c r="AG125" i="1"/>
  <c r="BE125" i="1"/>
  <c r="CC125" i="1"/>
  <c r="DA125" i="1"/>
  <c r="DY125" i="1"/>
  <c r="A1994" i="1"/>
  <c r="A1925" i="1"/>
  <c r="A1853" i="1"/>
  <c r="A1959" i="1"/>
  <c r="A1817" i="1"/>
  <c r="A1781" i="1"/>
  <c r="A1889" i="1"/>
  <c r="A1709" i="1"/>
  <c r="A1745" i="1"/>
  <c r="A1601" i="1"/>
  <c r="A1637" i="1"/>
  <c r="A1565" i="1"/>
  <c r="A1445" i="1"/>
  <c r="A1480" i="1"/>
  <c r="A1339" i="1"/>
  <c r="A1673" i="1"/>
  <c r="A1375" i="1"/>
  <c r="A1267" i="1"/>
  <c r="A1529" i="1"/>
  <c r="A1411" i="1"/>
  <c r="A1303" i="1"/>
  <c r="A1159" i="1"/>
  <c r="A1195" i="1"/>
  <c r="A1123" i="1"/>
  <c r="A927" i="1"/>
  <c r="A783" i="1"/>
  <c r="A1015" i="1"/>
  <c r="A963" i="1"/>
  <c r="A819" i="1"/>
  <c r="A1231" i="1"/>
  <c r="A1051" i="1"/>
  <c r="A855" i="1"/>
  <c r="A711" i="1"/>
  <c r="A891" i="1"/>
  <c r="A675" i="1"/>
  <c r="A486" i="1"/>
  <c r="A342" i="1"/>
  <c r="A567" i="1"/>
  <c r="A522" i="1"/>
  <c r="A378" i="1"/>
  <c r="A1087" i="1"/>
  <c r="A603" i="1"/>
  <c r="A414" i="1"/>
  <c r="AA126" i="1"/>
  <c r="AY126" i="1"/>
  <c r="BW126" i="1"/>
  <c r="CU126" i="1"/>
  <c r="DS126" i="1"/>
  <c r="EQ126" i="1"/>
  <c r="U127" i="1"/>
  <c r="AS127" i="1"/>
  <c r="BQ127" i="1"/>
  <c r="CO127" i="1"/>
  <c r="DM127" i="1"/>
  <c r="EK127" i="1"/>
  <c r="O128" i="1"/>
  <c r="AM128" i="1"/>
  <c r="BK128" i="1"/>
  <c r="CI128" i="1"/>
  <c r="DG128" i="1"/>
  <c r="EE128" i="1"/>
  <c r="I129" i="1"/>
  <c r="AG129" i="1"/>
  <c r="BE129" i="1"/>
  <c r="CC129" i="1"/>
  <c r="DA129" i="1"/>
  <c r="DY129" i="1"/>
  <c r="A1998" i="1"/>
  <c r="A1963" i="1"/>
  <c r="A1857" i="1"/>
  <c r="A1893" i="1"/>
  <c r="A1929" i="1"/>
  <c r="A1821" i="1"/>
  <c r="A1785" i="1"/>
  <c r="A1749" i="1"/>
  <c r="A1713" i="1"/>
  <c r="A1605" i="1"/>
  <c r="A1641" i="1"/>
  <c r="A1569" i="1"/>
  <c r="A1449" i="1"/>
  <c r="A1677" i="1"/>
  <c r="A1484" i="1"/>
  <c r="A1343" i="1"/>
  <c r="A1379" i="1"/>
  <c r="A1533" i="1"/>
  <c r="A1415" i="1"/>
  <c r="A1271" i="1"/>
  <c r="A1307" i="1"/>
  <c r="A1163" i="1"/>
  <c r="A1199" i="1"/>
  <c r="A1127" i="1"/>
  <c r="A931" i="1"/>
  <c r="A787" i="1"/>
  <c r="A1235" i="1"/>
  <c r="A1019" i="1"/>
  <c r="A967" i="1"/>
  <c r="A823" i="1"/>
  <c r="A1055" i="1"/>
  <c r="A859" i="1"/>
  <c r="A715" i="1"/>
  <c r="A679" i="1"/>
  <c r="A490" i="1"/>
  <c r="A346" i="1"/>
  <c r="A1091" i="1"/>
  <c r="A571" i="1"/>
  <c r="A526" i="1"/>
  <c r="A382" i="1"/>
  <c r="A751" i="1"/>
  <c r="A607" i="1"/>
  <c r="A418" i="1"/>
  <c r="AA130" i="1"/>
  <c r="AY130" i="1"/>
  <c r="BW130" i="1"/>
  <c r="CU130" i="1"/>
  <c r="DS130" i="1"/>
  <c r="EQ130" i="1"/>
  <c r="U131" i="1"/>
  <c r="AS131" i="1"/>
  <c r="BQ131" i="1"/>
  <c r="CO131" i="1"/>
  <c r="DM131" i="1"/>
  <c r="EK131" i="1"/>
  <c r="O132" i="1"/>
  <c r="AM132" i="1"/>
  <c r="BK132" i="1"/>
  <c r="CI132" i="1"/>
  <c r="DG132" i="1"/>
  <c r="EE132" i="1"/>
  <c r="I133" i="1"/>
  <c r="AG133" i="1"/>
  <c r="BE133" i="1"/>
  <c r="CC133" i="1"/>
  <c r="DA133" i="1"/>
  <c r="DY133" i="1"/>
  <c r="A2002" i="1"/>
  <c r="A1933" i="1"/>
  <c r="A1967" i="1"/>
  <c r="A1861" i="1"/>
  <c r="A1789" i="1"/>
  <c r="A1897" i="1"/>
  <c r="A1825" i="1"/>
  <c r="A1717" i="1"/>
  <c r="A1753" i="1"/>
  <c r="A1573" i="1"/>
  <c r="A1681" i="1"/>
  <c r="A1609" i="1"/>
  <c r="A1645" i="1"/>
  <c r="A1453" i="1"/>
  <c r="A1488" i="1"/>
  <c r="A1347" i="1"/>
  <c r="A1383" i="1"/>
  <c r="A1275" i="1"/>
  <c r="A1311" i="1"/>
  <c r="A1167" i="1"/>
  <c r="A1203" i="1"/>
  <c r="A1239" i="1"/>
  <c r="A1131" i="1"/>
  <c r="A935" i="1"/>
  <c r="A791" i="1"/>
  <c r="A1537" i="1"/>
  <c r="A1419" i="1"/>
  <c r="A1023" i="1"/>
  <c r="A971" i="1"/>
  <c r="A827" i="1"/>
  <c r="A1059" i="1"/>
  <c r="A863" i="1"/>
  <c r="A719" i="1"/>
  <c r="A1095" i="1"/>
  <c r="A683" i="1"/>
  <c r="A494" i="1"/>
  <c r="A350" i="1"/>
  <c r="A755" i="1"/>
  <c r="A575" i="1"/>
  <c r="A530" i="1"/>
  <c r="A386" i="1"/>
  <c r="A899" i="1"/>
  <c r="A611" i="1"/>
  <c r="A422" i="1"/>
  <c r="AA134" i="1"/>
  <c r="AY134" i="1"/>
  <c r="BW134" i="1"/>
  <c r="CU134" i="1"/>
  <c r="DS134" i="1"/>
  <c r="EQ134" i="1"/>
  <c r="U135" i="1"/>
  <c r="AS135" i="1"/>
  <c r="BQ135" i="1"/>
  <c r="CO135" i="1"/>
  <c r="DM135" i="1"/>
  <c r="EK135" i="1"/>
  <c r="O136" i="1"/>
  <c r="AM136" i="1"/>
  <c r="BK136" i="1"/>
  <c r="CI136" i="1"/>
  <c r="DG136" i="1"/>
  <c r="EE136" i="1"/>
  <c r="I137" i="1"/>
  <c r="AG137" i="1"/>
  <c r="BE137" i="1"/>
  <c r="CC137" i="1"/>
  <c r="DA137" i="1"/>
  <c r="DY137" i="1"/>
  <c r="A2006" i="1"/>
  <c r="A1971" i="1"/>
  <c r="A1937" i="1"/>
  <c r="A1865" i="1"/>
  <c r="A1901" i="1"/>
  <c r="A1721" i="1"/>
  <c r="A1829" i="1"/>
  <c r="A1793" i="1"/>
  <c r="A1757" i="1"/>
  <c r="A1685" i="1"/>
  <c r="A1577" i="1"/>
  <c r="A1613" i="1"/>
  <c r="A1649" i="1"/>
  <c r="A1457" i="1"/>
  <c r="A1492" i="1"/>
  <c r="A1351" i="1"/>
  <c r="A1387" i="1"/>
  <c r="A1279" i="1"/>
  <c r="A1315" i="1"/>
  <c r="A1171" i="1"/>
  <c r="A1541" i="1"/>
  <c r="A1423" i="1"/>
  <c r="A1207" i="1"/>
  <c r="A1135" i="1"/>
  <c r="A939" i="1"/>
  <c r="A795" i="1"/>
  <c r="A1027" i="1"/>
  <c r="A975" i="1"/>
  <c r="A831" i="1"/>
  <c r="A687" i="1"/>
  <c r="A1063" i="1"/>
  <c r="A867" i="1"/>
  <c r="A723" i="1"/>
  <c r="A759" i="1"/>
  <c r="A498" i="1"/>
  <c r="A354" i="1"/>
  <c r="A1243" i="1"/>
  <c r="A903" i="1"/>
  <c r="A579" i="1"/>
  <c r="A534" i="1"/>
  <c r="A390" i="1"/>
  <c r="A615" i="1"/>
  <c r="A426" i="1"/>
  <c r="AA138" i="1"/>
  <c r="AY138" i="1"/>
  <c r="BW138" i="1"/>
  <c r="CU138" i="1"/>
  <c r="DS138" i="1"/>
  <c r="EQ138" i="1"/>
  <c r="U139" i="1"/>
  <c r="AS139" i="1"/>
  <c r="BQ139" i="1"/>
  <c r="CO139" i="1"/>
  <c r="DM139" i="1"/>
  <c r="EK139" i="1"/>
  <c r="O140" i="1"/>
  <c r="AM140" i="1"/>
  <c r="BK140" i="1"/>
  <c r="CI140" i="1"/>
  <c r="DG140" i="1"/>
  <c r="EE140" i="1"/>
  <c r="I141" i="1"/>
  <c r="AG141" i="1"/>
  <c r="BE141" i="1"/>
  <c r="CC141" i="1"/>
  <c r="DA141" i="1"/>
  <c r="DY141" i="1"/>
  <c r="A2010" i="1"/>
  <c r="A1975" i="1"/>
  <c r="A1941" i="1"/>
  <c r="A1869" i="1"/>
  <c r="A1797" i="1"/>
  <c r="A1833" i="1"/>
  <c r="A1725" i="1"/>
  <c r="A1905" i="1"/>
  <c r="A1761" i="1"/>
  <c r="A1581" i="1"/>
  <c r="A1617" i="1"/>
  <c r="A1653" i="1"/>
  <c r="A1461" i="1"/>
  <c r="A1496" i="1"/>
  <c r="A1355" i="1"/>
  <c r="A1391" i="1"/>
  <c r="A1283" i="1"/>
  <c r="A1689" i="1"/>
  <c r="A1545" i="1"/>
  <c r="A1427" i="1"/>
  <c r="A1319" i="1"/>
  <c r="A1175" i="1"/>
  <c r="A1211" i="1"/>
  <c r="A1139" i="1"/>
  <c r="A943" i="1"/>
  <c r="A799" i="1"/>
  <c r="A1031" i="1"/>
  <c r="A979" i="1"/>
  <c r="A835" i="1"/>
  <c r="A691" i="1"/>
  <c r="A1247" i="1"/>
  <c r="A1067" i="1"/>
  <c r="A871" i="1"/>
  <c r="A727" i="1"/>
  <c r="A907" i="1"/>
  <c r="A502" i="1"/>
  <c r="A358" i="1"/>
  <c r="A583" i="1"/>
  <c r="A538" i="1"/>
  <c r="A394" i="1"/>
  <c r="A1103" i="1"/>
  <c r="A619" i="1"/>
  <c r="A430" i="1"/>
  <c r="AA142" i="1"/>
  <c r="AY142" i="1"/>
  <c r="BW142" i="1"/>
  <c r="CU142" i="1"/>
  <c r="DS142" i="1"/>
  <c r="EQ142" i="1"/>
  <c r="U143" i="1"/>
  <c r="AS143" i="1"/>
  <c r="BQ143" i="1"/>
  <c r="CO143" i="1"/>
  <c r="DM143" i="1"/>
  <c r="EK143" i="1"/>
  <c r="O144" i="1"/>
  <c r="AM144" i="1"/>
  <c r="BK144" i="1"/>
  <c r="CI144" i="1"/>
  <c r="DG144" i="1"/>
  <c r="EE144" i="1"/>
  <c r="I145" i="1"/>
  <c r="AG145" i="1"/>
  <c r="BE145" i="1"/>
  <c r="CC145" i="1"/>
  <c r="DA145" i="1"/>
  <c r="DY145" i="1"/>
  <c r="A151" i="1"/>
  <c r="O153" i="1"/>
  <c r="AM153" i="1"/>
  <c r="BK153" i="1"/>
  <c r="CI153" i="1"/>
  <c r="DG153" i="1"/>
  <c r="EE153" i="1"/>
  <c r="A155" i="1"/>
  <c r="O157" i="1"/>
  <c r="AM157" i="1"/>
  <c r="BK157" i="1"/>
  <c r="CI157" i="1"/>
  <c r="DG157" i="1"/>
  <c r="EE157" i="1"/>
  <c r="O161" i="1"/>
  <c r="AM161" i="1"/>
  <c r="BK161" i="1"/>
  <c r="CI161" i="1"/>
  <c r="DG161" i="1"/>
  <c r="EE161" i="1"/>
  <c r="A163" i="1"/>
  <c r="O165" i="1"/>
  <c r="AM165" i="1"/>
  <c r="BK165" i="1"/>
  <c r="CI165" i="1"/>
  <c r="DG165" i="1"/>
  <c r="EE165" i="1"/>
  <c r="A167" i="1"/>
  <c r="O169" i="1"/>
  <c r="AM169" i="1"/>
  <c r="BK169" i="1"/>
  <c r="CI169" i="1"/>
  <c r="DG169" i="1"/>
  <c r="EE169" i="1"/>
  <c r="A171" i="1"/>
  <c r="O173" i="1"/>
  <c r="AM173" i="1"/>
  <c r="BK173" i="1"/>
  <c r="CI173" i="1"/>
  <c r="DG173" i="1"/>
  <c r="EE173" i="1"/>
  <c r="O177" i="1"/>
  <c r="AM177" i="1"/>
  <c r="BK177" i="1"/>
  <c r="CI177" i="1"/>
  <c r="DG177" i="1"/>
  <c r="EE177" i="1"/>
  <c r="O181" i="1"/>
  <c r="AM181" i="1"/>
  <c r="BK181" i="1"/>
  <c r="CI181" i="1"/>
  <c r="DG181" i="1"/>
  <c r="EE181" i="1"/>
  <c r="A188" i="1"/>
  <c r="O190" i="1"/>
  <c r="AM190" i="1"/>
  <c r="BK190" i="1"/>
  <c r="CI190" i="1"/>
  <c r="DG190" i="1"/>
  <c r="EE190" i="1"/>
  <c r="A192" i="1"/>
  <c r="O194" i="1"/>
  <c r="AM194" i="1"/>
  <c r="BK194" i="1"/>
  <c r="CI194" i="1"/>
  <c r="DG194" i="1"/>
  <c r="EE194" i="1"/>
  <c r="A196" i="1"/>
  <c r="O198" i="1"/>
  <c r="AM198" i="1"/>
  <c r="BK198" i="1"/>
  <c r="CI198" i="1"/>
  <c r="DG198" i="1"/>
  <c r="EE198" i="1"/>
  <c r="O202" i="1"/>
  <c r="AM202" i="1"/>
  <c r="BK202" i="1"/>
  <c r="CI202" i="1"/>
  <c r="DG202" i="1"/>
  <c r="EE202" i="1"/>
  <c r="A204" i="1"/>
  <c r="O206" i="1"/>
  <c r="AM206" i="1"/>
  <c r="BK206" i="1"/>
  <c r="CI206" i="1"/>
  <c r="DG206" i="1"/>
  <c r="EE206" i="1"/>
  <c r="A208" i="1"/>
  <c r="O210" i="1"/>
  <c r="AM210" i="1"/>
  <c r="BK210" i="1"/>
  <c r="CI210" i="1"/>
  <c r="DG210" i="1"/>
  <c r="EE210" i="1"/>
  <c r="A212" i="1"/>
  <c r="O214" i="1"/>
  <c r="AM214" i="1"/>
  <c r="BK214" i="1"/>
  <c r="CI214" i="1"/>
  <c r="DG214" i="1"/>
  <c r="EE214" i="1"/>
  <c r="A216" i="1"/>
  <c r="O223" i="1"/>
  <c r="AM223" i="1"/>
  <c r="BK223" i="1"/>
  <c r="CI223" i="1"/>
  <c r="DG223" i="1"/>
  <c r="EE223" i="1"/>
  <c r="A225" i="1"/>
  <c r="O227" i="1"/>
  <c r="AM227" i="1"/>
  <c r="BK227" i="1"/>
  <c r="CI227" i="1"/>
  <c r="DG227" i="1"/>
  <c r="EE227" i="1"/>
  <c r="A229" i="1"/>
  <c r="O231" i="1"/>
  <c r="AM231" i="1"/>
  <c r="BK231" i="1"/>
  <c r="CI231" i="1"/>
  <c r="DG231" i="1"/>
  <c r="EE231" i="1"/>
  <c r="A233" i="1"/>
  <c r="O235" i="1"/>
  <c r="AM235" i="1"/>
  <c r="BK235" i="1"/>
  <c r="CI235" i="1"/>
  <c r="DG235" i="1"/>
  <c r="EE235" i="1"/>
  <c r="A237" i="1"/>
  <c r="O239" i="1"/>
  <c r="AM239" i="1"/>
  <c r="BK239" i="1"/>
  <c r="CI239" i="1"/>
  <c r="DG239" i="1"/>
  <c r="EE239" i="1"/>
  <c r="A241" i="1"/>
  <c r="O243" i="1"/>
  <c r="AM243" i="1"/>
  <c r="BK243" i="1"/>
  <c r="CI243" i="1"/>
  <c r="DG243" i="1"/>
  <c r="EE243" i="1"/>
  <c r="A245" i="1"/>
  <c r="O247" i="1"/>
  <c r="AM247" i="1"/>
  <c r="BK247" i="1"/>
  <c r="CI247" i="1"/>
  <c r="DG247" i="1"/>
  <c r="EE247" i="1"/>
  <c r="A249" i="1"/>
  <c r="O251" i="1"/>
  <c r="AM251" i="1"/>
  <c r="BK251" i="1"/>
  <c r="CI251" i="1"/>
  <c r="DG251" i="1"/>
  <c r="EE251" i="1"/>
  <c r="A253" i="1"/>
  <c r="A262" i="1"/>
  <c r="A266" i="1"/>
  <c r="A270" i="1"/>
  <c r="A274" i="1"/>
  <c r="A278" i="1"/>
  <c r="A282" i="1"/>
  <c r="A286" i="1"/>
  <c r="A295" i="1"/>
  <c r="O297" i="1"/>
  <c r="AM297" i="1"/>
  <c r="BK297" i="1"/>
  <c r="CI297" i="1"/>
  <c r="DG297" i="1"/>
  <c r="EE297" i="1"/>
  <c r="A299" i="1"/>
  <c r="AY302" i="1"/>
  <c r="EQ302" i="1"/>
  <c r="A310" i="1"/>
  <c r="AY318" i="1"/>
  <c r="EQ318" i="1"/>
  <c r="AY339" i="1"/>
  <c r="EQ339" i="1"/>
  <c r="A347" i="1"/>
  <c r="AY355" i="1"/>
  <c r="A368" i="1"/>
  <c r="A384" i="1"/>
  <c r="A405" i="1"/>
  <c r="AY413" i="1"/>
  <c r="EQ413" i="1"/>
  <c r="A421" i="1"/>
  <c r="AY429" i="1"/>
  <c r="A442" i="1"/>
  <c r="AY450" i="1"/>
  <c r="EQ450" i="1"/>
  <c r="A458" i="1"/>
  <c r="AY466" i="1"/>
  <c r="EQ466" i="1"/>
  <c r="AY487" i="1"/>
  <c r="EQ487" i="1"/>
  <c r="AY503" i="1"/>
  <c r="EQ503" i="1"/>
  <c r="A516" i="1"/>
  <c r="A532" i="1"/>
  <c r="A565" i="1"/>
  <c r="A581" i="1"/>
  <c r="AY594" i="1"/>
  <c r="A602" i="1"/>
  <c r="AY610" i="1"/>
  <c r="A618" i="1"/>
  <c r="AY631" i="1"/>
  <c r="EQ631" i="1"/>
  <c r="A639" i="1"/>
  <c r="AY647" i="1"/>
  <c r="EQ647" i="1"/>
  <c r="A655" i="1"/>
  <c r="AY668" i="1"/>
  <c r="EQ668" i="1"/>
  <c r="A676" i="1"/>
  <c r="AY684" i="1"/>
  <c r="EQ684" i="1"/>
  <c r="A710" i="1"/>
  <c r="A858" i="1"/>
  <c r="A1009" i="1"/>
  <c r="A1083" i="1"/>
  <c r="AY116" i="1"/>
  <c r="DS116" i="1"/>
  <c r="AY120" i="1"/>
  <c r="EQ120" i="1"/>
  <c r="CU124" i="1"/>
  <c r="A1996" i="1"/>
  <c r="A1961" i="1"/>
  <c r="A1927" i="1"/>
  <c r="A1891" i="1"/>
  <c r="A1783" i="1"/>
  <c r="A1819" i="1"/>
  <c r="A1855" i="1"/>
  <c r="A1747" i="1"/>
  <c r="A1711" i="1"/>
  <c r="A1639" i="1"/>
  <c r="A1675" i="1"/>
  <c r="A1377" i="1"/>
  <c r="A1603" i="1"/>
  <c r="A1531" i="1"/>
  <c r="A1413" i="1"/>
  <c r="A1567" i="1"/>
  <c r="A1447" i="1"/>
  <c r="A1341" i="1"/>
  <c r="A1197" i="1"/>
  <c r="A1482" i="1"/>
  <c r="A1233" i="1"/>
  <c r="A1269" i="1"/>
  <c r="A1053" i="1"/>
  <c r="A857" i="1"/>
  <c r="A713" i="1"/>
  <c r="A1161" i="1"/>
  <c r="A1089" i="1"/>
  <c r="A893" i="1"/>
  <c r="A749" i="1"/>
  <c r="A1305" i="1"/>
  <c r="A1125" i="1"/>
  <c r="A929" i="1"/>
  <c r="A785" i="1"/>
  <c r="A965" i="1"/>
  <c r="A605" i="1"/>
  <c r="A416" i="1"/>
  <c r="A1017" i="1"/>
  <c r="A641" i="1"/>
  <c r="A452" i="1"/>
  <c r="A308" i="1"/>
  <c r="A677" i="1"/>
  <c r="A488" i="1"/>
  <c r="A344" i="1"/>
  <c r="AA128" i="1"/>
  <c r="AY128" i="1"/>
  <c r="BW128" i="1"/>
  <c r="CU128" i="1"/>
  <c r="DS128" i="1"/>
  <c r="EQ128" i="1"/>
  <c r="AA132" i="1"/>
  <c r="BW132" i="1"/>
  <c r="DS132" i="1"/>
  <c r="EQ132" i="1"/>
  <c r="AA144" i="1"/>
  <c r="CU144" i="1"/>
  <c r="CU153" i="1"/>
  <c r="CU165" i="1"/>
  <c r="BW169" i="1"/>
  <c r="EQ169" i="1"/>
  <c r="AA173" i="1"/>
  <c r="CU173" i="1"/>
  <c r="DS177" i="1"/>
  <c r="BW181" i="1"/>
  <c r="EQ181" i="1"/>
  <c r="AY190" i="1"/>
  <c r="DS190" i="1"/>
  <c r="BW194" i="1"/>
  <c r="DS194" i="1"/>
  <c r="AY198" i="1"/>
  <c r="DS198" i="1"/>
  <c r="AA202" i="1"/>
  <c r="CU202" i="1"/>
  <c r="AY206" i="1"/>
  <c r="DS206" i="1"/>
  <c r="CU210" i="1"/>
  <c r="CU231" i="1"/>
  <c r="AY235" i="1"/>
  <c r="CU235" i="1"/>
  <c r="EQ235" i="1"/>
  <c r="BW239" i="1"/>
  <c r="EQ239" i="1"/>
  <c r="AY243" i="1"/>
  <c r="BW243" i="1"/>
  <c r="EQ243" i="1"/>
  <c r="AY247" i="1"/>
  <c r="BW247" i="1"/>
  <c r="CU247" i="1"/>
  <c r="BW251" i="1"/>
  <c r="EQ251" i="1"/>
  <c r="A264" i="1"/>
  <c r="A268" i="1"/>
  <c r="A272" i="1"/>
  <c r="BW297" i="1"/>
  <c r="EQ297" i="1"/>
  <c r="CU302" i="1"/>
  <c r="CU318" i="1"/>
  <c r="CU339" i="1"/>
  <c r="EK355" i="1"/>
  <c r="DM355" i="1"/>
  <c r="CO355" i="1"/>
  <c r="BQ355" i="1"/>
  <c r="AS355" i="1"/>
  <c r="U355" i="1"/>
  <c r="EE355" i="1"/>
  <c r="DG355" i="1"/>
  <c r="CI355" i="1"/>
  <c r="BK355" i="1"/>
  <c r="AM355" i="1"/>
  <c r="O355" i="1"/>
  <c r="DY355" i="1"/>
  <c r="DA355" i="1"/>
  <c r="CC355" i="1"/>
  <c r="BE355" i="1"/>
  <c r="AG355" i="1"/>
  <c r="I355" i="1"/>
  <c r="CU413" i="1"/>
  <c r="EK429" i="1"/>
  <c r="DM429" i="1"/>
  <c r="CO429" i="1"/>
  <c r="BQ429" i="1"/>
  <c r="AS429" i="1"/>
  <c r="U429" i="1"/>
  <c r="EE429" i="1"/>
  <c r="DG429" i="1"/>
  <c r="CI429" i="1"/>
  <c r="BK429" i="1"/>
  <c r="AM429" i="1"/>
  <c r="O429" i="1"/>
  <c r="DY429" i="1"/>
  <c r="DA429" i="1"/>
  <c r="CC429" i="1"/>
  <c r="BE429" i="1"/>
  <c r="AG429" i="1"/>
  <c r="I429" i="1"/>
  <c r="A524" i="1"/>
  <c r="A557" i="1"/>
  <c r="A573" i="1"/>
  <c r="EK594" i="1"/>
  <c r="DM594" i="1"/>
  <c r="CO594" i="1"/>
  <c r="BQ594" i="1"/>
  <c r="AS594" i="1"/>
  <c r="U594" i="1"/>
  <c r="EE594" i="1"/>
  <c r="DG594" i="1"/>
  <c r="CI594" i="1"/>
  <c r="BK594" i="1"/>
  <c r="AM594" i="1"/>
  <c r="O594" i="1"/>
  <c r="DY594" i="1"/>
  <c r="DA594" i="1"/>
  <c r="CC594" i="1"/>
  <c r="BE594" i="1"/>
  <c r="AG594" i="1"/>
  <c r="I594" i="1"/>
  <c r="EK610" i="1"/>
  <c r="DM610" i="1"/>
  <c r="CO610" i="1"/>
  <c r="BQ610" i="1"/>
  <c r="AS610" i="1"/>
  <c r="U610" i="1"/>
  <c r="EE610" i="1"/>
  <c r="DG610" i="1"/>
  <c r="CI610" i="1"/>
  <c r="BK610" i="1"/>
  <c r="AM610" i="1"/>
  <c r="O610" i="1"/>
  <c r="DY610" i="1"/>
  <c r="DA610" i="1"/>
  <c r="CC610" i="1"/>
  <c r="BE610" i="1"/>
  <c r="AG610" i="1"/>
  <c r="I610" i="1"/>
  <c r="CU631" i="1"/>
  <c r="CU647" i="1"/>
  <c r="CU684" i="1"/>
  <c r="A821" i="1"/>
  <c r="A969" i="1"/>
  <c r="EK1120" i="1"/>
  <c r="DM1120" i="1"/>
  <c r="CO1120" i="1"/>
  <c r="BQ1120" i="1"/>
  <c r="AS1120" i="1"/>
  <c r="U1120" i="1"/>
  <c r="EE1120" i="1"/>
  <c r="DG1120" i="1"/>
  <c r="CI1120" i="1"/>
  <c r="BK1120" i="1"/>
  <c r="AM1120" i="1"/>
  <c r="O1120" i="1"/>
  <c r="DY1120" i="1"/>
  <c r="DA1120" i="1"/>
  <c r="CC1120" i="1"/>
  <c r="BE1120" i="1"/>
  <c r="AG1120" i="1"/>
  <c r="I1120" i="1"/>
  <c r="BW1120" i="1"/>
  <c r="EQ1120" i="1"/>
  <c r="AY1120" i="1"/>
  <c r="DS1120" i="1"/>
  <c r="AA1120" i="1"/>
  <c r="A1914" i="1"/>
  <c r="A1983" i="1"/>
  <c r="A1878" i="1"/>
  <c r="A1948" i="1"/>
  <c r="A1734" i="1"/>
  <c r="A1842" i="1"/>
  <c r="A1806" i="1"/>
  <c r="A1770" i="1"/>
  <c r="A1590" i="1"/>
  <c r="A1626" i="1"/>
  <c r="A1698" i="1"/>
  <c r="A1662" i="1"/>
  <c r="A1469" i="1"/>
  <c r="A1364" i="1"/>
  <c r="A1518" i="1"/>
  <c r="A1400" i="1"/>
  <c r="A1554" i="1"/>
  <c r="A1434" i="1"/>
  <c r="A1292" i="1"/>
  <c r="A1328" i="1"/>
  <c r="A1184" i="1"/>
  <c r="A1220" i="1"/>
  <c r="A1148" i="1"/>
  <c r="A1004" i="1"/>
  <c r="A952" i="1"/>
  <c r="A808" i="1"/>
  <c r="A1256" i="1"/>
  <c r="A1040" i="1"/>
  <c r="A844" i="1"/>
  <c r="A700" i="1"/>
  <c r="A1076" i="1"/>
  <c r="A880" i="1"/>
  <c r="A736" i="1"/>
  <c r="A556" i="1"/>
  <c r="A511" i="1"/>
  <c r="A367" i="1"/>
  <c r="A1112" i="1"/>
  <c r="A592" i="1"/>
  <c r="A403" i="1"/>
  <c r="A772" i="1"/>
  <c r="A628" i="1"/>
  <c r="A439" i="1"/>
  <c r="AA115" i="1"/>
  <c r="AY115" i="1"/>
  <c r="BW115" i="1"/>
  <c r="CU115" i="1"/>
  <c r="DS115" i="1"/>
  <c r="EQ115" i="1"/>
  <c r="U116" i="1"/>
  <c r="AS116" i="1"/>
  <c r="BQ116" i="1"/>
  <c r="CO116" i="1"/>
  <c r="DM116" i="1"/>
  <c r="EK116" i="1"/>
  <c r="O117" i="1"/>
  <c r="AM117" i="1"/>
  <c r="BK117" i="1"/>
  <c r="CI117" i="1"/>
  <c r="DG117" i="1"/>
  <c r="EE117" i="1"/>
  <c r="A1987" i="1"/>
  <c r="A1918" i="1"/>
  <c r="A1952" i="1"/>
  <c r="A1810" i="1"/>
  <c r="A1846" i="1"/>
  <c r="A1738" i="1"/>
  <c r="A1882" i="1"/>
  <c r="A1774" i="1"/>
  <c r="A1594" i="1"/>
  <c r="A1702" i="1"/>
  <c r="A1630" i="1"/>
  <c r="A1666" i="1"/>
  <c r="A1473" i="1"/>
  <c r="A1368" i="1"/>
  <c r="A1522" i="1"/>
  <c r="A1404" i="1"/>
  <c r="A1296" i="1"/>
  <c r="A1152" i="1"/>
  <c r="A1332" i="1"/>
  <c r="A1188" i="1"/>
  <c r="A1224" i="1"/>
  <c r="A1558" i="1"/>
  <c r="A1438" i="1"/>
  <c r="A1260" i="1"/>
  <c r="A1008" i="1"/>
  <c r="A956" i="1"/>
  <c r="A812" i="1"/>
  <c r="A1044" i="1"/>
  <c r="A848" i="1"/>
  <c r="A704" i="1"/>
  <c r="A1080" i="1"/>
  <c r="A884" i="1"/>
  <c r="A740" i="1"/>
  <c r="A1116" i="1"/>
  <c r="A560" i="1"/>
  <c r="A515" i="1"/>
  <c r="A371" i="1"/>
  <c r="A776" i="1"/>
  <c r="A596" i="1"/>
  <c r="A407" i="1"/>
  <c r="A920" i="1"/>
  <c r="A632" i="1"/>
  <c r="A443" i="1"/>
  <c r="AA119" i="1"/>
  <c r="AY119" i="1"/>
  <c r="BW119" i="1"/>
  <c r="CU119" i="1"/>
  <c r="DS119" i="1"/>
  <c r="EQ119" i="1"/>
  <c r="U120" i="1"/>
  <c r="AS120" i="1"/>
  <c r="BQ120" i="1"/>
  <c r="CO120" i="1"/>
  <c r="DM120" i="1"/>
  <c r="EK120" i="1"/>
  <c r="O121" i="1"/>
  <c r="AM121" i="1"/>
  <c r="BK121" i="1"/>
  <c r="CI121" i="1"/>
  <c r="DG121" i="1"/>
  <c r="EE121" i="1"/>
  <c r="A1956" i="1"/>
  <c r="A1991" i="1"/>
  <c r="A1922" i="1"/>
  <c r="A1886" i="1"/>
  <c r="A1742" i="1"/>
  <c r="A1850" i="1"/>
  <c r="A1814" i="1"/>
  <c r="A1778" i="1"/>
  <c r="A1706" i="1"/>
  <c r="A1598" i="1"/>
  <c r="A1634" i="1"/>
  <c r="A1670" i="1"/>
  <c r="A1477" i="1"/>
  <c r="A1372" i="1"/>
  <c r="A1526" i="1"/>
  <c r="A1408" i="1"/>
  <c r="A1300" i="1"/>
  <c r="A1156" i="1"/>
  <c r="A1336" i="1"/>
  <c r="A1192" i="1"/>
  <c r="A1562" i="1"/>
  <c r="A1442" i="1"/>
  <c r="A1228" i="1"/>
  <c r="A1012" i="1"/>
  <c r="A960" i="1"/>
  <c r="A816" i="1"/>
  <c r="A1048" i="1"/>
  <c r="A852" i="1"/>
  <c r="A708" i="1"/>
  <c r="A1084" i="1"/>
  <c r="A888" i="1"/>
  <c r="A744" i="1"/>
  <c r="A1264" i="1"/>
  <c r="A780" i="1"/>
  <c r="A564" i="1"/>
  <c r="A519" i="1"/>
  <c r="A375" i="1"/>
  <c r="A924" i="1"/>
  <c r="A600" i="1"/>
  <c r="A411" i="1"/>
  <c r="A636" i="1"/>
  <c r="A447" i="1"/>
  <c r="A303" i="1"/>
  <c r="AA123" i="1"/>
  <c r="AY123" i="1"/>
  <c r="BW123" i="1"/>
  <c r="CU123" i="1"/>
  <c r="DS123" i="1"/>
  <c r="EQ123" i="1"/>
  <c r="U124" i="1"/>
  <c r="AS124" i="1"/>
  <c r="BQ124" i="1"/>
  <c r="CO124" i="1"/>
  <c r="DM124" i="1"/>
  <c r="EK124" i="1"/>
  <c r="O125" i="1"/>
  <c r="AM125" i="1"/>
  <c r="BK125" i="1"/>
  <c r="CI125" i="1"/>
  <c r="DG125" i="1"/>
  <c r="EE125" i="1"/>
  <c r="A1995" i="1"/>
  <c r="A1926" i="1"/>
  <c r="A1960" i="1"/>
  <c r="A1890" i="1"/>
  <c r="A1818" i="1"/>
  <c r="A1854" i="1"/>
  <c r="A1746" i="1"/>
  <c r="A1782" i="1"/>
  <c r="A1602" i="1"/>
  <c r="A1638" i="1"/>
  <c r="A1674" i="1"/>
  <c r="A1481" i="1"/>
  <c r="A1340" i="1"/>
  <c r="A1376" i="1"/>
  <c r="A1710" i="1"/>
  <c r="A1530" i="1"/>
  <c r="A1412" i="1"/>
  <c r="A1304" i="1"/>
  <c r="A1160" i="1"/>
  <c r="A1566" i="1"/>
  <c r="A1446" i="1"/>
  <c r="A1196" i="1"/>
  <c r="A1232" i="1"/>
  <c r="A1016" i="1"/>
  <c r="A964" i="1"/>
  <c r="A820" i="1"/>
  <c r="A1052" i="1"/>
  <c r="A856" i="1"/>
  <c r="A712" i="1"/>
  <c r="A1268" i="1"/>
  <c r="A1088" i="1"/>
  <c r="A892" i="1"/>
  <c r="A748" i="1"/>
  <c r="A928" i="1"/>
  <c r="A568" i="1"/>
  <c r="A523" i="1"/>
  <c r="A379" i="1"/>
  <c r="A604" i="1"/>
  <c r="A415" i="1"/>
  <c r="A1124" i="1"/>
  <c r="A640" i="1"/>
  <c r="A451" i="1"/>
  <c r="A307" i="1"/>
  <c r="AA127" i="1"/>
  <c r="AY127" i="1"/>
  <c r="BW127" i="1"/>
  <c r="CU127" i="1"/>
  <c r="DS127" i="1"/>
  <c r="EQ127" i="1"/>
  <c r="U128" i="1"/>
  <c r="AS128" i="1"/>
  <c r="BQ128" i="1"/>
  <c r="CO128" i="1"/>
  <c r="DM128" i="1"/>
  <c r="EK128" i="1"/>
  <c r="O129" i="1"/>
  <c r="AM129" i="1"/>
  <c r="BK129" i="1"/>
  <c r="CI129" i="1"/>
  <c r="DG129" i="1"/>
  <c r="EE129" i="1"/>
  <c r="A1999" i="1"/>
  <c r="A1964" i="1"/>
  <c r="A1930" i="1"/>
  <c r="A1894" i="1"/>
  <c r="A1786" i="1"/>
  <c r="A1750" i="1"/>
  <c r="A1822" i="1"/>
  <c r="A1858" i="1"/>
  <c r="A1606" i="1"/>
  <c r="A1642" i="1"/>
  <c r="A1714" i="1"/>
  <c r="A1678" i="1"/>
  <c r="A1570" i="1"/>
  <c r="A1485" i="1"/>
  <c r="A1344" i="1"/>
  <c r="A1380" i="1"/>
  <c r="A1534" i="1"/>
  <c r="A1416" i="1"/>
  <c r="A1450" i="1"/>
  <c r="A1308" i="1"/>
  <c r="A1164" i="1"/>
  <c r="A1200" i="1"/>
  <c r="A1236" i="1"/>
  <c r="A1020" i="1"/>
  <c r="A968" i="1"/>
  <c r="A824" i="1"/>
  <c r="A1272" i="1"/>
  <c r="A1056" i="1"/>
  <c r="A860" i="1"/>
  <c r="A716" i="1"/>
  <c r="A1092" i="1"/>
  <c r="A896" i="1"/>
  <c r="A752" i="1"/>
  <c r="A572" i="1"/>
  <c r="A527" i="1"/>
  <c r="A383" i="1"/>
  <c r="A1128" i="1"/>
  <c r="A608" i="1"/>
  <c r="A419" i="1"/>
  <c r="A788" i="1"/>
  <c r="A644" i="1"/>
  <c r="A455" i="1"/>
  <c r="A311" i="1"/>
  <c r="AA131" i="1"/>
  <c r="AY131" i="1"/>
  <c r="BW131" i="1"/>
  <c r="CU131" i="1"/>
  <c r="DS131" i="1"/>
  <c r="EQ131" i="1"/>
  <c r="U132" i="1"/>
  <c r="AS132" i="1"/>
  <c r="BQ132" i="1"/>
  <c r="CO132" i="1"/>
  <c r="DM132" i="1"/>
  <c r="EK132" i="1"/>
  <c r="O133" i="1"/>
  <c r="AM133" i="1"/>
  <c r="BK133" i="1"/>
  <c r="CI133" i="1"/>
  <c r="DG133" i="1"/>
  <c r="EE133" i="1"/>
  <c r="A2003" i="1"/>
  <c r="A1934" i="1"/>
  <c r="A1968" i="1"/>
  <c r="A1790" i="1"/>
  <c r="A1826" i="1"/>
  <c r="A1718" i="1"/>
  <c r="A1862" i="1"/>
  <c r="A1754" i="1"/>
  <c r="A1898" i="1"/>
  <c r="A1682" i="1"/>
  <c r="A1610" i="1"/>
  <c r="A1646" i="1"/>
  <c r="A1489" i="1"/>
  <c r="A1348" i="1"/>
  <c r="A1384" i="1"/>
  <c r="A1538" i="1"/>
  <c r="A1420" i="1"/>
  <c r="A1312" i="1"/>
  <c r="A1168" i="1"/>
  <c r="A1204" i="1"/>
  <c r="A1240" i="1"/>
  <c r="A1574" i="1"/>
  <c r="A1276" i="1"/>
  <c r="A1024" i="1"/>
  <c r="A972" i="1"/>
  <c r="A828" i="1"/>
  <c r="A1060" i="1"/>
  <c r="A864" i="1"/>
  <c r="A720" i="1"/>
  <c r="A1096" i="1"/>
  <c r="A900" i="1"/>
  <c r="A756" i="1"/>
  <c r="A1132" i="1"/>
  <c r="A576" i="1"/>
  <c r="A531" i="1"/>
  <c r="A387" i="1"/>
  <c r="A792" i="1"/>
  <c r="A612" i="1"/>
  <c r="A423" i="1"/>
  <c r="A936" i="1"/>
  <c r="A648" i="1"/>
  <c r="A459" i="1"/>
  <c r="A315" i="1"/>
  <c r="AA135" i="1"/>
  <c r="AY135" i="1"/>
  <c r="BW135" i="1"/>
  <c r="CU135" i="1"/>
  <c r="DS135" i="1"/>
  <c r="EQ135" i="1"/>
  <c r="U136" i="1"/>
  <c r="AS136" i="1"/>
  <c r="BQ136" i="1"/>
  <c r="CO136" i="1"/>
  <c r="DM136" i="1"/>
  <c r="EK136" i="1"/>
  <c r="O137" i="1"/>
  <c r="AM137" i="1"/>
  <c r="BK137" i="1"/>
  <c r="CI137" i="1"/>
  <c r="DG137" i="1"/>
  <c r="EE137" i="1"/>
  <c r="A2007" i="1"/>
  <c r="A1938" i="1"/>
  <c r="A1972" i="1"/>
  <c r="A1902" i="1"/>
  <c r="A1794" i="1"/>
  <c r="A1722" i="1"/>
  <c r="A1758" i="1"/>
  <c r="A1866" i="1"/>
  <c r="A1830" i="1"/>
  <c r="A1686" i="1"/>
  <c r="A1614" i="1"/>
  <c r="A1650" i="1"/>
  <c r="A1493" i="1"/>
  <c r="A1352" i="1"/>
  <c r="A1388" i="1"/>
  <c r="A1578" i="1"/>
  <c r="A1542" i="1"/>
  <c r="A1424" i="1"/>
  <c r="A1316" i="1"/>
  <c r="A1172" i="1"/>
  <c r="A1208" i="1"/>
  <c r="A1458" i="1"/>
  <c r="A1244" i="1"/>
  <c r="A1028" i="1"/>
  <c r="A976" i="1"/>
  <c r="A832" i="1"/>
  <c r="A688" i="1"/>
  <c r="A1064" i="1"/>
  <c r="A868" i="1"/>
  <c r="A724" i="1"/>
  <c r="A1100" i="1"/>
  <c r="A904" i="1"/>
  <c r="A760" i="1"/>
  <c r="A796" i="1"/>
  <c r="A580" i="1"/>
  <c r="A535" i="1"/>
  <c r="A391" i="1"/>
  <c r="A940" i="1"/>
  <c r="A616" i="1"/>
  <c r="A427" i="1"/>
  <c r="A652" i="1"/>
  <c r="A463" i="1"/>
  <c r="A319" i="1"/>
  <c r="AA139" i="1"/>
  <c r="AY139" i="1"/>
  <c r="BW139" i="1"/>
  <c r="CU139" i="1"/>
  <c r="DS139" i="1"/>
  <c r="EQ139" i="1"/>
  <c r="U140" i="1"/>
  <c r="AS140" i="1"/>
  <c r="BQ140" i="1"/>
  <c r="CO140" i="1"/>
  <c r="DM140" i="1"/>
  <c r="EK140" i="1"/>
  <c r="O141" i="1"/>
  <c r="AM141" i="1"/>
  <c r="BK141" i="1"/>
  <c r="CI141" i="1"/>
  <c r="DG141" i="1"/>
  <c r="EE141" i="1"/>
  <c r="CC142" i="1"/>
  <c r="DA142" i="1"/>
  <c r="DY142" i="1"/>
  <c r="A2011" i="1"/>
  <c r="A1976" i="1"/>
  <c r="A1942" i="1"/>
  <c r="A1798" i="1"/>
  <c r="A1906" i="1"/>
  <c r="A1834" i="1"/>
  <c r="A1726" i="1"/>
  <c r="A1870" i="1"/>
  <c r="A1762" i="1"/>
  <c r="A1690" i="1"/>
  <c r="A1618" i="1"/>
  <c r="A1654" i="1"/>
  <c r="A1497" i="1"/>
  <c r="A1356" i="1"/>
  <c r="A1582" i="1"/>
  <c r="A1392" i="1"/>
  <c r="A1546" i="1"/>
  <c r="A1428" i="1"/>
  <c r="A1320" i="1"/>
  <c r="A1176" i="1"/>
  <c r="A1462" i="1"/>
  <c r="A1212" i="1"/>
  <c r="A1248" i="1"/>
  <c r="A1032" i="1"/>
  <c r="A980" i="1"/>
  <c r="A836" i="1"/>
  <c r="A692" i="1"/>
  <c r="A1068" i="1"/>
  <c r="A872" i="1"/>
  <c r="A728" i="1"/>
  <c r="A1284" i="1"/>
  <c r="A1104" i="1"/>
  <c r="A908" i="1"/>
  <c r="A764" i="1"/>
  <c r="A944" i="1"/>
  <c r="A584" i="1"/>
  <c r="A539" i="1"/>
  <c r="A395" i="1"/>
  <c r="A620" i="1"/>
  <c r="A431" i="1"/>
  <c r="A1140" i="1"/>
  <c r="A656" i="1"/>
  <c r="A467" i="1"/>
  <c r="A323" i="1"/>
  <c r="AA143" i="1"/>
  <c r="AY143" i="1"/>
  <c r="BW143" i="1"/>
  <c r="CU143" i="1"/>
  <c r="DS143" i="1"/>
  <c r="EQ143" i="1"/>
  <c r="U144" i="1"/>
  <c r="AS144" i="1"/>
  <c r="BQ144" i="1"/>
  <c r="CO144" i="1"/>
  <c r="DM144" i="1"/>
  <c r="EK144" i="1"/>
  <c r="O145" i="1"/>
  <c r="AM145" i="1"/>
  <c r="BK145" i="1"/>
  <c r="CI145" i="1"/>
  <c r="DG145" i="1"/>
  <c r="EE145" i="1"/>
  <c r="A152" i="1"/>
  <c r="U153" i="1"/>
  <c r="AS153" i="1"/>
  <c r="BQ153" i="1"/>
  <c r="CO153" i="1"/>
  <c r="DM153" i="1"/>
  <c r="A156" i="1"/>
  <c r="U157" i="1"/>
  <c r="AS157" i="1"/>
  <c r="BQ157" i="1"/>
  <c r="CO157" i="1"/>
  <c r="DM157" i="1"/>
  <c r="A160" i="1"/>
  <c r="U161" i="1"/>
  <c r="AS161" i="1"/>
  <c r="BQ161" i="1"/>
  <c r="CO161" i="1"/>
  <c r="DM161" i="1"/>
  <c r="A164" i="1"/>
  <c r="U165" i="1"/>
  <c r="AS165" i="1"/>
  <c r="BQ165" i="1"/>
  <c r="CO165" i="1"/>
  <c r="DM165" i="1"/>
  <c r="A168" i="1"/>
  <c r="U169" i="1"/>
  <c r="AS169" i="1"/>
  <c r="BQ169" i="1"/>
  <c r="CO169" i="1"/>
  <c r="DM169" i="1"/>
  <c r="A172" i="1"/>
  <c r="U173" i="1"/>
  <c r="AS173" i="1"/>
  <c r="BQ173" i="1"/>
  <c r="CO173" i="1"/>
  <c r="DM173" i="1"/>
  <c r="A176" i="1"/>
  <c r="U177" i="1"/>
  <c r="AS177" i="1"/>
  <c r="BQ177" i="1"/>
  <c r="CO177" i="1"/>
  <c r="DM177" i="1"/>
  <c r="A180" i="1"/>
  <c r="U181" i="1"/>
  <c r="AS181" i="1"/>
  <c r="BQ181" i="1"/>
  <c r="CO181" i="1"/>
  <c r="DM181" i="1"/>
  <c r="A189" i="1"/>
  <c r="U190" i="1"/>
  <c r="AS190" i="1"/>
  <c r="BQ190" i="1"/>
  <c r="CO190" i="1"/>
  <c r="DM190" i="1"/>
  <c r="A193" i="1"/>
  <c r="U194" i="1"/>
  <c r="AS194" i="1"/>
  <c r="BQ194" i="1"/>
  <c r="CO194" i="1"/>
  <c r="DM194" i="1"/>
  <c r="A197" i="1"/>
  <c r="U198" i="1"/>
  <c r="AS198" i="1"/>
  <c r="BQ198" i="1"/>
  <c r="CO198" i="1"/>
  <c r="DM198" i="1"/>
  <c r="A201" i="1"/>
  <c r="U202" i="1"/>
  <c r="AS202" i="1"/>
  <c r="BQ202" i="1"/>
  <c r="CO202" i="1"/>
  <c r="DM202" i="1"/>
  <c r="A205" i="1"/>
  <c r="U206" i="1"/>
  <c r="AS206" i="1"/>
  <c r="BQ206" i="1"/>
  <c r="CO206" i="1"/>
  <c r="DM206" i="1"/>
  <c r="A209" i="1"/>
  <c r="U210" i="1"/>
  <c r="AS210" i="1"/>
  <c r="BQ210" i="1"/>
  <c r="CO210" i="1"/>
  <c r="DM210" i="1"/>
  <c r="A213" i="1"/>
  <c r="U214" i="1"/>
  <c r="AS214" i="1"/>
  <c r="BQ214" i="1"/>
  <c r="CO214" i="1"/>
  <c r="DM214" i="1"/>
  <c r="A217" i="1"/>
  <c r="U223" i="1"/>
  <c r="AS223" i="1"/>
  <c r="BQ223" i="1"/>
  <c r="CO223" i="1"/>
  <c r="DM223" i="1"/>
  <c r="A226" i="1"/>
  <c r="U227" i="1"/>
  <c r="AS227" i="1"/>
  <c r="BQ227" i="1"/>
  <c r="CO227" i="1"/>
  <c r="DM227" i="1"/>
  <c r="A230" i="1"/>
  <c r="U231" i="1"/>
  <c r="AS231" i="1"/>
  <c r="BQ231" i="1"/>
  <c r="CO231" i="1"/>
  <c r="DM231" i="1"/>
  <c r="A234" i="1"/>
  <c r="U235" i="1"/>
  <c r="AS235" i="1"/>
  <c r="BQ235" i="1"/>
  <c r="CO235" i="1"/>
  <c r="DM235" i="1"/>
  <c r="A238" i="1"/>
  <c r="U239" i="1"/>
  <c r="AS239" i="1"/>
  <c r="BQ239" i="1"/>
  <c r="CO239" i="1"/>
  <c r="DM239" i="1"/>
  <c r="A242" i="1"/>
  <c r="U243" i="1"/>
  <c r="AS243" i="1"/>
  <c r="BQ243" i="1"/>
  <c r="CO243" i="1"/>
  <c r="DM243" i="1"/>
  <c r="A246" i="1"/>
  <c r="U247" i="1"/>
  <c r="AS247" i="1"/>
  <c r="BQ247" i="1"/>
  <c r="CO247" i="1"/>
  <c r="DM247" i="1"/>
  <c r="A250" i="1"/>
  <c r="U251" i="1"/>
  <c r="AS251" i="1"/>
  <c r="BQ251" i="1"/>
  <c r="CO251" i="1"/>
  <c r="DM251" i="1"/>
  <c r="A259" i="1"/>
  <c r="A263" i="1"/>
  <c r="A267" i="1"/>
  <c r="A271" i="1"/>
  <c r="A275" i="1"/>
  <c r="A279" i="1"/>
  <c r="A283" i="1"/>
  <c r="A287" i="1"/>
  <c r="A296" i="1"/>
  <c r="U297" i="1"/>
  <c r="AS297" i="1"/>
  <c r="BQ297" i="1"/>
  <c r="CO297" i="1"/>
  <c r="DM297" i="1"/>
  <c r="A300" i="1"/>
  <c r="BW302" i="1"/>
  <c r="A314" i="1"/>
  <c r="BW318" i="1"/>
  <c r="A335" i="1"/>
  <c r="BW339" i="1"/>
  <c r="A351" i="1"/>
  <c r="BW355" i="1"/>
  <c r="A372" i="1"/>
  <c r="A388" i="1"/>
  <c r="A409" i="1"/>
  <c r="BW413" i="1"/>
  <c r="A425" i="1"/>
  <c r="BW429" i="1"/>
  <c r="A446" i="1"/>
  <c r="BW450" i="1"/>
  <c r="A462" i="1"/>
  <c r="BW466" i="1"/>
  <c r="A483" i="1"/>
  <c r="BW487" i="1"/>
  <c r="A499" i="1"/>
  <c r="BW503" i="1"/>
  <c r="A520" i="1"/>
  <c r="A536" i="1"/>
  <c r="A569" i="1"/>
  <c r="A585" i="1"/>
  <c r="BW594" i="1"/>
  <c r="A606" i="1"/>
  <c r="BW610" i="1"/>
  <c r="A622" i="1"/>
  <c r="BW631" i="1"/>
  <c r="A643" i="1"/>
  <c r="BW647" i="1"/>
  <c r="A664" i="1"/>
  <c r="BW668" i="1"/>
  <c r="A680" i="1"/>
  <c r="BW684" i="1"/>
  <c r="A726" i="1"/>
  <c r="A800" i="1"/>
  <c r="A874" i="1"/>
  <c r="A953" i="1"/>
  <c r="A1025" i="1"/>
  <c r="A1099" i="1"/>
  <c r="A1206" i="1"/>
  <c r="A1648" i="1"/>
  <c r="EK1648" i="1" l="1"/>
  <c r="DM1648" i="1"/>
  <c r="CO1648" i="1"/>
  <c r="BQ1648" i="1"/>
  <c r="AS1648" i="1"/>
  <c r="U1648" i="1"/>
  <c r="EE1648" i="1"/>
  <c r="DG1648" i="1"/>
  <c r="CI1648" i="1"/>
  <c r="BK1648" i="1"/>
  <c r="AM1648" i="1"/>
  <c r="O1648" i="1"/>
  <c r="DY1648" i="1"/>
  <c r="DA1648" i="1"/>
  <c r="CC1648" i="1"/>
  <c r="BE1648" i="1"/>
  <c r="AG1648" i="1"/>
  <c r="I1648" i="1"/>
  <c r="BW1648" i="1"/>
  <c r="EQ1648" i="1"/>
  <c r="AY1648" i="1"/>
  <c r="DS1648" i="1"/>
  <c r="AA1648" i="1"/>
  <c r="CU1648" i="1"/>
  <c r="EK953" i="1"/>
  <c r="DM953" i="1"/>
  <c r="CO953" i="1"/>
  <c r="BQ953" i="1"/>
  <c r="AS953" i="1"/>
  <c r="U953" i="1"/>
  <c r="EE953" i="1"/>
  <c r="DG953" i="1"/>
  <c r="CI953" i="1"/>
  <c r="BK953" i="1"/>
  <c r="AM953" i="1"/>
  <c r="O953" i="1"/>
  <c r="DY953" i="1"/>
  <c r="DA953" i="1"/>
  <c r="CC953" i="1"/>
  <c r="BE953" i="1"/>
  <c r="AG953" i="1"/>
  <c r="I953" i="1"/>
  <c r="BW953" i="1"/>
  <c r="EQ953" i="1"/>
  <c r="AY953" i="1"/>
  <c r="DS953" i="1"/>
  <c r="AA953" i="1"/>
  <c r="CU953" i="1"/>
  <c r="EQ250" i="1"/>
  <c r="DS250" i="1"/>
  <c r="CU250" i="1"/>
  <c r="BW250" i="1"/>
  <c r="AY250" i="1"/>
  <c r="AA250" i="1"/>
  <c r="CC250" i="1"/>
  <c r="AG250" i="1"/>
  <c r="EK250" i="1"/>
  <c r="DM250" i="1"/>
  <c r="CO250" i="1"/>
  <c r="BQ250" i="1"/>
  <c r="AS250" i="1"/>
  <c r="U250" i="1"/>
  <c r="DY250" i="1"/>
  <c r="BE250" i="1"/>
  <c r="EE250" i="1"/>
  <c r="DG250" i="1"/>
  <c r="CI250" i="1"/>
  <c r="BK250" i="1"/>
  <c r="AM250" i="1"/>
  <c r="O250" i="1"/>
  <c r="DA250" i="1"/>
  <c r="I250" i="1"/>
  <c r="EQ234" i="1"/>
  <c r="DS234" i="1"/>
  <c r="CU234" i="1"/>
  <c r="BW234" i="1"/>
  <c r="AY234" i="1"/>
  <c r="AA234" i="1"/>
  <c r="BE234" i="1"/>
  <c r="EK234" i="1"/>
  <c r="DM234" i="1"/>
  <c r="CO234" i="1"/>
  <c r="BQ234" i="1"/>
  <c r="AS234" i="1"/>
  <c r="U234" i="1"/>
  <c r="DY234" i="1"/>
  <c r="CC234" i="1"/>
  <c r="AG234" i="1"/>
  <c r="EE234" i="1"/>
  <c r="DG234" i="1"/>
  <c r="CI234" i="1"/>
  <c r="BK234" i="1"/>
  <c r="AM234" i="1"/>
  <c r="O234" i="1"/>
  <c r="DA234" i="1"/>
  <c r="I234" i="1"/>
  <c r="EQ205" i="1"/>
  <c r="DS205" i="1"/>
  <c r="CU205" i="1"/>
  <c r="BW205" i="1"/>
  <c r="AY205" i="1"/>
  <c r="AA205" i="1"/>
  <c r="DY205" i="1"/>
  <c r="BE205" i="1"/>
  <c r="I205" i="1"/>
  <c r="EK205" i="1"/>
  <c r="DM205" i="1"/>
  <c r="CO205" i="1"/>
  <c r="BQ205" i="1"/>
  <c r="AS205" i="1"/>
  <c r="U205" i="1"/>
  <c r="CC205" i="1"/>
  <c r="EE205" i="1"/>
  <c r="DG205" i="1"/>
  <c r="CI205" i="1"/>
  <c r="BK205" i="1"/>
  <c r="AM205" i="1"/>
  <c r="O205" i="1"/>
  <c r="DA205" i="1"/>
  <c r="AG205" i="1"/>
  <c r="EQ152" i="1"/>
  <c r="DS152" i="1"/>
  <c r="CU152" i="1"/>
  <c r="BW152" i="1"/>
  <c r="AY152" i="1"/>
  <c r="AA152" i="1"/>
  <c r="DY152" i="1"/>
  <c r="CC152" i="1"/>
  <c r="AG152" i="1"/>
  <c r="EK152" i="1"/>
  <c r="DM152" i="1"/>
  <c r="CO152" i="1"/>
  <c r="BQ152" i="1"/>
  <c r="AS152" i="1"/>
  <c r="U152" i="1"/>
  <c r="DA152" i="1"/>
  <c r="I152" i="1"/>
  <c r="EE152" i="1"/>
  <c r="DG152" i="1"/>
  <c r="CI152" i="1"/>
  <c r="BK152" i="1"/>
  <c r="AM152" i="1"/>
  <c r="O152" i="1"/>
  <c r="BE152" i="1"/>
  <c r="EE319" i="1"/>
  <c r="DG319" i="1"/>
  <c r="CI319" i="1"/>
  <c r="BK319" i="1"/>
  <c r="AM319" i="1"/>
  <c r="O319" i="1"/>
  <c r="DY319" i="1"/>
  <c r="DA319" i="1"/>
  <c r="CC319" i="1"/>
  <c r="BE319" i="1"/>
  <c r="AG319" i="1"/>
  <c r="I319" i="1"/>
  <c r="EQ319" i="1"/>
  <c r="DS319" i="1"/>
  <c r="CU319" i="1"/>
  <c r="BW319" i="1"/>
  <c r="AY319" i="1"/>
  <c r="AA319" i="1"/>
  <c r="DM319" i="1"/>
  <c r="U319" i="1"/>
  <c r="CO319" i="1"/>
  <c r="AS319" i="1"/>
  <c r="BQ319" i="1"/>
  <c r="EK319" i="1"/>
  <c r="DY616" i="1"/>
  <c r="DA616" i="1"/>
  <c r="CC616" i="1"/>
  <c r="BE616" i="1"/>
  <c r="AG616" i="1"/>
  <c r="I616" i="1"/>
  <c r="EQ616" i="1"/>
  <c r="DS616" i="1"/>
  <c r="CU616" i="1"/>
  <c r="BW616" i="1"/>
  <c r="AY616" i="1"/>
  <c r="AA616" i="1"/>
  <c r="EK616" i="1"/>
  <c r="DM616" i="1"/>
  <c r="CO616" i="1"/>
  <c r="BQ616" i="1"/>
  <c r="AS616" i="1"/>
  <c r="U616" i="1"/>
  <c r="EE616" i="1"/>
  <c r="AM616" i="1"/>
  <c r="DG616" i="1"/>
  <c r="O616" i="1"/>
  <c r="BK616" i="1"/>
  <c r="CI616" i="1"/>
  <c r="EQ580" i="1"/>
  <c r="DS580" i="1"/>
  <c r="CU580" i="1"/>
  <c r="BW580" i="1"/>
  <c r="AY580" i="1"/>
  <c r="AA580" i="1"/>
  <c r="EK580" i="1"/>
  <c r="DM580" i="1"/>
  <c r="CO580" i="1"/>
  <c r="BQ580" i="1"/>
  <c r="AS580" i="1"/>
  <c r="U580" i="1"/>
  <c r="EE580" i="1"/>
  <c r="DG580" i="1"/>
  <c r="CI580" i="1"/>
  <c r="BK580" i="1"/>
  <c r="AM580" i="1"/>
  <c r="O580" i="1"/>
  <c r="CC580" i="1"/>
  <c r="I580" i="1"/>
  <c r="BE580" i="1"/>
  <c r="DY580" i="1"/>
  <c r="AG580" i="1"/>
  <c r="DA580" i="1"/>
  <c r="EE1100" i="1"/>
  <c r="DG1100" i="1"/>
  <c r="CI1100" i="1"/>
  <c r="BK1100" i="1"/>
  <c r="AM1100" i="1"/>
  <c r="O1100" i="1"/>
  <c r="DY1100" i="1"/>
  <c r="DA1100" i="1"/>
  <c r="CC1100" i="1"/>
  <c r="BE1100" i="1"/>
  <c r="AG1100" i="1"/>
  <c r="I1100" i="1"/>
  <c r="EQ1100" i="1"/>
  <c r="DS1100" i="1"/>
  <c r="CU1100" i="1"/>
  <c r="BW1100" i="1"/>
  <c r="AY1100" i="1"/>
  <c r="AA1100" i="1"/>
  <c r="DM1100" i="1"/>
  <c r="U1100" i="1"/>
  <c r="CO1100" i="1"/>
  <c r="BQ1100" i="1"/>
  <c r="EK1100" i="1"/>
  <c r="AS1100" i="1"/>
  <c r="EQ688" i="1"/>
  <c r="DS688" i="1"/>
  <c r="CU688" i="1"/>
  <c r="BW688" i="1"/>
  <c r="AY688" i="1"/>
  <c r="AA688" i="1"/>
  <c r="EK688" i="1"/>
  <c r="DM688" i="1"/>
  <c r="CO688" i="1"/>
  <c r="BQ688" i="1"/>
  <c r="AS688" i="1"/>
  <c r="U688" i="1"/>
  <c r="EE688" i="1"/>
  <c r="DG688" i="1"/>
  <c r="CI688" i="1"/>
  <c r="BK688" i="1"/>
  <c r="AM688" i="1"/>
  <c r="O688" i="1"/>
  <c r="DY688" i="1"/>
  <c r="AG688" i="1"/>
  <c r="DA688" i="1"/>
  <c r="I688" i="1"/>
  <c r="CC688" i="1"/>
  <c r="BE688" i="1"/>
  <c r="EE1244" i="1"/>
  <c r="DG1244" i="1"/>
  <c r="CI1244" i="1"/>
  <c r="BK1244" i="1"/>
  <c r="AM1244" i="1"/>
  <c r="O1244" i="1"/>
  <c r="DY1244" i="1"/>
  <c r="DA1244" i="1"/>
  <c r="CC1244" i="1"/>
  <c r="BE1244" i="1"/>
  <c r="AG1244" i="1"/>
  <c r="I1244" i="1"/>
  <c r="EQ1244" i="1"/>
  <c r="DS1244" i="1"/>
  <c r="CU1244" i="1"/>
  <c r="BW1244" i="1"/>
  <c r="AY1244" i="1"/>
  <c r="AA1244" i="1"/>
  <c r="DM1244" i="1"/>
  <c r="U1244" i="1"/>
  <c r="CO1244" i="1"/>
  <c r="BQ1244" i="1"/>
  <c r="EK1244" i="1"/>
  <c r="AS1244" i="1"/>
  <c r="EQ1316" i="1"/>
  <c r="DS1316" i="1"/>
  <c r="CU1316" i="1"/>
  <c r="BW1316" i="1"/>
  <c r="AY1316" i="1"/>
  <c r="AA1316" i="1"/>
  <c r="EK1316" i="1"/>
  <c r="DM1316" i="1"/>
  <c r="CO1316" i="1"/>
  <c r="BQ1316" i="1"/>
  <c r="AS1316" i="1"/>
  <c r="U1316" i="1"/>
  <c r="EE1316" i="1"/>
  <c r="DG1316" i="1"/>
  <c r="CI1316" i="1"/>
  <c r="BK1316" i="1"/>
  <c r="AM1316" i="1"/>
  <c r="O1316" i="1"/>
  <c r="DY1316" i="1"/>
  <c r="AG1316" i="1"/>
  <c r="DA1316" i="1"/>
  <c r="I1316" i="1"/>
  <c r="CC1316" i="1"/>
  <c r="BE1316" i="1"/>
  <c r="DY1388" i="1"/>
  <c r="DA1388" i="1"/>
  <c r="CC1388" i="1"/>
  <c r="BE1388" i="1"/>
  <c r="AG1388" i="1"/>
  <c r="I1388" i="1"/>
  <c r="EQ1388" i="1"/>
  <c r="DS1388" i="1"/>
  <c r="CU1388" i="1"/>
  <c r="BW1388" i="1"/>
  <c r="AY1388" i="1"/>
  <c r="AA1388" i="1"/>
  <c r="EK1388" i="1"/>
  <c r="DM1388" i="1"/>
  <c r="CO1388" i="1"/>
  <c r="BQ1388" i="1"/>
  <c r="AS1388" i="1"/>
  <c r="U1388" i="1"/>
  <c r="EE1388" i="1"/>
  <c r="AM1388" i="1"/>
  <c r="DG1388" i="1"/>
  <c r="O1388" i="1"/>
  <c r="CI1388" i="1"/>
  <c r="BK1388" i="1"/>
  <c r="EQ1614" i="1"/>
  <c r="DS1614" i="1"/>
  <c r="CU1614" i="1"/>
  <c r="BW1614" i="1"/>
  <c r="AY1614" i="1"/>
  <c r="AA1614" i="1"/>
  <c r="EK1614" i="1"/>
  <c r="DM1614" i="1"/>
  <c r="CO1614" i="1"/>
  <c r="BQ1614" i="1"/>
  <c r="AS1614" i="1"/>
  <c r="U1614" i="1"/>
  <c r="EE1614" i="1"/>
  <c r="DG1614" i="1"/>
  <c r="CI1614" i="1"/>
  <c r="BK1614" i="1"/>
  <c r="AM1614" i="1"/>
  <c r="O1614" i="1"/>
  <c r="DA1614" i="1"/>
  <c r="I1614" i="1"/>
  <c r="CC1614" i="1"/>
  <c r="BE1614" i="1"/>
  <c r="AG1614" i="1"/>
  <c r="DY1614" i="1"/>
  <c r="DY1758" i="1"/>
  <c r="DA1758" i="1"/>
  <c r="CC1758" i="1"/>
  <c r="BE1758" i="1"/>
  <c r="AG1758" i="1"/>
  <c r="I1758" i="1"/>
  <c r="EQ1758" i="1"/>
  <c r="DS1758" i="1"/>
  <c r="CU1758" i="1"/>
  <c r="BW1758" i="1"/>
  <c r="AY1758" i="1"/>
  <c r="AA1758" i="1"/>
  <c r="DM1758" i="1"/>
  <c r="BQ1758" i="1"/>
  <c r="U1758" i="1"/>
  <c r="DG1758" i="1"/>
  <c r="BK1758" i="1"/>
  <c r="O1758" i="1"/>
  <c r="EK1758" i="1"/>
  <c r="CO1758" i="1"/>
  <c r="AS1758" i="1"/>
  <c r="EE1758" i="1"/>
  <c r="CI1758" i="1"/>
  <c r="AM1758" i="1"/>
  <c r="EE1972" i="1"/>
  <c r="DG1972" i="1"/>
  <c r="CI1972" i="1"/>
  <c r="BK1972" i="1"/>
  <c r="AM1972" i="1"/>
  <c r="O1972" i="1"/>
  <c r="DY1972" i="1"/>
  <c r="DA1972" i="1"/>
  <c r="CC1972" i="1"/>
  <c r="BE1972" i="1"/>
  <c r="AG1972" i="1"/>
  <c r="I1972" i="1"/>
  <c r="DS1972" i="1"/>
  <c r="BW1972" i="1"/>
  <c r="AA1972" i="1"/>
  <c r="DM1972" i="1"/>
  <c r="BQ1972" i="1"/>
  <c r="U1972" i="1"/>
  <c r="EQ1972" i="1"/>
  <c r="AY1972" i="1"/>
  <c r="EK1972" i="1"/>
  <c r="AS1972" i="1"/>
  <c r="CU1972" i="1"/>
  <c r="CO1972" i="1"/>
  <c r="DY1790" i="1"/>
  <c r="DA1790" i="1"/>
  <c r="CC1790" i="1"/>
  <c r="BE1790" i="1"/>
  <c r="AG1790" i="1"/>
  <c r="I1790" i="1"/>
  <c r="EQ1790" i="1"/>
  <c r="DS1790" i="1"/>
  <c r="CU1790" i="1"/>
  <c r="BW1790" i="1"/>
  <c r="AY1790" i="1"/>
  <c r="AA1790" i="1"/>
  <c r="EK1790" i="1"/>
  <c r="CO1790" i="1"/>
  <c r="AS1790" i="1"/>
  <c r="EE1790" i="1"/>
  <c r="CI1790" i="1"/>
  <c r="AM1790" i="1"/>
  <c r="BQ1790" i="1"/>
  <c r="BK1790" i="1"/>
  <c r="DM1790" i="1"/>
  <c r="U1790" i="1"/>
  <c r="DG1790" i="1"/>
  <c r="O1790" i="1"/>
  <c r="EQ279" i="1"/>
  <c r="DS279" i="1"/>
  <c r="CU279" i="1"/>
  <c r="BW279" i="1"/>
  <c r="AY279" i="1"/>
  <c r="AA279" i="1"/>
  <c r="DA279" i="1"/>
  <c r="AG279" i="1"/>
  <c r="EK279" i="1"/>
  <c r="DM279" i="1"/>
  <c r="CO279" i="1"/>
  <c r="BQ279" i="1"/>
  <c r="AS279" i="1"/>
  <c r="U279" i="1"/>
  <c r="CC279" i="1"/>
  <c r="I279" i="1"/>
  <c r="EE279" i="1"/>
  <c r="DG279" i="1"/>
  <c r="CI279" i="1"/>
  <c r="BK279" i="1"/>
  <c r="AM279" i="1"/>
  <c r="O279" i="1"/>
  <c r="DY279" i="1"/>
  <c r="BE279" i="1"/>
  <c r="EQ263" i="1"/>
  <c r="DS263" i="1"/>
  <c r="CU263" i="1"/>
  <c r="BW263" i="1"/>
  <c r="AY263" i="1"/>
  <c r="AA263" i="1"/>
  <c r="CC263" i="1"/>
  <c r="I263" i="1"/>
  <c r="EK263" i="1"/>
  <c r="DM263" i="1"/>
  <c r="CO263" i="1"/>
  <c r="BQ263" i="1"/>
  <c r="AS263" i="1"/>
  <c r="U263" i="1"/>
  <c r="DA263" i="1"/>
  <c r="AG263" i="1"/>
  <c r="EE263" i="1"/>
  <c r="DG263" i="1"/>
  <c r="CI263" i="1"/>
  <c r="BK263" i="1"/>
  <c r="AM263" i="1"/>
  <c r="O263" i="1"/>
  <c r="DY263" i="1"/>
  <c r="BE263" i="1"/>
  <c r="EE656" i="1"/>
  <c r="DG656" i="1"/>
  <c r="CI656" i="1"/>
  <c r="BK656" i="1"/>
  <c r="AM656" i="1"/>
  <c r="O656" i="1"/>
  <c r="DY656" i="1"/>
  <c r="DA656" i="1"/>
  <c r="CC656" i="1"/>
  <c r="BE656" i="1"/>
  <c r="AG656" i="1"/>
  <c r="I656" i="1"/>
  <c r="EQ656" i="1"/>
  <c r="DS656" i="1"/>
  <c r="CU656" i="1"/>
  <c r="BW656" i="1"/>
  <c r="AY656" i="1"/>
  <c r="AA656" i="1"/>
  <c r="BQ656" i="1"/>
  <c r="EK656" i="1"/>
  <c r="AS656" i="1"/>
  <c r="DM656" i="1"/>
  <c r="U656" i="1"/>
  <c r="CO656" i="1"/>
  <c r="EQ395" i="1"/>
  <c r="DS395" i="1"/>
  <c r="CU395" i="1"/>
  <c r="BW395" i="1"/>
  <c r="AY395" i="1"/>
  <c r="AA395" i="1"/>
  <c r="EK395" i="1"/>
  <c r="DM395" i="1"/>
  <c r="CO395" i="1"/>
  <c r="BQ395" i="1"/>
  <c r="AS395" i="1"/>
  <c r="U395" i="1"/>
  <c r="EE395" i="1"/>
  <c r="DG395" i="1"/>
  <c r="CI395" i="1"/>
  <c r="BK395" i="1"/>
  <c r="AM395" i="1"/>
  <c r="O395" i="1"/>
  <c r="DA395" i="1"/>
  <c r="I395" i="1"/>
  <c r="CC395" i="1"/>
  <c r="DY395" i="1"/>
  <c r="BE395" i="1"/>
  <c r="AG395" i="1"/>
  <c r="EE764" i="1"/>
  <c r="DG764" i="1"/>
  <c r="CI764" i="1"/>
  <c r="BK764" i="1"/>
  <c r="AM764" i="1"/>
  <c r="O764" i="1"/>
  <c r="DY764" i="1"/>
  <c r="DA764" i="1"/>
  <c r="CC764" i="1"/>
  <c r="BE764" i="1"/>
  <c r="AG764" i="1"/>
  <c r="I764" i="1"/>
  <c r="EQ764" i="1"/>
  <c r="DS764" i="1"/>
  <c r="CU764" i="1"/>
  <c r="BW764" i="1"/>
  <c r="AY764" i="1"/>
  <c r="AA764" i="1"/>
  <c r="DM764" i="1"/>
  <c r="U764" i="1"/>
  <c r="CO764" i="1"/>
  <c r="BQ764" i="1"/>
  <c r="AS764" i="1"/>
  <c r="EK764" i="1"/>
  <c r="DY728" i="1"/>
  <c r="DA728" i="1"/>
  <c r="CC728" i="1"/>
  <c r="BE728" i="1"/>
  <c r="AG728" i="1"/>
  <c r="I728" i="1"/>
  <c r="EQ728" i="1"/>
  <c r="DS728" i="1"/>
  <c r="CU728" i="1"/>
  <c r="BW728" i="1"/>
  <c r="AY728" i="1"/>
  <c r="AA728" i="1"/>
  <c r="EK728" i="1"/>
  <c r="DM728" i="1"/>
  <c r="CO728" i="1"/>
  <c r="BQ728" i="1"/>
  <c r="AS728" i="1"/>
  <c r="U728" i="1"/>
  <c r="BK728" i="1"/>
  <c r="EE728" i="1"/>
  <c r="AM728" i="1"/>
  <c r="DG728" i="1"/>
  <c r="O728" i="1"/>
  <c r="CI728" i="1"/>
  <c r="EQ836" i="1"/>
  <c r="DS836" i="1"/>
  <c r="CU836" i="1"/>
  <c r="BW836" i="1"/>
  <c r="AY836" i="1"/>
  <c r="AA836" i="1"/>
  <c r="EK836" i="1"/>
  <c r="DM836" i="1"/>
  <c r="CO836" i="1"/>
  <c r="BQ836" i="1"/>
  <c r="AS836" i="1"/>
  <c r="U836" i="1"/>
  <c r="EE836" i="1"/>
  <c r="DG836" i="1"/>
  <c r="CI836" i="1"/>
  <c r="BK836" i="1"/>
  <c r="AM836" i="1"/>
  <c r="O836" i="1"/>
  <c r="DY836" i="1"/>
  <c r="AG836" i="1"/>
  <c r="DA836" i="1"/>
  <c r="I836" i="1"/>
  <c r="CC836" i="1"/>
  <c r="BE836" i="1"/>
  <c r="DY1212" i="1"/>
  <c r="DA1212" i="1"/>
  <c r="CC1212" i="1"/>
  <c r="BE1212" i="1"/>
  <c r="AG1212" i="1"/>
  <c r="I1212" i="1"/>
  <c r="EQ1212" i="1"/>
  <c r="DS1212" i="1"/>
  <c r="CU1212" i="1"/>
  <c r="BW1212" i="1"/>
  <c r="AY1212" i="1"/>
  <c r="AA1212" i="1"/>
  <c r="EK1212" i="1"/>
  <c r="DM1212" i="1"/>
  <c r="CO1212" i="1"/>
  <c r="BQ1212" i="1"/>
  <c r="AS1212" i="1"/>
  <c r="U1212" i="1"/>
  <c r="EE1212" i="1"/>
  <c r="AM1212" i="1"/>
  <c r="DG1212" i="1"/>
  <c r="O1212" i="1"/>
  <c r="CI1212" i="1"/>
  <c r="BK1212" i="1"/>
  <c r="EE1428" i="1"/>
  <c r="DG1428" i="1"/>
  <c r="CI1428" i="1"/>
  <c r="BK1428" i="1"/>
  <c r="AM1428" i="1"/>
  <c r="O1428" i="1"/>
  <c r="DY1428" i="1"/>
  <c r="DA1428" i="1"/>
  <c r="CC1428" i="1"/>
  <c r="BE1428" i="1"/>
  <c r="AG1428" i="1"/>
  <c r="I1428" i="1"/>
  <c r="EQ1428" i="1"/>
  <c r="DS1428" i="1"/>
  <c r="CU1428" i="1"/>
  <c r="BW1428" i="1"/>
  <c r="AY1428" i="1"/>
  <c r="AA1428" i="1"/>
  <c r="BQ1428" i="1"/>
  <c r="EK1428" i="1"/>
  <c r="AS1428" i="1"/>
  <c r="DM1428" i="1"/>
  <c r="U1428" i="1"/>
  <c r="CO1428" i="1"/>
  <c r="EQ1356" i="1"/>
  <c r="DS1356" i="1"/>
  <c r="CU1356" i="1"/>
  <c r="BW1356" i="1"/>
  <c r="AY1356" i="1"/>
  <c r="AA1356" i="1"/>
  <c r="EK1356" i="1"/>
  <c r="DM1356" i="1"/>
  <c r="CO1356" i="1"/>
  <c r="BQ1356" i="1"/>
  <c r="AS1356" i="1"/>
  <c r="U1356" i="1"/>
  <c r="EE1356" i="1"/>
  <c r="DG1356" i="1"/>
  <c r="CI1356" i="1"/>
  <c r="BK1356" i="1"/>
  <c r="AM1356" i="1"/>
  <c r="O1356" i="1"/>
  <c r="BE1356" i="1"/>
  <c r="DY1356" i="1"/>
  <c r="AG1356" i="1"/>
  <c r="DA1356" i="1"/>
  <c r="I1356" i="1"/>
  <c r="CC1356" i="1"/>
  <c r="EE1690" i="1"/>
  <c r="DG1690" i="1"/>
  <c r="CI1690" i="1"/>
  <c r="BK1690" i="1"/>
  <c r="AM1690" i="1"/>
  <c r="O1690" i="1"/>
  <c r="DY1690" i="1"/>
  <c r="DA1690" i="1"/>
  <c r="CC1690" i="1"/>
  <c r="BE1690" i="1"/>
  <c r="AG1690" i="1"/>
  <c r="I1690" i="1"/>
  <c r="EQ1690" i="1"/>
  <c r="DS1690" i="1"/>
  <c r="CU1690" i="1"/>
  <c r="BW1690" i="1"/>
  <c r="AY1690" i="1"/>
  <c r="AA1690" i="1"/>
  <c r="DM1690" i="1"/>
  <c r="U1690" i="1"/>
  <c r="CO1690" i="1"/>
  <c r="BQ1690" i="1"/>
  <c r="EK1690" i="1"/>
  <c r="AS1690" i="1"/>
  <c r="EE1834" i="1"/>
  <c r="DG1834" i="1"/>
  <c r="CI1834" i="1"/>
  <c r="BK1834" i="1"/>
  <c r="AM1834" i="1"/>
  <c r="O1834" i="1"/>
  <c r="DY1834" i="1"/>
  <c r="DA1834" i="1"/>
  <c r="CC1834" i="1"/>
  <c r="BE1834" i="1"/>
  <c r="AG1834" i="1"/>
  <c r="I1834" i="1"/>
  <c r="EQ1834" i="1"/>
  <c r="CU1834" i="1"/>
  <c r="AY1834" i="1"/>
  <c r="EK1834" i="1"/>
  <c r="CO1834" i="1"/>
  <c r="AS1834" i="1"/>
  <c r="DS1834" i="1"/>
  <c r="AA1834" i="1"/>
  <c r="U1834" i="1"/>
  <c r="DM1834" i="1"/>
  <c r="BW1834" i="1"/>
  <c r="BQ1834" i="1"/>
  <c r="EE1976" i="1"/>
  <c r="DG1976" i="1"/>
  <c r="CI1976" i="1"/>
  <c r="BK1976" i="1"/>
  <c r="AM1976" i="1"/>
  <c r="O1976" i="1"/>
  <c r="DY1976" i="1"/>
  <c r="DA1976" i="1"/>
  <c r="CC1976" i="1"/>
  <c r="BE1976" i="1"/>
  <c r="AG1976" i="1"/>
  <c r="I1976" i="1"/>
  <c r="EQ1976" i="1"/>
  <c r="CU1976" i="1"/>
  <c r="AY1976" i="1"/>
  <c r="EK1976" i="1"/>
  <c r="CO1976" i="1"/>
  <c r="AS1976" i="1"/>
  <c r="DS1976" i="1"/>
  <c r="AA1976" i="1"/>
  <c r="DM1976" i="1"/>
  <c r="U1976" i="1"/>
  <c r="BW1976" i="1"/>
  <c r="BQ1976" i="1"/>
  <c r="EE463" i="1"/>
  <c r="DG463" i="1"/>
  <c r="CI463" i="1"/>
  <c r="BK463" i="1"/>
  <c r="AM463" i="1"/>
  <c r="O463" i="1"/>
  <c r="DY463" i="1"/>
  <c r="DA463" i="1"/>
  <c r="CC463" i="1"/>
  <c r="BE463" i="1"/>
  <c r="AG463" i="1"/>
  <c r="I463" i="1"/>
  <c r="EQ463" i="1"/>
  <c r="DS463" i="1"/>
  <c r="CU463" i="1"/>
  <c r="BW463" i="1"/>
  <c r="AY463" i="1"/>
  <c r="AA463" i="1"/>
  <c r="EK463" i="1"/>
  <c r="AS463" i="1"/>
  <c r="DM463" i="1"/>
  <c r="U463" i="1"/>
  <c r="BQ463" i="1"/>
  <c r="CO463" i="1"/>
  <c r="EK940" i="1"/>
  <c r="DM940" i="1"/>
  <c r="CO940" i="1"/>
  <c r="BQ940" i="1"/>
  <c r="AS940" i="1"/>
  <c r="U940" i="1"/>
  <c r="EE940" i="1"/>
  <c r="DG940" i="1"/>
  <c r="CI940" i="1"/>
  <c r="BK940" i="1"/>
  <c r="AM940" i="1"/>
  <c r="O940" i="1"/>
  <c r="DY940" i="1"/>
  <c r="DA940" i="1"/>
  <c r="CC940" i="1"/>
  <c r="BE940" i="1"/>
  <c r="AG940" i="1"/>
  <c r="I940" i="1"/>
  <c r="DS940" i="1"/>
  <c r="AA940" i="1"/>
  <c r="CU940" i="1"/>
  <c r="BW940" i="1"/>
  <c r="AY940" i="1"/>
  <c r="EQ940" i="1"/>
  <c r="EK796" i="1"/>
  <c r="DM796" i="1"/>
  <c r="CO796" i="1"/>
  <c r="BQ796" i="1"/>
  <c r="AS796" i="1"/>
  <c r="U796" i="1"/>
  <c r="EE796" i="1"/>
  <c r="DG796" i="1"/>
  <c r="CI796" i="1"/>
  <c r="BK796" i="1"/>
  <c r="AM796" i="1"/>
  <c r="O796" i="1"/>
  <c r="DY796" i="1"/>
  <c r="DA796" i="1"/>
  <c r="CC796" i="1"/>
  <c r="BE796" i="1"/>
  <c r="AG796" i="1"/>
  <c r="I796" i="1"/>
  <c r="CU796" i="1"/>
  <c r="BW796" i="1"/>
  <c r="EQ796" i="1"/>
  <c r="AY796" i="1"/>
  <c r="DS796" i="1"/>
  <c r="AA796" i="1"/>
  <c r="DY724" i="1"/>
  <c r="DA724" i="1"/>
  <c r="CC724" i="1"/>
  <c r="BE724" i="1"/>
  <c r="AG724" i="1"/>
  <c r="I724" i="1"/>
  <c r="EQ724" i="1"/>
  <c r="DS724" i="1"/>
  <c r="CU724" i="1"/>
  <c r="BW724" i="1"/>
  <c r="AY724" i="1"/>
  <c r="AA724" i="1"/>
  <c r="EK724" i="1"/>
  <c r="DM724" i="1"/>
  <c r="CO724" i="1"/>
  <c r="BQ724" i="1"/>
  <c r="AS724" i="1"/>
  <c r="U724" i="1"/>
  <c r="CI724" i="1"/>
  <c r="BK724" i="1"/>
  <c r="EE724" i="1"/>
  <c r="AM724" i="1"/>
  <c r="DG724" i="1"/>
  <c r="O724" i="1"/>
  <c r="EQ832" i="1"/>
  <c r="DS832" i="1"/>
  <c r="CU832" i="1"/>
  <c r="BW832" i="1"/>
  <c r="AY832" i="1"/>
  <c r="AA832" i="1"/>
  <c r="EK832" i="1"/>
  <c r="DM832" i="1"/>
  <c r="CO832" i="1"/>
  <c r="BQ832" i="1"/>
  <c r="AS832" i="1"/>
  <c r="U832" i="1"/>
  <c r="EE832" i="1"/>
  <c r="DG832" i="1"/>
  <c r="CI832" i="1"/>
  <c r="BK832" i="1"/>
  <c r="AM832" i="1"/>
  <c r="O832" i="1"/>
  <c r="BE832" i="1"/>
  <c r="DY832" i="1"/>
  <c r="AG832" i="1"/>
  <c r="DA832" i="1"/>
  <c r="I832" i="1"/>
  <c r="CC832" i="1"/>
  <c r="EK1458" i="1"/>
  <c r="DM1458" i="1"/>
  <c r="CO1458" i="1"/>
  <c r="BQ1458" i="1"/>
  <c r="AS1458" i="1"/>
  <c r="U1458" i="1"/>
  <c r="EE1458" i="1"/>
  <c r="DG1458" i="1"/>
  <c r="CI1458" i="1"/>
  <c r="BK1458" i="1"/>
  <c r="AM1458" i="1"/>
  <c r="O1458" i="1"/>
  <c r="DY1458" i="1"/>
  <c r="DA1458" i="1"/>
  <c r="CC1458" i="1"/>
  <c r="BE1458" i="1"/>
  <c r="AG1458" i="1"/>
  <c r="I1458" i="1"/>
  <c r="EQ1458" i="1"/>
  <c r="AY1458" i="1"/>
  <c r="DS1458" i="1"/>
  <c r="AA1458" i="1"/>
  <c r="CU1458" i="1"/>
  <c r="BW1458" i="1"/>
  <c r="EE1424" i="1"/>
  <c r="DG1424" i="1"/>
  <c r="CI1424" i="1"/>
  <c r="BK1424" i="1"/>
  <c r="AM1424" i="1"/>
  <c r="O1424" i="1"/>
  <c r="DY1424" i="1"/>
  <c r="DA1424" i="1"/>
  <c r="CC1424" i="1"/>
  <c r="BE1424" i="1"/>
  <c r="AG1424" i="1"/>
  <c r="I1424" i="1"/>
  <c r="EQ1424" i="1"/>
  <c r="DS1424" i="1"/>
  <c r="CU1424" i="1"/>
  <c r="BW1424" i="1"/>
  <c r="AY1424" i="1"/>
  <c r="AA1424" i="1"/>
  <c r="CO1424" i="1"/>
  <c r="BQ1424" i="1"/>
  <c r="EK1424" i="1"/>
  <c r="AS1424" i="1"/>
  <c r="DM1424" i="1"/>
  <c r="U1424" i="1"/>
  <c r="EQ1352" i="1"/>
  <c r="DS1352" i="1"/>
  <c r="CU1352" i="1"/>
  <c r="BW1352" i="1"/>
  <c r="AY1352" i="1"/>
  <c r="AA1352" i="1"/>
  <c r="EK1352" i="1"/>
  <c r="DM1352" i="1"/>
  <c r="CO1352" i="1"/>
  <c r="BQ1352" i="1"/>
  <c r="AS1352" i="1"/>
  <c r="U1352" i="1"/>
  <c r="EE1352" i="1"/>
  <c r="DG1352" i="1"/>
  <c r="CI1352" i="1"/>
  <c r="BK1352" i="1"/>
  <c r="AM1352" i="1"/>
  <c r="O1352" i="1"/>
  <c r="CC1352" i="1"/>
  <c r="BE1352" i="1"/>
  <c r="DY1352" i="1"/>
  <c r="AG1352" i="1"/>
  <c r="DA1352" i="1"/>
  <c r="I1352" i="1"/>
  <c r="EE1686" i="1"/>
  <c r="DG1686" i="1"/>
  <c r="CI1686" i="1"/>
  <c r="BK1686" i="1"/>
  <c r="AM1686" i="1"/>
  <c r="O1686" i="1"/>
  <c r="DY1686" i="1"/>
  <c r="DA1686" i="1"/>
  <c r="CC1686" i="1"/>
  <c r="BE1686" i="1"/>
  <c r="AG1686" i="1"/>
  <c r="I1686" i="1"/>
  <c r="EQ1686" i="1"/>
  <c r="DS1686" i="1"/>
  <c r="CU1686" i="1"/>
  <c r="BW1686" i="1"/>
  <c r="AY1686" i="1"/>
  <c r="AA1686" i="1"/>
  <c r="EK1686" i="1"/>
  <c r="AS1686" i="1"/>
  <c r="DM1686" i="1"/>
  <c r="U1686" i="1"/>
  <c r="CO1686" i="1"/>
  <c r="BQ1686" i="1"/>
  <c r="EQ1722" i="1"/>
  <c r="DS1722" i="1"/>
  <c r="CU1722" i="1"/>
  <c r="BW1722" i="1"/>
  <c r="AY1722" i="1"/>
  <c r="AA1722" i="1"/>
  <c r="EK1722" i="1"/>
  <c r="DM1722" i="1"/>
  <c r="CO1722" i="1"/>
  <c r="BQ1722" i="1"/>
  <c r="AS1722" i="1"/>
  <c r="U1722" i="1"/>
  <c r="EE1722" i="1"/>
  <c r="CI1722" i="1"/>
  <c r="AM1722" i="1"/>
  <c r="DY1722" i="1"/>
  <c r="CC1722" i="1"/>
  <c r="AG1722" i="1"/>
  <c r="DG1722" i="1"/>
  <c r="BK1722" i="1"/>
  <c r="O1722" i="1"/>
  <c r="BE1722" i="1"/>
  <c r="I1722" i="1"/>
  <c r="DA1722" i="1"/>
  <c r="DY1938" i="1"/>
  <c r="DA1938" i="1"/>
  <c r="CC1938" i="1"/>
  <c r="BE1938" i="1"/>
  <c r="AG1938" i="1"/>
  <c r="I1938" i="1"/>
  <c r="EQ1938" i="1"/>
  <c r="DS1938" i="1"/>
  <c r="CU1938" i="1"/>
  <c r="BW1938" i="1"/>
  <c r="AY1938" i="1"/>
  <c r="AA1938" i="1"/>
  <c r="DM1938" i="1"/>
  <c r="BQ1938" i="1"/>
  <c r="U1938" i="1"/>
  <c r="DG1938" i="1"/>
  <c r="BK1938" i="1"/>
  <c r="O1938" i="1"/>
  <c r="EK1938" i="1"/>
  <c r="AS1938" i="1"/>
  <c r="EE1938" i="1"/>
  <c r="AM1938" i="1"/>
  <c r="CO1938" i="1"/>
  <c r="CI1938" i="1"/>
  <c r="EE315" i="1"/>
  <c r="DG315" i="1"/>
  <c r="CI315" i="1"/>
  <c r="BK315" i="1"/>
  <c r="AM315" i="1"/>
  <c r="O315" i="1"/>
  <c r="DY315" i="1"/>
  <c r="DA315" i="1"/>
  <c r="CC315" i="1"/>
  <c r="BE315" i="1"/>
  <c r="AG315" i="1"/>
  <c r="I315" i="1"/>
  <c r="EQ315" i="1"/>
  <c r="DS315" i="1"/>
  <c r="CU315" i="1"/>
  <c r="BW315" i="1"/>
  <c r="AY315" i="1"/>
  <c r="AA315" i="1"/>
  <c r="EK315" i="1"/>
  <c r="AS315" i="1"/>
  <c r="DM315" i="1"/>
  <c r="U315" i="1"/>
  <c r="BQ315" i="1"/>
  <c r="CO315" i="1"/>
  <c r="DY423" i="1"/>
  <c r="DA423" i="1"/>
  <c r="CC423" i="1"/>
  <c r="BE423" i="1"/>
  <c r="AG423" i="1"/>
  <c r="I423" i="1"/>
  <c r="EQ423" i="1"/>
  <c r="DS423" i="1"/>
  <c r="CU423" i="1"/>
  <c r="BW423" i="1"/>
  <c r="AY423" i="1"/>
  <c r="AA423" i="1"/>
  <c r="EK423" i="1"/>
  <c r="DM423" i="1"/>
  <c r="CO423" i="1"/>
  <c r="BQ423" i="1"/>
  <c r="AS423" i="1"/>
  <c r="U423" i="1"/>
  <c r="DG423" i="1"/>
  <c r="O423" i="1"/>
  <c r="AM423" i="1"/>
  <c r="CI423" i="1"/>
  <c r="EE423" i="1"/>
  <c r="BK423" i="1"/>
  <c r="EQ531" i="1"/>
  <c r="DS531" i="1"/>
  <c r="CU531" i="1"/>
  <c r="BW531" i="1"/>
  <c r="AY531" i="1"/>
  <c r="AA531" i="1"/>
  <c r="EK531" i="1"/>
  <c r="DM531" i="1"/>
  <c r="CO531" i="1"/>
  <c r="BQ531" i="1"/>
  <c r="AS531" i="1"/>
  <c r="U531" i="1"/>
  <c r="EE531" i="1"/>
  <c r="DG531" i="1"/>
  <c r="CI531" i="1"/>
  <c r="BK531" i="1"/>
  <c r="AM531" i="1"/>
  <c r="O531" i="1"/>
  <c r="CC531" i="1"/>
  <c r="DA531" i="1"/>
  <c r="BE531" i="1"/>
  <c r="DY531" i="1"/>
  <c r="AG531" i="1"/>
  <c r="I531" i="1"/>
  <c r="EE900" i="1"/>
  <c r="DG900" i="1"/>
  <c r="CI900" i="1"/>
  <c r="BK900" i="1"/>
  <c r="AM900" i="1"/>
  <c r="O900" i="1"/>
  <c r="DY900" i="1"/>
  <c r="DA900" i="1"/>
  <c r="CC900" i="1"/>
  <c r="BE900" i="1"/>
  <c r="AG900" i="1"/>
  <c r="I900" i="1"/>
  <c r="EQ900" i="1"/>
  <c r="DS900" i="1"/>
  <c r="CU900" i="1"/>
  <c r="BW900" i="1"/>
  <c r="AY900" i="1"/>
  <c r="AA900" i="1"/>
  <c r="CO900" i="1"/>
  <c r="BQ900" i="1"/>
  <c r="EK900" i="1"/>
  <c r="AS900" i="1"/>
  <c r="U900" i="1"/>
  <c r="DM900" i="1"/>
  <c r="DY1060" i="1"/>
  <c r="DA1060" i="1"/>
  <c r="CC1060" i="1"/>
  <c r="BE1060" i="1"/>
  <c r="AG1060" i="1"/>
  <c r="I1060" i="1"/>
  <c r="EQ1060" i="1"/>
  <c r="DS1060" i="1"/>
  <c r="CU1060" i="1"/>
  <c r="BW1060" i="1"/>
  <c r="AY1060" i="1"/>
  <c r="AA1060" i="1"/>
  <c r="EK1060" i="1"/>
  <c r="DM1060" i="1"/>
  <c r="CO1060" i="1"/>
  <c r="BQ1060" i="1"/>
  <c r="AS1060" i="1"/>
  <c r="U1060" i="1"/>
  <c r="CI1060" i="1"/>
  <c r="BK1060" i="1"/>
  <c r="EE1060" i="1"/>
  <c r="AM1060" i="1"/>
  <c r="DG1060" i="1"/>
  <c r="O1060" i="1"/>
  <c r="EK1276" i="1"/>
  <c r="DM1276" i="1"/>
  <c r="CO1276" i="1"/>
  <c r="BQ1276" i="1"/>
  <c r="AS1276" i="1"/>
  <c r="U1276" i="1"/>
  <c r="EE1276" i="1"/>
  <c r="DG1276" i="1"/>
  <c r="CI1276" i="1"/>
  <c r="BK1276" i="1"/>
  <c r="AM1276" i="1"/>
  <c r="O1276" i="1"/>
  <c r="DY1276" i="1"/>
  <c r="DA1276" i="1"/>
  <c r="CC1276" i="1"/>
  <c r="BE1276" i="1"/>
  <c r="AG1276" i="1"/>
  <c r="I1276" i="1"/>
  <c r="CU1276" i="1"/>
  <c r="BW1276" i="1"/>
  <c r="EQ1276" i="1"/>
  <c r="AY1276" i="1"/>
  <c r="DS1276" i="1"/>
  <c r="AA1276" i="1"/>
  <c r="EQ1168" i="1"/>
  <c r="DS1168" i="1"/>
  <c r="CU1168" i="1"/>
  <c r="BW1168" i="1"/>
  <c r="AY1168" i="1"/>
  <c r="AA1168" i="1"/>
  <c r="EK1168" i="1"/>
  <c r="DM1168" i="1"/>
  <c r="CO1168" i="1"/>
  <c r="BQ1168" i="1"/>
  <c r="AS1168" i="1"/>
  <c r="U1168" i="1"/>
  <c r="EE1168" i="1"/>
  <c r="DG1168" i="1"/>
  <c r="CI1168" i="1"/>
  <c r="BK1168" i="1"/>
  <c r="AM1168" i="1"/>
  <c r="O1168" i="1"/>
  <c r="DY1168" i="1"/>
  <c r="AG1168" i="1"/>
  <c r="DA1168" i="1"/>
  <c r="I1168" i="1"/>
  <c r="CC1168" i="1"/>
  <c r="BE1168" i="1"/>
  <c r="DY1384" i="1"/>
  <c r="DA1384" i="1"/>
  <c r="CC1384" i="1"/>
  <c r="BE1384" i="1"/>
  <c r="AG1384" i="1"/>
  <c r="I1384" i="1"/>
  <c r="EQ1384" i="1"/>
  <c r="DS1384" i="1"/>
  <c r="CU1384" i="1"/>
  <c r="BW1384" i="1"/>
  <c r="AY1384" i="1"/>
  <c r="AA1384" i="1"/>
  <c r="EK1384" i="1"/>
  <c r="DM1384" i="1"/>
  <c r="CO1384" i="1"/>
  <c r="BQ1384" i="1"/>
  <c r="AS1384" i="1"/>
  <c r="U1384" i="1"/>
  <c r="BK1384" i="1"/>
  <c r="EE1384" i="1"/>
  <c r="AM1384" i="1"/>
  <c r="DG1384" i="1"/>
  <c r="O1384" i="1"/>
  <c r="CI1384" i="1"/>
  <c r="EQ1610" i="1"/>
  <c r="DS1610" i="1"/>
  <c r="CU1610" i="1"/>
  <c r="BW1610" i="1"/>
  <c r="AY1610" i="1"/>
  <c r="AA1610" i="1"/>
  <c r="EK1610" i="1"/>
  <c r="DM1610" i="1"/>
  <c r="CO1610" i="1"/>
  <c r="BQ1610" i="1"/>
  <c r="AS1610" i="1"/>
  <c r="U1610" i="1"/>
  <c r="EE1610" i="1"/>
  <c r="DG1610" i="1"/>
  <c r="CI1610" i="1"/>
  <c r="BK1610" i="1"/>
  <c r="AM1610" i="1"/>
  <c r="O1610" i="1"/>
  <c r="DY1610" i="1"/>
  <c r="AG1610" i="1"/>
  <c r="DA1610" i="1"/>
  <c r="I1610" i="1"/>
  <c r="CC1610" i="1"/>
  <c r="BE1610" i="1"/>
  <c r="EK1862" i="1"/>
  <c r="DM1862" i="1"/>
  <c r="CO1862" i="1"/>
  <c r="BQ1862" i="1"/>
  <c r="AS1862" i="1"/>
  <c r="U1862" i="1"/>
  <c r="EE1862" i="1"/>
  <c r="DG1862" i="1"/>
  <c r="CI1862" i="1"/>
  <c r="BK1862" i="1"/>
  <c r="AM1862" i="1"/>
  <c r="O1862" i="1"/>
  <c r="DA1862" i="1"/>
  <c r="BE1862" i="1"/>
  <c r="I1862" i="1"/>
  <c r="EQ1862" i="1"/>
  <c r="CU1862" i="1"/>
  <c r="AY1862" i="1"/>
  <c r="DY1862" i="1"/>
  <c r="AG1862" i="1"/>
  <c r="DS1862" i="1"/>
  <c r="AA1862" i="1"/>
  <c r="CC1862" i="1"/>
  <c r="BW1862" i="1"/>
  <c r="EE1968" i="1"/>
  <c r="DG1968" i="1"/>
  <c r="CI1968" i="1"/>
  <c r="BK1968" i="1"/>
  <c r="AM1968" i="1"/>
  <c r="O1968" i="1"/>
  <c r="DY1968" i="1"/>
  <c r="DA1968" i="1"/>
  <c r="CC1968" i="1"/>
  <c r="BE1968" i="1"/>
  <c r="AG1968" i="1"/>
  <c r="I1968" i="1"/>
  <c r="DS1968" i="1"/>
  <c r="BW1968" i="1"/>
  <c r="AA1968" i="1"/>
  <c r="DM1968" i="1"/>
  <c r="BQ1968" i="1"/>
  <c r="U1968" i="1"/>
  <c r="EQ1968" i="1"/>
  <c r="AY1968" i="1"/>
  <c r="EK1968" i="1"/>
  <c r="AS1968" i="1"/>
  <c r="CU1968" i="1"/>
  <c r="CO1968" i="1"/>
  <c r="EK788" i="1"/>
  <c r="DM788" i="1"/>
  <c r="CO788" i="1"/>
  <c r="BQ788" i="1"/>
  <c r="AS788" i="1"/>
  <c r="U788" i="1"/>
  <c r="EE788" i="1"/>
  <c r="DG788" i="1"/>
  <c r="CI788" i="1"/>
  <c r="BK788" i="1"/>
  <c r="AM788" i="1"/>
  <c r="O788" i="1"/>
  <c r="DY788" i="1"/>
  <c r="DA788" i="1"/>
  <c r="CC788" i="1"/>
  <c r="BE788" i="1"/>
  <c r="AG788" i="1"/>
  <c r="I788" i="1"/>
  <c r="EQ788" i="1"/>
  <c r="AY788" i="1"/>
  <c r="DS788" i="1"/>
  <c r="AA788" i="1"/>
  <c r="CU788" i="1"/>
  <c r="BW788" i="1"/>
  <c r="EQ383" i="1"/>
  <c r="DS383" i="1"/>
  <c r="CU383" i="1"/>
  <c r="BW383" i="1"/>
  <c r="AY383" i="1"/>
  <c r="AA383" i="1"/>
  <c r="EK383" i="1"/>
  <c r="DM383" i="1"/>
  <c r="CO383" i="1"/>
  <c r="BQ383" i="1"/>
  <c r="AS383" i="1"/>
  <c r="U383" i="1"/>
  <c r="EE383" i="1"/>
  <c r="DG383" i="1"/>
  <c r="CI383" i="1"/>
  <c r="BK383" i="1"/>
  <c r="AM383" i="1"/>
  <c r="O383" i="1"/>
  <c r="CC383" i="1"/>
  <c r="I383" i="1"/>
  <c r="BE383" i="1"/>
  <c r="DY383" i="1"/>
  <c r="AG383" i="1"/>
  <c r="DA383" i="1"/>
  <c r="EE896" i="1"/>
  <c r="DG896" i="1"/>
  <c r="CI896" i="1"/>
  <c r="BK896" i="1"/>
  <c r="AM896" i="1"/>
  <c r="O896" i="1"/>
  <c r="DY896" i="1"/>
  <c r="DA896" i="1"/>
  <c r="CC896" i="1"/>
  <c r="BE896" i="1"/>
  <c r="AG896" i="1"/>
  <c r="I896" i="1"/>
  <c r="EQ896" i="1"/>
  <c r="DS896" i="1"/>
  <c r="CU896" i="1"/>
  <c r="BW896" i="1"/>
  <c r="AY896" i="1"/>
  <c r="AA896" i="1"/>
  <c r="DM896" i="1"/>
  <c r="U896" i="1"/>
  <c r="CO896" i="1"/>
  <c r="BQ896" i="1"/>
  <c r="EK896" i="1"/>
  <c r="AS896" i="1"/>
  <c r="DY1056" i="1"/>
  <c r="DA1056" i="1"/>
  <c r="CC1056" i="1"/>
  <c r="BE1056" i="1"/>
  <c r="AG1056" i="1"/>
  <c r="I1056" i="1"/>
  <c r="EQ1056" i="1"/>
  <c r="DS1056" i="1"/>
  <c r="CU1056" i="1"/>
  <c r="BW1056" i="1"/>
  <c r="AY1056" i="1"/>
  <c r="AA1056" i="1"/>
  <c r="EK1056" i="1"/>
  <c r="DM1056" i="1"/>
  <c r="CO1056" i="1"/>
  <c r="BQ1056" i="1"/>
  <c r="AS1056" i="1"/>
  <c r="U1056" i="1"/>
  <c r="DG1056" i="1"/>
  <c r="O1056" i="1"/>
  <c r="CI1056" i="1"/>
  <c r="BK1056" i="1"/>
  <c r="AM1056" i="1"/>
  <c r="EE1056" i="1"/>
  <c r="EQ1020" i="1"/>
  <c r="DS1020" i="1"/>
  <c r="CU1020" i="1"/>
  <c r="BW1020" i="1"/>
  <c r="AY1020" i="1"/>
  <c r="AA1020" i="1"/>
  <c r="EK1020" i="1"/>
  <c r="DM1020" i="1"/>
  <c r="CO1020" i="1"/>
  <c r="BQ1020" i="1"/>
  <c r="AS1020" i="1"/>
  <c r="U1020" i="1"/>
  <c r="EE1020" i="1"/>
  <c r="DG1020" i="1"/>
  <c r="CI1020" i="1"/>
  <c r="BK1020" i="1"/>
  <c r="AM1020" i="1"/>
  <c r="O1020" i="1"/>
  <c r="BE1020" i="1"/>
  <c r="DY1020" i="1"/>
  <c r="AG1020" i="1"/>
  <c r="DA1020" i="1"/>
  <c r="I1020" i="1"/>
  <c r="CC1020" i="1"/>
  <c r="EQ1308" i="1"/>
  <c r="DS1308" i="1"/>
  <c r="CU1308" i="1"/>
  <c r="BW1308" i="1"/>
  <c r="AY1308" i="1"/>
  <c r="AA1308" i="1"/>
  <c r="EK1308" i="1"/>
  <c r="DM1308" i="1"/>
  <c r="CO1308" i="1"/>
  <c r="BQ1308" i="1"/>
  <c r="AS1308" i="1"/>
  <c r="U1308" i="1"/>
  <c r="EE1308" i="1"/>
  <c r="DG1308" i="1"/>
  <c r="CI1308" i="1"/>
  <c r="BK1308" i="1"/>
  <c r="AM1308" i="1"/>
  <c r="O1308" i="1"/>
  <c r="CC1308" i="1"/>
  <c r="BE1308" i="1"/>
  <c r="DY1308" i="1"/>
  <c r="AG1308" i="1"/>
  <c r="DA1308" i="1"/>
  <c r="I1308" i="1"/>
  <c r="DY1380" i="1"/>
  <c r="DA1380" i="1"/>
  <c r="CC1380" i="1"/>
  <c r="BE1380" i="1"/>
  <c r="AG1380" i="1"/>
  <c r="I1380" i="1"/>
  <c r="EQ1380" i="1"/>
  <c r="DS1380" i="1"/>
  <c r="CU1380" i="1"/>
  <c r="BW1380" i="1"/>
  <c r="AY1380" i="1"/>
  <c r="AA1380" i="1"/>
  <c r="EK1380" i="1"/>
  <c r="DM1380" i="1"/>
  <c r="CO1380" i="1"/>
  <c r="BQ1380" i="1"/>
  <c r="AS1380" i="1"/>
  <c r="U1380" i="1"/>
  <c r="CI1380" i="1"/>
  <c r="BK1380" i="1"/>
  <c r="EE1380" i="1"/>
  <c r="AM1380" i="1"/>
  <c r="DG1380" i="1"/>
  <c r="O1380" i="1"/>
  <c r="EE1678" i="1"/>
  <c r="DG1678" i="1"/>
  <c r="CI1678" i="1"/>
  <c r="BK1678" i="1"/>
  <c r="AM1678" i="1"/>
  <c r="O1678" i="1"/>
  <c r="DY1678" i="1"/>
  <c r="DA1678" i="1"/>
  <c r="CC1678" i="1"/>
  <c r="BE1678" i="1"/>
  <c r="AG1678" i="1"/>
  <c r="I1678" i="1"/>
  <c r="EQ1678" i="1"/>
  <c r="DS1678" i="1"/>
  <c r="CU1678" i="1"/>
  <c r="BW1678" i="1"/>
  <c r="AY1678" i="1"/>
  <c r="AA1678" i="1"/>
  <c r="BQ1678" i="1"/>
  <c r="EK1678" i="1"/>
  <c r="AS1678" i="1"/>
  <c r="DM1678" i="1"/>
  <c r="U1678" i="1"/>
  <c r="CO1678" i="1"/>
  <c r="EK1858" i="1"/>
  <c r="DM1858" i="1"/>
  <c r="CO1858" i="1"/>
  <c r="BQ1858" i="1"/>
  <c r="AS1858" i="1"/>
  <c r="U1858" i="1"/>
  <c r="EE1858" i="1"/>
  <c r="DG1858" i="1"/>
  <c r="CI1858" i="1"/>
  <c r="BK1858" i="1"/>
  <c r="AM1858" i="1"/>
  <c r="O1858" i="1"/>
  <c r="DY1858" i="1"/>
  <c r="CC1858" i="1"/>
  <c r="AG1858" i="1"/>
  <c r="DS1858" i="1"/>
  <c r="BW1858" i="1"/>
  <c r="AA1858" i="1"/>
  <c r="BE1858" i="1"/>
  <c r="EQ1858" i="1"/>
  <c r="AY1858" i="1"/>
  <c r="DA1858" i="1"/>
  <c r="I1858" i="1"/>
  <c r="CU1858" i="1"/>
  <c r="EE1894" i="1"/>
  <c r="DG1894" i="1"/>
  <c r="CI1894" i="1"/>
  <c r="BK1894" i="1"/>
  <c r="AM1894" i="1"/>
  <c r="O1894" i="1"/>
  <c r="DY1894" i="1"/>
  <c r="DA1894" i="1"/>
  <c r="CC1894" i="1"/>
  <c r="BE1894" i="1"/>
  <c r="AG1894" i="1"/>
  <c r="I1894" i="1"/>
  <c r="EQ1894" i="1"/>
  <c r="CU1894" i="1"/>
  <c r="AY1894" i="1"/>
  <c r="EK1894" i="1"/>
  <c r="CO1894" i="1"/>
  <c r="AS1894" i="1"/>
  <c r="BW1894" i="1"/>
  <c r="BQ1894" i="1"/>
  <c r="DS1894" i="1"/>
  <c r="DM1894" i="1"/>
  <c r="AA1894" i="1"/>
  <c r="U1894" i="1"/>
  <c r="EE640" i="1"/>
  <c r="DG640" i="1"/>
  <c r="CI640" i="1"/>
  <c r="BK640" i="1"/>
  <c r="AM640" i="1"/>
  <c r="O640" i="1"/>
  <c r="DY640" i="1"/>
  <c r="DA640" i="1"/>
  <c r="CC640" i="1"/>
  <c r="BE640" i="1"/>
  <c r="AG640" i="1"/>
  <c r="I640" i="1"/>
  <c r="EQ640" i="1"/>
  <c r="DS640" i="1"/>
  <c r="CU640" i="1"/>
  <c r="BW640" i="1"/>
  <c r="AY640" i="1"/>
  <c r="AA640" i="1"/>
  <c r="BQ640" i="1"/>
  <c r="EK640" i="1"/>
  <c r="AS640" i="1"/>
  <c r="DM640" i="1"/>
  <c r="U640" i="1"/>
  <c r="CO640" i="1"/>
  <c r="EQ379" i="1"/>
  <c r="DS379" i="1"/>
  <c r="CU379" i="1"/>
  <c r="BW379" i="1"/>
  <c r="AY379" i="1"/>
  <c r="AA379" i="1"/>
  <c r="EK379" i="1"/>
  <c r="DM379" i="1"/>
  <c r="CO379" i="1"/>
  <c r="BQ379" i="1"/>
  <c r="AS379" i="1"/>
  <c r="U379" i="1"/>
  <c r="EE379" i="1"/>
  <c r="DG379" i="1"/>
  <c r="CI379" i="1"/>
  <c r="BK379" i="1"/>
  <c r="AM379" i="1"/>
  <c r="O379" i="1"/>
  <c r="DA379" i="1"/>
  <c r="I379" i="1"/>
  <c r="CC379" i="1"/>
  <c r="AG379" i="1"/>
  <c r="BE379" i="1"/>
  <c r="DY379" i="1"/>
  <c r="EE748" i="1"/>
  <c r="DG748" i="1"/>
  <c r="CI748" i="1"/>
  <c r="BK748" i="1"/>
  <c r="AM748" i="1"/>
  <c r="O748" i="1"/>
  <c r="DY748" i="1"/>
  <c r="DA748" i="1"/>
  <c r="CC748" i="1"/>
  <c r="BE748" i="1"/>
  <c r="AG748" i="1"/>
  <c r="I748" i="1"/>
  <c r="EQ748" i="1"/>
  <c r="DS748" i="1"/>
  <c r="CU748" i="1"/>
  <c r="BW748" i="1"/>
  <c r="AY748" i="1"/>
  <c r="AA748" i="1"/>
  <c r="DM748" i="1"/>
  <c r="U748" i="1"/>
  <c r="CO748" i="1"/>
  <c r="BQ748" i="1"/>
  <c r="EK748" i="1"/>
  <c r="AS748" i="1"/>
  <c r="DY712" i="1"/>
  <c r="DA712" i="1"/>
  <c r="CC712" i="1"/>
  <c r="BE712" i="1"/>
  <c r="AG712" i="1"/>
  <c r="I712" i="1"/>
  <c r="EQ712" i="1"/>
  <c r="DS712" i="1"/>
  <c r="CU712" i="1"/>
  <c r="BW712" i="1"/>
  <c r="AY712" i="1"/>
  <c r="AA712" i="1"/>
  <c r="EK712" i="1"/>
  <c r="DM712" i="1"/>
  <c r="CO712" i="1"/>
  <c r="BQ712" i="1"/>
  <c r="AS712" i="1"/>
  <c r="U712" i="1"/>
  <c r="BK712" i="1"/>
  <c r="EE712" i="1"/>
  <c r="AM712" i="1"/>
  <c r="DG712" i="1"/>
  <c r="O712" i="1"/>
  <c r="CI712" i="1"/>
  <c r="EQ964" i="1"/>
  <c r="DS964" i="1"/>
  <c r="CU964" i="1"/>
  <c r="BW964" i="1"/>
  <c r="AY964" i="1"/>
  <c r="AA964" i="1"/>
  <c r="EK964" i="1"/>
  <c r="DM964" i="1"/>
  <c r="CO964" i="1"/>
  <c r="BQ964" i="1"/>
  <c r="AS964" i="1"/>
  <c r="U964" i="1"/>
  <c r="EE964" i="1"/>
  <c r="DG964" i="1"/>
  <c r="CI964" i="1"/>
  <c r="BK964" i="1"/>
  <c r="AM964" i="1"/>
  <c r="O964" i="1"/>
  <c r="BE964" i="1"/>
  <c r="DY964" i="1"/>
  <c r="AG964" i="1"/>
  <c r="DA964" i="1"/>
  <c r="I964" i="1"/>
  <c r="CC964" i="1"/>
  <c r="EK1446" i="1"/>
  <c r="DM1446" i="1"/>
  <c r="CO1446" i="1"/>
  <c r="BQ1446" i="1"/>
  <c r="AS1446" i="1"/>
  <c r="U1446" i="1"/>
  <c r="EE1446" i="1"/>
  <c r="DG1446" i="1"/>
  <c r="CI1446" i="1"/>
  <c r="BK1446" i="1"/>
  <c r="AM1446" i="1"/>
  <c r="O1446" i="1"/>
  <c r="DY1446" i="1"/>
  <c r="DA1446" i="1"/>
  <c r="CC1446" i="1"/>
  <c r="BE1446" i="1"/>
  <c r="AG1446" i="1"/>
  <c r="I1446" i="1"/>
  <c r="DS1446" i="1"/>
  <c r="AA1446" i="1"/>
  <c r="CU1446" i="1"/>
  <c r="BW1446" i="1"/>
  <c r="EQ1446" i="1"/>
  <c r="AY1446" i="1"/>
  <c r="EE1412" i="1"/>
  <c r="DG1412" i="1"/>
  <c r="CI1412" i="1"/>
  <c r="BK1412" i="1"/>
  <c r="AM1412" i="1"/>
  <c r="O1412" i="1"/>
  <c r="DY1412" i="1"/>
  <c r="DA1412" i="1"/>
  <c r="CC1412" i="1"/>
  <c r="BE1412" i="1"/>
  <c r="AG1412" i="1"/>
  <c r="I1412" i="1"/>
  <c r="EQ1412" i="1"/>
  <c r="DS1412" i="1"/>
  <c r="CU1412" i="1"/>
  <c r="BW1412" i="1"/>
  <c r="AY1412" i="1"/>
  <c r="AA1412" i="1"/>
  <c r="BQ1412" i="1"/>
  <c r="EK1412" i="1"/>
  <c r="AS1412" i="1"/>
  <c r="DM1412" i="1"/>
  <c r="U1412" i="1"/>
  <c r="CO1412" i="1"/>
  <c r="EQ1340" i="1"/>
  <c r="DS1340" i="1"/>
  <c r="CU1340" i="1"/>
  <c r="BW1340" i="1"/>
  <c r="AY1340" i="1"/>
  <c r="AA1340" i="1"/>
  <c r="EK1340" i="1"/>
  <c r="DM1340" i="1"/>
  <c r="CO1340" i="1"/>
  <c r="BQ1340" i="1"/>
  <c r="AS1340" i="1"/>
  <c r="U1340" i="1"/>
  <c r="EE1340" i="1"/>
  <c r="DG1340" i="1"/>
  <c r="CI1340" i="1"/>
  <c r="BK1340" i="1"/>
  <c r="AM1340" i="1"/>
  <c r="O1340" i="1"/>
  <c r="BE1340" i="1"/>
  <c r="DY1340" i="1"/>
  <c r="AG1340" i="1"/>
  <c r="DA1340" i="1"/>
  <c r="I1340" i="1"/>
  <c r="CC1340" i="1"/>
  <c r="EQ1602" i="1"/>
  <c r="DS1602" i="1"/>
  <c r="CU1602" i="1"/>
  <c r="BW1602" i="1"/>
  <c r="AY1602" i="1"/>
  <c r="AA1602" i="1"/>
  <c r="EK1602" i="1"/>
  <c r="DM1602" i="1"/>
  <c r="CO1602" i="1"/>
  <c r="BQ1602" i="1"/>
  <c r="AS1602" i="1"/>
  <c r="U1602" i="1"/>
  <c r="EE1602" i="1"/>
  <c r="DG1602" i="1"/>
  <c r="CI1602" i="1"/>
  <c r="BK1602" i="1"/>
  <c r="AM1602" i="1"/>
  <c r="O1602" i="1"/>
  <c r="CC1602" i="1"/>
  <c r="BE1602" i="1"/>
  <c r="DY1602" i="1"/>
  <c r="AG1602" i="1"/>
  <c r="DA1602" i="1"/>
  <c r="I1602" i="1"/>
  <c r="EE1818" i="1"/>
  <c r="DG1818" i="1"/>
  <c r="CI1818" i="1"/>
  <c r="BK1818" i="1"/>
  <c r="AM1818" i="1"/>
  <c r="O1818" i="1"/>
  <c r="DY1818" i="1"/>
  <c r="DA1818" i="1"/>
  <c r="CC1818" i="1"/>
  <c r="BE1818" i="1"/>
  <c r="AG1818" i="1"/>
  <c r="I1818" i="1"/>
  <c r="EQ1818" i="1"/>
  <c r="CU1818" i="1"/>
  <c r="AY1818" i="1"/>
  <c r="EK1818" i="1"/>
  <c r="CO1818" i="1"/>
  <c r="AS1818" i="1"/>
  <c r="BW1818" i="1"/>
  <c r="BQ1818" i="1"/>
  <c r="DS1818" i="1"/>
  <c r="AA1818" i="1"/>
  <c r="DM1818" i="1"/>
  <c r="U1818" i="1"/>
  <c r="EK1995" i="1"/>
  <c r="DM1995" i="1"/>
  <c r="CO1995" i="1"/>
  <c r="BQ1995" i="1"/>
  <c r="AS1995" i="1"/>
  <c r="U1995" i="1"/>
  <c r="EE1995" i="1"/>
  <c r="DG1995" i="1"/>
  <c r="CI1995" i="1"/>
  <c r="BK1995" i="1"/>
  <c r="AM1995" i="1"/>
  <c r="O1995" i="1"/>
  <c r="DY1995" i="1"/>
  <c r="CC1995" i="1"/>
  <c r="AG1995" i="1"/>
  <c r="DS1995" i="1"/>
  <c r="BW1995" i="1"/>
  <c r="AA1995" i="1"/>
  <c r="BE1995" i="1"/>
  <c r="EQ1995" i="1"/>
  <c r="AY1995" i="1"/>
  <c r="I1995" i="1"/>
  <c r="DA1995" i="1"/>
  <c r="CU1995" i="1"/>
  <c r="EE447" i="1"/>
  <c r="DG447" i="1"/>
  <c r="CI447" i="1"/>
  <c r="BK447" i="1"/>
  <c r="AM447" i="1"/>
  <c r="O447" i="1"/>
  <c r="DY447" i="1"/>
  <c r="DA447" i="1"/>
  <c r="CC447" i="1"/>
  <c r="BE447" i="1"/>
  <c r="AG447" i="1"/>
  <c r="I447" i="1"/>
  <c r="EQ447" i="1"/>
  <c r="DS447" i="1"/>
  <c r="CU447" i="1"/>
  <c r="BW447" i="1"/>
  <c r="AY447" i="1"/>
  <c r="AA447" i="1"/>
  <c r="EK447" i="1"/>
  <c r="AS447" i="1"/>
  <c r="BQ447" i="1"/>
  <c r="DM447" i="1"/>
  <c r="U447" i="1"/>
  <c r="CO447" i="1"/>
  <c r="EK924" i="1"/>
  <c r="DM924" i="1"/>
  <c r="CO924" i="1"/>
  <c r="BQ924" i="1"/>
  <c r="AS924" i="1"/>
  <c r="U924" i="1"/>
  <c r="EE924" i="1"/>
  <c r="DG924" i="1"/>
  <c r="CI924" i="1"/>
  <c r="BK924" i="1"/>
  <c r="AM924" i="1"/>
  <c r="O924" i="1"/>
  <c r="DY924" i="1"/>
  <c r="DA924" i="1"/>
  <c r="CC924" i="1"/>
  <c r="BE924" i="1"/>
  <c r="AG924" i="1"/>
  <c r="I924" i="1"/>
  <c r="DS924" i="1"/>
  <c r="AA924" i="1"/>
  <c r="CU924" i="1"/>
  <c r="BW924" i="1"/>
  <c r="EQ924" i="1"/>
  <c r="AY924" i="1"/>
  <c r="EK780" i="1"/>
  <c r="DM780" i="1"/>
  <c r="CO780" i="1"/>
  <c r="BQ780" i="1"/>
  <c r="AS780" i="1"/>
  <c r="U780" i="1"/>
  <c r="EE780" i="1"/>
  <c r="DG780" i="1"/>
  <c r="CI780" i="1"/>
  <c r="BK780" i="1"/>
  <c r="AM780" i="1"/>
  <c r="O780" i="1"/>
  <c r="DY780" i="1"/>
  <c r="DA780" i="1"/>
  <c r="CC780" i="1"/>
  <c r="BE780" i="1"/>
  <c r="AG780" i="1"/>
  <c r="I780" i="1"/>
  <c r="CU780" i="1"/>
  <c r="BW780" i="1"/>
  <c r="EQ780" i="1"/>
  <c r="AY780" i="1"/>
  <c r="AA780" i="1"/>
  <c r="DS780" i="1"/>
  <c r="EE1084" i="1"/>
  <c r="DG1084" i="1"/>
  <c r="CI1084" i="1"/>
  <c r="BK1084" i="1"/>
  <c r="AM1084" i="1"/>
  <c r="O1084" i="1"/>
  <c r="DY1084" i="1"/>
  <c r="DA1084" i="1"/>
  <c r="CC1084" i="1"/>
  <c r="BE1084" i="1"/>
  <c r="AG1084" i="1"/>
  <c r="I1084" i="1"/>
  <c r="EQ1084" i="1"/>
  <c r="DS1084" i="1"/>
  <c r="CU1084" i="1"/>
  <c r="BW1084" i="1"/>
  <c r="AY1084" i="1"/>
  <c r="AA1084" i="1"/>
  <c r="DM1084" i="1"/>
  <c r="U1084" i="1"/>
  <c r="CO1084" i="1"/>
  <c r="BQ1084" i="1"/>
  <c r="AS1084" i="1"/>
  <c r="EK1084" i="1"/>
  <c r="EQ816" i="1"/>
  <c r="DS816" i="1"/>
  <c r="CU816" i="1"/>
  <c r="BW816" i="1"/>
  <c r="AY816" i="1"/>
  <c r="AA816" i="1"/>
  <c r="EK816" i="1"/>
  <c r="DM816" i="1"/>
  <c r="CO816" i="1"/>
  <c r="BQ816" i="1"/>
  <c r="AS816" i="1"/>
  <c r="U816" i="1"/>
  <c r="EE816" i="1"/>
  <c r="DG816" i="1"/>
  <c r="CI816" i="1"/>
  <c r="BK816" i="1"/>
  <c r="AM816" i="1"/>
  <c r="O816" i="1"/>
  <c r="BE816" i="1"/>
  <c r="DY816" i="1"/>
  <c r="AG816" i="1"/>
  <c r="DA816" i="1"/>
  <c r="I816" i="1"/>
  <c r="CC816" i="1"/>
  <c r="EK1442" i="1"/>
  <c r="DM1442" i="1"/>
  <c r="CO1442" i="1"/>
  <c r="BQ1442" i="1"/>
  <c r="AS1442" i="1"/>
  <c r="U1442" i="1"/>
  <c r="EE1442" i="1"/>
  <c r="DG1442" i="1"/>
  <c r="CI1442" i="1"/>
  <c r="BK1442" i="1"/>
  <c r="AM1442" i="1"/>
  <c r="O1442" i="1"/>
  <c r="DY1442" i="1"/>
  <c r="DA1442" i="1"/>
  <c r="CC1442" i="1"/>
  <c r="BE1442" i="1"/>
  <c r="AG1442" i="1"/>
  <c r="I1442" i="1"/>
  <c r="EQ1442" i="1"/>
  <c r="AY1442" i="1"/>
  <c r="DS1442" i="1"/>
  <c r="AA1442" i="1"/>
  <c r="CU1442" i="1"/>
  <c r="BW1442" i="1"/>
  <c r="EQ1156" i="1"/>
  <c r="DS1156" i="1"/>
  <c r="CU1156" i="1"/>
  <c r="BW1156" i="1"/>
  <c r="AY1156" i="1"/>
  <c r="AA1156" i="1"/>
  <c r="EK1156" i="1"/>
  <c r="DM1156" i="1"/>
  <c r="CO1156" i="1"/>
  <c r="BQ1156" i="1"/>
  <c r="AS1156" i="1"/>
  <c r="U1156" i="1"/>
  <c r="EE1156" i="1"/>
  <c r="DG1156" i="1"/>
  <c r="CI1156" i="1"/>
  <c r="BK1156" i="1"/>
  <c r="AM1156" i="1"/>
  <c r="O1156" i="1"/>
  <c r="DA1156" i="1"/>
  <c r="I1156" i="1"/>
  <c r="CC1156" i="1"/>
  <c r="BE1156" i="1"/>
  <c r="DY1156" i="1"/>
  <c r="AG1156" i="1"/>
  <c r="DY1372" i="1"/>
  <c r="DA1372" i="1"/>
  <c r="CC1372" i="1"/>
  <c r="BE1372" i="1"/>
  <c r="AG1372" i="1"/>
  <c r="I1372" i="1"/>
  <c r="EQ1372" i="1"/>
  <c r="DS1372" i="1"/>
  <c r="CU1372" i="1"/>
  <c r="BW1372" i="1"/>
  <c r="AY1372" i="1"/>
  <c r="AA1372" i="1"/>
  <c r="EK1372" i="1"/>
  <c r="DM1372" i="1"/>
  <c r="CO1372" i="1"/>
  <c r="BQ1372" i="1"/>
  <c r="AS1372" i="1"/>
  <c r="U1372" i="1"/>
  <c r="EE1372" i="1"/>
  <c r="AM1372" i="1"/>
  <c r="DG1372" i="1"/>
  <c r="O1372" i="1"/>
  <c r="CI1372" i="1"/>
  <c r="BK1372" i="1"/>
  <c r="EQ1598" i="1"/>
  <c r="DS1598" i="1"/>
  <c r="CU1598" i="1"/>
  <c r="BW1598" i="1"/>
  <c r="AY1598" i="1"/>
  <c r="AA1598" i="1"/>
  <c r="EK1598" i="1"/>
  <c r="DM1598" i="1"/>
  <c r="CO1598" i="1"/>
  <c r="BQ1598" i="1"/>
  <c r="AS1598" i="1"/>
  <c r="U1598" i="1"/>
  <c r="EE1598" i="1"/>
  <c r="DG1598" i="1"/>
  <c r="CI1598" i="1"/>
  <c r="BK1598" i="1"/>
  <c r="AM1598" i="1"/>
  <c r="O1598" i="1"/>
  <c r="DA1598" i="1"/>
  <c r="I1598" i="1"/>
  <c r="CC1598" i="1"/>
  <c r="BE1598" i="1"/>
  <c r="DY1598" i="1"/>
  <c r="AG1598" i="1"/>
  <c r="EK1850" i="1"/>
  <c r="DM1850" i="1"/>
  <c r="CO1850" i="1"/>
  <c r="BQ1850" i="1"/>
  <c r="AS1850" i="1"/>
  <c r="U1850" i="1"/>
  <c r="EE1850" i="1"/>
  <c r="DG1850" i="1"/>
  <c r="CI1850" i="1"/>
  <c r="BK1850" i="1"/>
  <c r="AM1850" i="1"/>
  <c r="O1850" i="1"/>
  <c r="DY1850" i="1"/>
  <c r="CC1850" i="1"/>
  <c r="AG1850" i="1"/>
  <c r="DS1850" i="1"/>
  <c r="BW1850" i="1"/>
  <c r="AA1850" i="1"/>
  <c r="DA1850" i="1"/>
  <c r="I1850" i="1"/>
  <c r="CU1850" i="1"/>
  <c r="BE1850" i="1"/>
  <c r="EQ1850" i="1"/>
  <c r="AY1850" i="1"/>
  <c r="EK1991" i="1"/>
  <c r="DM1991" i="1"/>
  <c r="CO1991" i="1"/>
  <c r="BQ1991" i="1"/>
  <c r="AS1991" i="1"/>
  <c r="U1991" i="1"/>
  <c r="EE1991" i="1"/>
  <c r="DG1991" i="1"/>
  <c r="CI1991" i="1"/>
  <c r="BK1991" i="1"/>
  <c r="AM1991" i="1"/>
  <c r="O1991" i="1"/>
  <c r="DY1991" i="1"/>
  <c r="CC1991" i="1"/>
  <c r="AG1991" i="1"/>
  <c r="DS1991" i="1"/>
  <c r="BW1991" i="1"/>
  <c r="AA1991" i="1"/>
  <c r="DA1991" i="1"/>
  <c r="I1991" i="1"/>
  <c r="CU1991" i="1"/>
  <c r="EQ1991" i="1"/>
  <c r="BE1991" i="1"/>
  <c r="AY1991" i="1"/>
  <c r="EE443" i="1"/>
  <c r="DG443" i="1"/>
  <c r="CI443" i="1"/>
  <c r="BK443" i="1"/>
  <c r="AM443" i="1"/>
  <c r="O443" i="1"/>
  <c r="DY443" i="1"/>
  <c r="DA443" i="1"/>
  <c r="CC443" i="1"/>
  <c r="BE443" i="1"/>
  <c r="AG443" i="1"/>
  <c r="I443" i="1"/>
  <c r="EQ443" i="1"/>
  <c r="DS443" i="1"/>
  <c r="CU443" i="1"/>
  <c r="BW443" i="1"/>
  <c r="AY443" i="1"/>
  <c r="AA443" i="1"/>
  <c r="BQ443" i="1"/>
  <c r="EK443" i="1"/>
  <c r="AS443" i="1"/>
  <c r="CO443" i="1"/>
  <c r="DM443" i="1"/>
  <c r="U443" i="1"/>
  <c r="DY596" i="1"/>
  <c r="DA596" i="1"/>
  <c r="CC596" i="1"/>
  <c r="BE596" i="1"/>
  <c r="AG596" i="1"/>
  <c r="I596" i="1"/>
  <c r="EQ596" i="1"/>
  <c r="DS596" i="1"/>
  <c r="CU596" i="1"/>
  <c r="BW596" i="1"/>
  <c r="AY596" i="1"/>
  <c r="AA596" i="1"/>
  <c r="EK596" i="1"/>
  <c r="DM596" i="1"/>
  <c r="CO596" i="1"/>
  <c r="BQ596" i="1"/>
  <c r="AS596" i="1"/>
  <c r="U596" i="1"/>
  <c r="BK596" i="1"/>
  <c r="CI596" i="1"/>
  <c r="EE596" i="1"/>
  <c r="AM596" i="1"/>
  <c r="DG596" i="1"/>
  <c r="O596" i="1"/>
  <c r="EQ560" i="1"/>
  <c r="DS560" i="1"/>
  <c r="CU560" i="1"/>
  <c r="BW560" i="1"/>
  <c r="AY560" i="1"/>
  <c r="AA560" i="1"/>
  <c r="EK560" i="1"/>
  <c r="DM560" i="1"/>
  <c r="CO560" i="1"/>
  <c r="BQ560" i="1"/>
  <c r="AS560" i="1"/>
  <c r="U560" i="1"/>
  <c r="EE560" i="1"/>
  <c r="DG560" i="1"/>
  <c r="CI560" i="1"/>
  <c r="BK560" i="1"/>
  <c r="AM560" i="1"/>
  <c r="O560" i="1"/>
  <c r="DA560" i="1"/>
  <c r="I560" i="1"/>
  <c r="AG560" i="1"/>
  <c r="CC560" i="1"/>
  <c r="BE560" i="1"/>
  <c r="DY560" i="1"/>
  <c r="EE1080" i="1"/>
  <c r="DG1080" i="1"/>
  <c r="CI1080" i="1"/>
  <c r="BK1080" i="1"/>
  <c r="AM1080" i="1"/>
  <c r="O1080" i="1"/>
  <c r="DY1080" i="1"/>
  <c r="DA1080" i="1"/>
  <c r="CC1080" i="1"/>
  <c r="BE1080" i="1"/>
  <c r="AG1080" i="1"/>
  <c r="I1080" i="1"/>
  <c r="EQ1080" i="1"/>
  <c r="DS1080" i="1"/>
  <c r="CU1080" i="1"/>
  <c r="BW1080" i="1"/>
  <c r="AY1080" i="1"/>
  <c r="AA1080" i="1"/>
  <c r="EK1080" i="1"/>
  <c r="AS1080" i="1"/>
  <c r="DM1080" i="1"/>
  <c r="U1080" i="1"/>
  <c r="CO1080" i="1"/>
  <c r="BQ1080" i="1"/>
  <c r="EQ812" i="1"/>
  <c r="DS812" i="1"/>
  <c r="CU812" i="1"/>
  <c r="BW812" i="1"/>
  <c r="AY812" i="1"/>
  <c r="AA812" i="1"/>
  <c r="EK812" i="1"/>
  <c r="DM812" i="1"/>
  <c r="CO812" i="1"/>
  <c r="BQ812" i="1"/>
  <c r="AS812" i="1"/>
  <c r="U812" i="1"/>
  <c r="EE812" i="1"/>
  <c r="DG812" i="1"/>
  <c r="CI812" i="1"/>
  <c r="BK812" i="1"/>
  <c r="AM812" i="1"/>
  <c r="O812" i="1"/>
  <c r="CC812" i="1"/>
  <c r="BE812" i="1"/>
  <c r="DY812" i="1"/>
  <c r="AG812" i="1"/>
  <c r="DA812" i="1"/>
  <c r="I812" i="1"/>
  <c r="EK1438" i="1"/>
  <c r="DM1438" i="1"/>
  <c r="CO1438" i="1"/>
  <c r="BQ1438" i="1"/>
  <c r="AS1438" i="1"/>
  <c r="U1438" i="1"/>
  <c r="EE1438" i="1"/>
  <c r="DG1438" i="1"/>
  <c r="CI1438" i="1"/>
  <c r="BK1438" i="1"/>
  <c r="AM1438" i="1"/>
  <c r="O1438" i="1"/>
  <c r="DY1438" i="1"/>
  <c r="DA1438" i="1"/>
  <c r="CC1438" i="1"/>
  <c r="BE1438" i="1"/>
  <c r="AG1438" i="1"/>
  <c r="I1438" i="1"/>
  <c r="BW1438" i="1"/>
  <c r="EQ1438" i="1"/>
  <c r="AY1438" i="1"/>
  <c r="DS1438" i="1"/>
  <c r="AA1438" i="1"/>
  <c r="CU1438" i="1"/>
  <c r="DY1332" i="1"/>
  <c r="DA1332" i="1"/>
  <c r="CC1332" i="1"/>
  <c r="BE1332" i="1"/>
  <c r="AG1332" i="1"/>
  <c r="I1332" i="1"/>
  <c r="EQ1332" i="1"/>
  <c r="DS1332" i="1"/>
  <c r="CU1332" i="1"/>
  <c r="BW1332" i="1"/>
  <c r="AY1332" i="1"/>
  <c r="AA1332" i="1"/>
  <c r="EK1332" i="1"/>
  <c r="DM1332" i="1"/>
  <c r="CO1332" i="1"/>
  <c r="BQ1332" i="1"/>
  <c r="AS1332" i="1"/>
  <c r="U1332" i="1"/>
  <c r="DG1332" i="1"/>
  <c r="O1332" i="1"/>
  <c r="CI1332" i="1"/>
  <c r="BK1332" i="1"/>
  <c r="EE1332" i="1"/>
  <c r="AM1332" i="1"/>
  <c r="EE1522" i="1"/>
  <c r="DG1522" i="1"/>
  <c r="CI1522" i="1"/>
  <c r="BK1522" i="1"/>
  <c r="AM1522" i="1"/>
  <c r="O1522" i="1"/>
  <c r="DY1522" i="1"/>
  <c r="DA1522" i="1"/>
  <c r="CC1522" i="1"/>
  <c r="BE1522" i="1"/>
  <c r="AG1522" i="1"/>
  <c r="I1522" i="1"/>
  <c r="EQ1522" i="1"/>
  <c r="DS1522" i="1"/>
  <c r="CU1522" i="1"/>
  <c r="BW1522" i="1"/>
  <c r="AY1522" i="1"/>
  <c r="AA1522" i="1"/>
  <c r="DM1522" i="1"/>
  <c r="U1522" i="1"/>
  <c r="CO1522" i="1"/>
  <c r="BQ1522" i="1"/>
  <c r="AS1522" i="1"/>
  <c r="EK1522" i="1"/>
  <c r="DY1630" i="1"/>
  <c r="DA1630" i="1"/>
  <c r="CC1630" i="1"/>
  <c r="BE1630" i="1"/>
  <c r="AG1630" i="1"/>
  <c r="I1630" i="1"/>
  <c r="EQ1630" i="1"/>
  <c r="DS1630" i="1"/>
  <c r="CU1630" i="1"/>
  <c r="BW1630" i="1"/>
  <c r="AY1630" i="1"/>
  <c r="AA1630" i="1"/>
  <c r="EK1630" i="1"/>
  <c r="DM1630" i="1"/>
  <c r="CO1630" i="1"/>
  <c r="BQ1630" i="1"/>
  <c r="AS1630" i="1"/>
  <c r="U1630" i="1"/>
  <c r="CI1630" i="1"/>
  <c r="BK1630" i="1"/>
  <c r="EE1630" i="1"/>
  <c r="AM1630" i="1"/>
  <c r="DG1630" i="1"/>
  <c r="O1630" i="1"/>
  <c r="EE1882" i="1"/>
  <c r="DG1882" i="1"/>
  <c r="CI1882" i="1"/>
  <c r="BK1882" i="1"/>
  <c r="AM1882" i="1"/>
  <c r="O1882" i="1"/>
  <c r="DY1882" i="1"/>
  <c r="DA1882" i="1"/>
  <c r="CC1882" i="1"/>
  <c r="BE1882" i="1"/>
  <c r="AG1882" i="1"/>
  <c r="I1882" i="1"/>
  <c r="DS1882" i="1"/>
  <c r="BW1882" i="1"/>
  <c r="AA1882" i="1"/>
  <c r="DM1882" i="1"/>
  <c r="BQ1882" i="1"/>
  <c r="U1882" i="1"/>
  <c r="EQ1882" i="1"/>
  <c r="AY1882" i="1"/>
  <c r="EK1882" i="1"/>
  <c r="AS1882" i="1"/>
  <c r="CU1882" i="1"/>
  <c r="CO1882" i="1"/>
  <c r="EE1952" i="1"/>
  <c r="DG1952" i="1"/>
  <c r="CI1952" i="1"/>
  <c r="BK1952" i="1"/>
  <c r="AM1952" i="1"/>
  <c r="O1952" i="1"/>
  <c r="DY1952" i="1"/>
  <c r="DA1952" i="1"/>
  <c r="CC1952" i="1"/>
  <c r="BE1952" i="1"/>
  <c r="AG1952" i="1"/>
  <c r="I1952" i="1"/>
  <c r="EQ1952" i="1"/>
  <c r="CU1952" i="1"/>
  <c r="AY1952" i="1"/>
  <c r="EK1952" i="1"/>
  <c r="CO1952" i="1"/>
  <c r="AS1952" i="1"/>
  <c r="DS1952" i="1"/>
  <c r="AA1952" i="1"/>
  <c r="DM1952" i="1"/>
  <c r="U1952" i="1"/>
  <c r="BW1952" i="1"/>
  <c r="BQ1952" i="1"/>
  <c r="DY403" i="1"/>
  <c r="DA403" i="1"/>
  <c r="CC403" i="1"/>
  <c r="BE403" i="1"/>
  <c r="AG403" i="1"/>
  <c r="I403" i="1"/>
  <c r="EQ403" i="1"/>
  <c r="DS403" i="1"/>
  <c r="CU403" i="1"/>
  <c r="BW403" i="1"/>
  <c r="AY403" i="1"/>
  <c r="AA403" i="1"/>
  <c r="EK403" i="1"/>
  <c r="DM403" i="1"/>
  <c r="CO403" i="1"/>
  <c r="BQ403" i="1"/>
  <c r="AS403" i="1"/>
  <c r="U403" i="1"/>
  <c r="EE403" i="1"/>
  <c r="AM403" i="1"/>
  <c r="BK403" i="1"/>
  <c r="DG403" i="1"/>
  <c r="O403" i="1"/>
  <c r="CI403" i="1"/>
  <c r="EQ511" i="1"/>
  <c r="DS511" i="1"/>
  <c r="CU511" i="1"/>
  <c r="BW511" i="1"/>
  <c r="AY511" i="1"/>
  <c r="AA511" i="1"/>
  <c r="EK511" i="1"/>
  <c r="DM511" i="1"/>
  <c r="CO511" i="1"/>
  <c r="BQ511" i="1"/>
  <c r="AS511" i="1"/>
  <c r="U511" i="1"/>
  <c r="EE511" i="1"/>
  <c r="DG511" i="1"/>
  <c r="CI511" i="1"/>
  <c r="BK511" i="1"/>
  <c r="AM511" i="1"/>
  <c r="O511" i="1"/>
  <c r="DA511" i="1"/>
  <c r="I511" i="1"/>
  <c r="DY511" i="1"/>
  <c r="CC511" i="1"/>
  <c r="BE511" i="1"/>
  <c r="AG511" i="1"/>
  <c r="EE1076" i="1"/>
  <c r="DG1076" i="1"/>
  <c r="CI1076" i="1"/>
  <c r="BK1076" i="1"/>
  <c r="AM1076" i="1"/>
  <c r="O1076" i="1"/>
  <c r="DY1076" i="1"/>
  <c r="DA1076" i="1"/>
  <c r="CC1076" i="1"/>
  <c r="BE1076" i="1"/>
  <c r="AG1076" i="1"/>
  <c r="I1076" i="1"/>
  <c r="EQ1076" i="1"/>
  <c r="DS1076" i="1"/>
  <c r="CU1076" i="1"/>
  <c r="BW1076" i="1"/>
  <c r="AY1076" i="1"/>
  <c r="AA1076" i="1"/>
  <c r="BQ1076" i="1"/>
  <c r="EK1076" i="1"/>
  <c r="AS1076" i="1"/>
  <c r="DM1076" i="1"/>
  <c r="U1076" i="1"/>
  <c r="CO1076" i="1"/>
  <c r="EK1256" i="1"/>
  <c r="DM1256" i="1"/>
  <c r="CO1256" i="1"/>
  <c r="BQ1256" i="1"/>
  <c r="AS1256" i="1"/>
  <c r="U1256" i="1"/>
  <c r="EE1256" i="1"/>
  <c r="DG1256" i="1"/>
  <c r="CI1256" i="1"/>
  <c r="BK1256" i="1"/>
  <c r="AM1256" i="1"/>
  <c r="O1256" i="1"/>
  <c r="DY1256" i="1"/>
  <c r="DA1256" i="1"/>
  <c r="CC1256" i="1"/>
  <c r="BE1256" i="1"/>
  <c r="AG1256" i="1"/>
  <c r="I1256" i="1"/>
  <c r="DS1256" i="1"/>
  <c r="AA1256" i="1"/>
  <c r="CU1256" i="1"/>
  <c r="BW1256" i="1"/>
  <c r="AY1256" i="1"/>
  <c r="EQ1256" i="1"/>
  <c r="EQ1148" i="1"/>
  <c r="DS1148" i="1"/>
  <c r="CU1148" i="1"/>
  <c r="BW1148" i="1"/>
  <c r="AY1148" i="1"/>
  <c r="AA1148" i="1"/>
  <c r="EK1148" i="1"/>
  <c r="DM1148" i="1"/>
  <c r="CO1148" i="1"/>
  <c r="BQ1148" i="1"/>
  <c r="AS1148" i="1"/>
  <c r="U1148" i="1"/>
  <c r="EE1148" i="1"/>
  <c r="DG1148" i="1"/>
  <c r="CI1148" i="1"/>
  <c r="BK1148" i="1"/>
  <c r="AM1148" i="1"/>
  <c r="O1148" i="1"/>
  <c r="CC1148" i="1"/>
  <c r="BE1148" i="1"/>
  <c r="DY1148" i="1"/>
  <c r="AG1148" i="1"/>
  <c r="I1148" i="1"/>
  <c r="DA1148" i="1"/>
  <c r="EQ1292" i="1"/>
  <c r="DS1292" i="1"/>
  <c r="CU1292" i="1"/>
  <c r="BW1292" i="1"/>
  <c r="AY1292" i="1"/>
  <c r="AA1292" i="1"/>
  <c r="EK1292" i="1"/>
  <c r="DM1292" i="1"/>
  <c r="CO1292" i="1"/>
  <c r="BQ1292" i="1"/>
  <c r="AS1292" i="1"/>
  <c r="U1292" i="1"/>
  <c r="EE1292" i="1"/>
  <c r="DG1292" i="1"/>
  <c r="CI1292" i="1"/>
  <c r="BK1292" i="1"/>
  <c r="AM1292" i="1"/>
  <c r="O1292" i="1"/>
  <c r="CC1292" i="1"/>
  <c r="BE1292" i="1"/>
  <c r="DY1292" i="1"/>
  <c r="AG1292" i="1"/>
  <c r="I1292" i="1"/>
  <c r="DA1292" i="1"/>
  <c r="EE1518" i="1"/>
  <c r="DG1518" i="1"/>
  <c r="CI1518" i="1"/>
  <c r="BK1518" i="1"/>
  <c r="AM1518" i="1"/>
  <c r="O1518" i="1"/>
  <c r="DY1518" i="1"/>
  <c r="DA1518" i="1"/>
  <c r="CC1518" i="1"/>
  <c r="BE1518" i="1"/>
  <c r="AG1518" i="1"/>
  <c r="I1518" i="1"/>
  <c r="EQ1518" i="1"/>
  <c r="DS1518" i="1"/>
  <c r="CU1518" i="1"/>
  <c r="BW1518" i="1"/>
  <c r="AY1518" i="1"/>
  <c r="AA1518" i="1"/>
  <c r="EK1518" i="1"/>
  <c r="AS1518" i="1"/>
  <c r="DM1518" i="1"/>
  <c r="U1518" i="1"/>
  <c r="CO1518" i="1"/>
  <c r="BQ1518" i="1"/>
  <c r="EK1698" i="1"/>
  <c r="DM1698" i="1"/>
  <c r="CO1698" i="1"/>
  <c r="BQ1698" i="1"/>
  <c r="AS1698" i="1"/>
  <c r="U1698" i="1"/>
  <c r="EE1698" i="1"/>
  <c r="DG1698" i="1"/>
  <c r="CI1698" i="1"/>
  <c r="BK1698" i="1"/>
  <c r="AM1698" i="1"/>
  <c r="O1698" i="1"/>
  <c r="DY1698" i="1"/>
  <c r="DA1698" i="1"/>
  <c r="CC1698" i="1"/>
  <c r="BE1698" i="1"/>
  <c r="AG1698" i="1"/>
  <c r="I1698" i="1"/>
  <c r="EQ1698" i="1"/>
  <c r="AY1698" i="1"/>
  <c r="DS1698" i="1"/>
  <c r="AA1698" i="1"/>
  <c r="CU1698" i="1"/>
  <c r="BW1698" i="1"/>
  <c r="EE1806" i="1"/>
  <c r="DG1806" i="1"/>
  <c r="CI1806" i="1"/>
  <c r="BK1806" i="1"/>
  <c r="AM1806" i="1"/>
  <c r="O1806" i="1"/>
  <c r="DY1806" i="1"/>
  <c r="DA1806" i="1"/>
  <c r="CC1806" i="1"/>
  <c r="BE1806" i="1"/>
  <c r="AG1806" i="1"/>
  <c r="I1806" i="1"/>
  <c r="DS1806" i="1"/>
  <c r="BW1806" i="1"/>
  <c r="AA1806" i="1"/>
  <c r="DM1806" i="1"/>
  <c r="BQ1806" i="1"/>
  <c r="U1806" i="1"/>
  <c r="EQ1806" i="1"/>
  <c r="AY1806" i="1"/>
  <c r="EK1806" i="1"/>
  <c r="AS1806" i="1"/>
  <c r="CU1806" i="1"/>
  <c r="CO1806" i="1"/>
  <c r="EQ1878" i="1"/>
  <c r="DS1878" i="1"/>
  <c r="CU1878" i="1"/>
  <c r="BW1878" i="1"/>
  <c r="AY1878" i="1"/>
  <c r="AA1878" i="1"/>
  <c r="EK1878" i="1"/>
  <c r="DM1878" i="1"/>
  <c r="CO1878" i="1"/>
  <c r="BQ1878" i="1"/>
  <c r="AS1878" i="1"/>
  <c r="U1878" i="1"/>
  <c r="EE1878" i="1"/>
  <c r="CI1878" i="1"/>
  <c r="AM1878" i="1"/>
  <c r="DY1878" i="1"/>
  <c r="CC1878" i="1"/>
  <c r="AG1878" i="1"/>
  <c r="DG1878" i="1"/>
  <c r="O1878" i="1"/>
  <c r="DA1878" i="1"/>
  <c r="I1878" i="1"/>
  <c r="BK1878" i="1"/>
  <c r="BE1878" i="1"/>
  <c r="EK557" i="1"/>
  <c r="DM557" i="1"/>
  <c r="CO557" i="1"/>
  <c r="BQ557" i="1"/>
  <c r="AS557" i="1"/>
  <c r="U557" i="1"/>
  <c r="EE557" i="1"/>
  <c r="DG557" i="1"/>
  <c r="CI557" i="1"/>
  <c r="BK557" i="1"/>
  <c r="AM557" i="1"/>
  <c r="O557" i="1"/>
  <c r="DY557" i="1"/>
  <c r="DA557" i="1"/>
  <c r="CC557" i="1"/>
  <c r="BE557" i="1"/>
  <c r="AG557" i="1"/>
  <c r="I557" i="1"/>
  <c r="BW557" i="1"/>
  <c r="EQ557" i="1"/>
  <c r="AY557" i="1"/>
  <c r="DS557" i="1"/>
  <c r="AA557" i="1"/>
  <c r="CU557" i="1"/>
  <c r="EK272" i="1"/>
  <c r="DM272" i="1"/>
  <c r="CO272" i="1"/>
  <c r="BQ272" i="1"/>
  <c r="AS272" i="1"/>
  <c r="U272" i="1"/>
  <c r="EQ272" i="1"/>
  <c r="EE272" i="1"/>
  <c r="DG272" i="1"/>
  <c r="CI272" i="1"/>
  <c r="BK272" i="1"/>
  <c r="AM272" i="1"/>
  <c r="O272" i="1"/>
  <c r="DS272" i="1"/>
  <c r="AA272" i="1"/>
  <c r="DY272" i="1"/>
  <c r="DA272" i="1"/>
  <c r="CC272" i="1"/>
  <c r="BE272" i="1"/>
  <c r="AG272" i="1"/>
  <c r="I272" i="1"/>
  <c r="CU272" i="1"/>
  <c r="BW272" i="1"/>
  <c r="AY272" i="1"/>
  <c r="DY308" i="1"/>
  <c r="DA308" i="1"/>
  <c r="CC308" i="1"/>
  <c r="BE308" i="1"/>
  <c r="AG308" i="1"/>
  <c r="I308" i="1"/>
  <c r="EQ308" i="1"/>
  <c r="DS308" i="1"/>
  <c r="CU308" i="1"/>
  <c r="BW308" i="1"/>
  <c r="AY308" i="1"/>
  <c r="AA308" i="1"/>
  <c r="EK308" i="1"/>
  <c r="DM308" i="1"/>
  <c r="CO308" i="1"/>
  <c r="BQ308" i="1"/>
  <c r="AS308" i="1"/>
  <c r="U308" i="1"/>
  <c r="EE308" i="1"/>
  <c r="AM308" i="1"/>
  <c r="BK308" i="1"/>
  <c r="DG308" i="1"/>
  <c r="O308" i="1"/>
  <c r="CI308" i="1"/>
  <c r="EQ416" i="1"/>
  <c r="DS416" i="1"/>
  <c r="CU416" i="1"/>
  <c r="BW416" i="1"/>
  <c r="AY416" i="1"/>
  <c r="AA416" i="1"/>
  <c r="EK416" i="1"/>
  <c r="DM416" i="1"/>
  <c r="CO416" i="1"/>
  <c r="BQ416" i="1"/>
  <c r="AS416" i="1"/>
  <c r="U416" i="1"/>
  <c r="EE416" i="1"/>
  <c r="DG416" i="1"/>
  <c r="CI416" i="1"/>
  <c r="BK416" i="1"/>
  <c r="AM416" i="1"/>
  <c r="O416" i="1"/>
  <c r="DA416" i="1"/>
  <c r="I416" i="1"/>
  <c r="CC416" i="1"/>
  <c r="DY416" i="1"/>
  <c r="BE416" i="1"/>
  <c r="AG416" i="1"/>
  <c r="EE929" i="1"/>
  <c r="DG929" i="1"/>
  <c r="CI929" i="1"/>
  <c r="BK929" i="1"/>
  <c r="AM929" i="1"/>
  <c r="O929" i="1"/>
  <c r="DY929" i="1"/>
  <c r="DA929" i="1"/>
  <c r="CC929" i="1"/>
  <c r="BE929" i="1"/>
  <c r="AG929" i="1"/>
  <c r="I929" i="1"/>
  <c r="EQ929" i="1"/>
  <c r="DS929" i="1"/>
  <c r="CU929" i="1"/>
  <c r="BW929" i="1"/>
  <c r="AY929" i="1"/>
  <c r="AA929" i="1"/>
  <c r="EK929" i="1"/>
  <c r="AS929" i="1"/>
  <c r="DM929" i="1"/>
  <c r="U929" i="1"/>
  <c r="CO929" i="1"/>
  <c r="BQ929" i="1"/>
  <c r="DY893" i="1"/>
  <c r="DA893" i="1"/>
  <c r="CC893" i="1"/>
  <c r="BE893" i="1"/>
  <c r="AG893" i="1"/>
  <c r="I893" i="1"/>
  <c r="EQ893" i="1"/>
  <c r="DS893" i="1"/>
  <c r="CU893" i="1"/>
  <c r="BW893" i="1"/>
  <c r="AY893" i="1"/>
  <c r="AA893" i="1"/>
  <c r="EK893" i="1"/>
  <c r="DM893" i="1"/>
  <c r="CO893" i="1"/>
  <c r="BQ893" i="1"/>
  <c r="AS893" i="1"/>
  <c r="U893" i="1"/>
  <c r="CI893" i="1"/>
  <c r="BK893" i="1"/>
  <c r="EE893" i="1"/>
  <c r="AM893" i="1"/>
  <c r="DG893" i="1"/>
  <c r="O893" i="1"/>
  <c r="EQ857" i="1"/>
  <c r="DS857" i="1"/>
  <c r="CU857" i="1"/>
  <c r="BW857" i="1"/>
  <c r="AY857" i="1"/>
  <c r="AA857" i="1"/>
  <c r="EK857" i="1"/>
  <c r="DM857" i="1"/>
  <c r="CO857" i="1"/>
  <c r="BQ857" i="1"/>
  <c r="AS857" i="1"/>
  <c r="U857" i="1"/>
  <c r="EE857" i="1"/>
  <c r="DG857" i="1"/>
  <c r="CI857" i="1"/>
  <c r="BK857" i="1"/>
  <c r="AM857" i="1"/>
  <c r="O857" i="1"/>
  <c r="DY857" i="1"/>
  <c r="AG857" i="1"/>
  <c r="DA857" i="1"/>
  <c r="I857" i="1"/>
  <c r="CC857" i="1"/>
  <c r="BE857" i="1"/>
  <c r="EK1482" i="1"/>
  <c r="DM1482" i="1"/>
  <c r="CO1482" i="1"/>
  <c r="BQ1482" i="1"/>
  <c r="AS1482" i="1"/>
  <c r="U1482" i="1"/>
  <c r="EE1482" i="1"/>
  <c r="DG1482" i="1"/>
  <c r="CI1482" i="1"/>
  <c r="BK1482" i="1"/>
  <c r="AM1482" i="1"/>
  <c r="O1482" i="1"/>
  <c r="DY1482" i="1"/>
  <c r="DA1482" i="1"/>
  <c r="CC1482" i="1"/>
  <c r="BE1482" i="1"/>
  <c r="AG1482" i="1"/>
  <c r="I1482" i="1"/>
  <c r="DS1482" i="1"/>
  <c r="AA1482" i="1"/>
  <c r="CU1482" i="1"/>
  <c r="BW1482" i="1"/>
  <c r="EQ1482" i="1"/>
  <c r="AY1482" i="1"/>
  <c r="EE1567" i="1"/>
  <c r="DG1567" i="1"/>
  <c r="CI1567" i="1"/>
  <c r="BK1567" i="1"/>
  <c r="AM1567" i="1"/>
  <c r="O1567" i="1"/>
  <c r="DY1567" i="1"/>
  <c r="DA1567" i="1"/>
  <c r="CC1567" i="1"/>
  <c r="BE1567" i="1"/>
  <c r="AG1567" i="1"/>
  <c r="I1567" i="1"/>
  <c r="EQ1567" i="1"/>
  <c r="DS1567" i="1"/>
  <c r="CU1567" i="1"/>
  <c r="BW1567" i="1"/>
  <c r="AY1567" i="1"/>
  <c r="AA1567" i="1"/>
  <c r="BQ1567" i="1"/>
  <c r="EK1567" i="1"/>
  <c r="AS1567" i="1"/>
  <c r="DM1567" i="1"/>
  <c r="U1567" i="1"/>
  <c r="CO1567" i="1"/>
  <c r="EQ1377" i="1"/>
  <c r="DS1377" i="1"/>
  <c r="CU1377" i="1"/>
  <c r="BW1377" i="1"/>
  <c r="AY1377" i="1"/>
  <c r="AA1377" i="1"/>
  <c r="EK1377" i="1"/>
  <c r="DM1377" i="1"/>
  <c r="CO1377" i="1"/>
  <c r="BQ1377" i="1"/>
  <c r="AS1377" i="1"/>
  <c r="U1377" i="1"/>
  <c r="EE1377" i="1"/>
  <c r="DG1377" i="1"/>
  <c r="CI1377" i="1"/>
  <c r="BK1377" i="1"/>
  <c r="AM1377" i="1"/>
  <c r="O1377" i="1"/>
  <c r="BE1377" i="1"/>
  <c r="DY1377" i="1"/>
  <c r="AG1377" i="1"/>
  <c r="DA1377" i="1"/>
  <c r="I1377" i="1"/>
  <c r="CC1377" i="1"/>
  <c r="EQ1747" i="1"/>
  <c r="DS1747" i="1"/>
  <c r="CU1747" i="1"/>
  <c r="BW1747" i="1"/>
  <c r="AY1747" i="1"/>
  <c r="AA1747" i="1"/>
  <c r="EK1747" i="1"/>
  <c r="DM1747" i="1"/>
  <c r="CO1747" i="1"/>
  <c r="BQ1747" i="1"/>
  <c r="AS1747" i="1"/>
  <c r="U1747" i="1"/>
  <c r="DG1747" i="1"/>
  <c r="BK1747" i="1"/>
  <c r="O1747" i="1"/>
  <c r="DA1747" i="1"/>
  <c r="BE1747" i="1"/>
  <c r="I1747" i="1"/>
  <c r="EE1747" i="1"/>
  <c r="CI1747" i="1"/>
  <c r="AM1747" i="1"/>
  <c r="DY1747" i="1"/>
  <c r="CC1747" i="1"/>
  <c r="AG1747" i="1"/>
  <c r="DY1891" i="1"/>
  <c r="DA1891" i="1"/>
  <c r="CC1891" i="1"/>
  <c r="BE1891" i="1"/>
  <c r="AG1891" i="1"/>
  <c r="I1891" i="1"/>
  <c r="EQ1891" i="1"/>
  <c r="DS1891" i="1"/>
  <c r="CU1891" i="1"/>
  <c r="BW1891" i="1"/>
  <c r="AY1891" i="1"/>
  <c r="AA1891" i="1"/>
  <c r="DM1891" i="1"/>
  <c r="BQ1891" i="1"/>
  <c r="U1891" i="1"/>
  <c r="DG1891" i="1"/>
  <c r="BK1891" i="1"/>
  <c r="O1891" i="1"/>
  <c r="EK1891" i="1"/>
  <c r="AS1891" i="1"/>
  <c r="EE1891" i="1"/>
  <c r="AM1891" i="1"/>
  <c r="CO1891" i="1"/>
  <c r="CI1891" i="1"/>
  <c r="EK710" i="1"/>
  <c r="DM710" i="1"/>
  <c r="CO710" i="1"/>
  <c r="BQ710" i="1"/>
  <c r="AS710" i="1"/>
  <c r="U710" i="1"/>
  <c r="EE710" i="1"/>
  <c r="DG710" i="1"/>
  <c r="CI710" i="1"/>
  <c r="BK710" i="1"/>
  <c r="AM710" i="1"/>
  <c r="O710" i="1"/>
  <c r="DY710" i="1"/>
  <c r="DA710" i="1"/>
  <c r="CC710" i="1"/>
  <c r="BE710" i="1"/>
  <c r="AG710" i="1"/>
  <c r="I710" i="1"/>
  <c r="BW710" i="1"/>
  <c r="EQ710" i="1"/>
  <c r="AY710" i="1"/>
  <c r="DS710" i="1"/>
  <c r="AA710" i="1"/>
  <c r="CU710" i="1"/>
  <c r="EK618" i="1"/>
  <c r="DM618" i="1"/>
  <c r="CO618" i="1"/>
  <c r="BQ618" i="1"/>
  <c r="AS618" i="1"/>
  <c r="U618" i="1"/>
  <c r="EE618" i="1"/>
  <c r="DG618" i="1"/>
  <c r="CI618" i="1"/>
  <c r="BK618" i="1"/>
  <c r="AM618" i="1"/>
  <c r="O618" i="1"/>
  <c r="DY618" i="1"/>
  <c r="DA618" i="1"/>
  <c r="CC618" i="1"/>
  <c r="BE618" i="1"/>
  <c r="AG618" i="1"/>
  <c r="I618" i="1"/>
  <c r="DS618" i="1"/>
  <c r="AA618" i="1"/>
  <c r="EQ618" i="1"/>
  <c r="CU618" i="1"/>
  <c r="AY618" i="1"/>
  <c r="BW618" i="1"/>
  <c r="EK581" i="1"/>
  <c r="DM581" i="1"/>
  <c r="CO581" i="1"/>
  <c r="BQ581" i="1"/>
  <c r="AS581" i="1"/>
  <c r="U581" i="1"/>
  <c r="EE581" i="1"/>
  <c r="DG581" i="1"/>
  <c r="CI581" i="1"/>
  <c r="BK581" i="1"/>
  <c r="AM581" i="1"/>
  <c r="O581" i="1"/>
  <c r="DY581" i="1"/>
  <c r="DA581" i="1"/>
  <c r="CC581" i="1"/>
  <c r="BE581" i="1"/>
  <c r="AG581" i="1"/>
  <c r="I581" i="1"/>
  <c r="DS581" i="1"/>
  <c r="AA581" i="1"/>
  <c r="AY581" i="1"/>
  <c r="CU581" i="1"/>
  <c r="BW581" i="1"/>
  <c r="EQ581" i="1"/>
  <c r="EK368" i="1"/>
  <c r="DM368" i="1"/>
  <c r="CO368" i="1"/>
  <c r="BQ368" i="1"/>
  <c r="AS368" i="1"/>
  <c r="U368" i="1"/>
  <c r="EE368" i="1"/>
  <c r="DG368" i="1"/>
  <c r="CI368" i="1"/>
  <c r="BK368" i="1"/>
  <c r="AM368" i="1"/>
  <c r="O368" i="1"/>
  <c r="DY368" i="1"/>
  <c r="DA368" i="1"/>
  <c r="CC368" i="1"/>
  <c r="BE368" i="1"/>
  <c r="AG368" i="1"/>
  <c r="I368" i="1"/>
  <c r="DS368" i="1"/>
  <c r="AA368" i="1"/>
  <c r="CU368" i="1"/>
  <c r="EQ368" i="1"/>
  <c r="BW368" i="1"/>
  <c r="AY368" i="1"/>
  <c r="DY278" i="1"/>
  <c r="DA278" i="1"/>
  <c r="CC278" i="1"/>
  <c r="BE278" i="1"/>
  <c r="AG278" i="1"/>
  <c r="I278" i="1"/>
  <c r="DG278" i="1"/>
  <c r="AM278" i="1"/>
  <c r="EQ278" i="1"/>
  <c r="DS278" i="1"/>
  <c r="CU278" i="1"/>
  <c r="BW278" i="1"/>
  <c r="AY278" i="1"/>
  <c r="AA278" i="1"/>
  <c r="CI278" i="1"/>
  <c r="EK278" i="1"/>
  <c r="DM278" i="1"/>
  <c r="CO278" i="1"/>
  <c r="BQ278" i="1"/>
  <c r="AS278" i="1"/>
  <c r="U278" i="1"/>
  <c r="EE278" i="1"/>
  <c r="BK278" i="1"/>
  <c r="O278" i="1"/>
  <c r="DY262" i="1"/>
  <c r="DA262" i="1"/>
  <c r="CC262" i="1"/>
  <c r="BE262" i="1"/>
  <c r="AG262" i="1"/>
  <c r="I262" i="1"/>
  <c r="CI262" i="1"/>
  <c r="AM262" i="1"/>
  <c r="EQ262" i="1"/>
  <c r="DS262" i="1"/>
  <c r="CU262" i="1"/>
  <c r="BW262" i="1"/>
  <c r="AY262" i="1"/>
  <c r="AA262" i="1"/>
  <c r="DG262" i="1"/>
  <c r="O262" i="1"/>
  <c r="EK262" i="1"/>
  <c r="DM262" i="1"/>
  <c r="CO262" i="1"/>
  <c r="BQ262" i="1"/>
  <c r="AS262" i="1"/>
  <c r="U262" i="1"/>
  <c r="EE262" i="1"/>
  <c r="BK262" i="1"/>
  <c r="EK569" i="1"/>
  <c r="DM569" i="1"/>
  <c r="CO569" i="1"/>
  <c r="BQ569" i="1"/>
  <c r="AS569" i="1"/>
  <c r="U569" i="1"/>
  <c r="EE569" i="1"/>
  <c r="DG569" i="1"/>
  <c r="CI569" i="1"/>
  <c r="BK569" i="1"/>
  <c r="AM569" i="1"/>
  <c r="O569" i="1"/>
  <c r="DY569" i="1"/>
  <c r="DA569" i="1"/>
  <c r="CC569" i="1"/>
  <c r="BE569" i="1"/>
  <c r="AG569" i="1"/>
  <c r="I569" i="1"/>
  <c r="CU569" i="1"/>
  <c r="AA569" i="1"/>
  <c r="BW569" i="1"/>
  <c r="EQ569" i="1"/>
  <c r="AY569" i="1"/>
  <c r="DS569" i="1"/>
  <c r="EQ283" i="1"/>
  <c r="DS283" i="1"/>
  <c r="CU283" i="1"/>
  <c r="BW283" i="1"/>
  <c r="AY283" i="1"/>
  <c r="AA283" i="1"/>
  <c r="DY283" i="1"/>
  <c r="BE283" i="1"/>
  <c r="EK283" i="1"/>
  <c r="DM283" i="1"/>
  <c r="CO283" i="1"/>
  <c r="BQ283" i="1"/>
  <c r="AS283" i="1"/>
  <c r="U283" i="1"/>
  <c r="DA283" i="1"/>
  <c r="I283" i="1"/>
  <c r="EE283" i="1"/>
  <c r="DG283" i="1"/>
  <c r="CI283" i="1"/>
  <c r="BK283" i="1"/>
  <c r="AM283" i="1"/>
  <c r="O283" i="1"/>
  <c r="CC283" i="1"/>
  <c r="AG283" i="1"/>
  <c r="EQ267" i="1"/>
  <c r="DS267" i="1"/>
  <c r="CU267" i="1"/>
  <c r="BW267" i="1"/>
  <c r="AY267" i="1"/>
  <c r="AA267" i="1"/>
  <c r="CC267" i="1"/>
  <c r="EK267" i="1"/>
  <c r="DM267" i="1"/>
  <c r="CO267" i="1"/>
  <c r="BQ267" i="1"/>
  <c r="AS267" i="1"/>
  <c r="U267" i="1"/>
  <c r="DY267" i="1"/>
  <c r="BE267" i="1"/>
  <c r="I267" i="1"/>
  <c r="EE267" i="1"/>
  <c r="DG267" i="1"/>
  <c r="CI267" i="1"/>
  <c r="BK267" i="1"/>
  <c r="AM267" i="1"/>
  <c r="O267" i="1"/>
  <c r="DA267" i="1"/>
  <c r="AG267" i="1"/>
  <c r="EQ189" i="1"/>
  <c r="DS189" i="1"/>
  <c r="CU189" i="1"/>
  <c r="BW189" i="1"/>
  <c r="AY189" i="1"/>
  <c r="AA189" i="1"/>
  <c r="DY189" i="1"/>
  <c r="BE189" i="1"/>
  <c r="EK189" i="1"/>
  <c r="DM189" i="1"/>
  <c r="CO189" i="1"/>
  <c r="BQ189" i="1"/>
  <c r="AS189" i="1"/>
  <c r="U189" i="1"/>
  <c r="DA189" i="1"/>
  <c r="AG189" i="1"/>
  <c r="EE189" i="1"/>
  <c r="DG189" i="1"/>
  <c r="CI189" i="1"/>
  <c r="BK189" i="1"/>
  <c r="AM189" i="1"/>
  <c r="O189" i="1"/>
  <c r="CC189" i="1"/>
  <c r="I189" i="1"/>
  <c r="EK520" i="1"/>
  <c r="DM520" i="1"/>
  <c r="CO520" i="1"/>
  <c r="BQ520" i="1"/>
  <c r="AS520" i="1"/>
  <c r="U520" i="1"/>
  <c r="EE520" i="1"/>
  <c r="DG520" i="1"/>
  <c r="CI520" i="1"/>
  <c r="BK520" i="1"/>
  <c r="AM520" i="1"/>
  <c r="O520" i="1"/>
  <c r="DY520" i="1"/>
  <c r="DA520" i="1"/>
  <c r="CC520" i="1"/>
  <c r="BE520" i="1"/>
  <c r="AG520" i="1"/>
  <c r="I520" i="1"/>
  <c r="CU520" i="1"/>
  <c r="DS520" i="1"/>
  <c r="BW520" i="1"/>
  <c r="EQ520" i="1"/>
  <c r="AY520" i="1"/>
  <c r="AA520" i="1"/>
  <c r="EK483" i="1"/>
  <c r="DM483" i="1"/>
  <c r="CO483" i="1"/>
  <c r="BQ483" i="1"/>
  <c r="AS483" i="1"/>
  <c r="U483" i="1"/>
  <c r="EE483" i="1"/>
  <c r="DG483" i="1"/>
  <c r="CI483" i="1"/>
  <c r="BK483" i="1"/>
  <c r="AM483" i="1"/>
  <c r="O483" i="1"/>
  <c r="DY483" i="1"/>
  <c r="DA483" i="1"/>
  <c r="CC483" i="1"/>
  <c r="BE483" i="1"/>
  <c r="AG483" i="1"/>
  <c r="I483" i="1"/>
  <c r="CU483" i="1"/>
  <c r="BW483" i="1"/>
  <c r="DS483" i="1"/>
  <c r="EQ483" i="1"/>
  <c r="AY483" i="1"/>
  <c r="AA483" i="1"/>
  <c r="EK446" i="1"/>
  <c r="DM446" i="1"/>
  <c r="CO446" i="1"/>
  <c r="BQ446" i="1"/>
  <c r="AS446" i="1"/>
  <c r="U446" i="1"/>
  <c r="EE446" i="1"/>
  <c r="DG446" i="1"/>
  <c r="CI446" i="1"/>
  <c r="BK446" i="1"/>
  <c r="AM446" i="1"/>
  <c r="O446" i="1"/>
  <c r="DY446" i="1"/>
  <c r="DA446" i="1"/>
  <c r="CC446" i="1"/>
  <c r="BE446" i="1"/>
  <c r="AG446" i="1"/>
  <c r="I446" i="1"/>
  <c r="CU446" i="1"/>
  <c r="BW446" i="1"/>
  <c r="DS446" i="1"/>
  <c r="EQ446" i="1"/>
  <c r="AY446" i="1"/>
  <c r="AA446" i="1"/>
  <c r="EK409" i="1"/>
  <c r="DM409" i="1"/>
  <c r="CO409" i="1"/>
  <c r="BQ409" i="1"/>
  <c r="AS409" i="1"/>
  <c r="U409" i="1"/>
  <c r="EE409" i="1"/>
  <c r="DG409" i="1"/>
  <c r="CI409" i="1"/>
  <c r="BK409" i="1"/>
  <c r="AM409" i="1"/>
  <c r="O409" i="1"/>
  <c r="DY409" i="1"/>
  <c r="DA409" i="1"/>
  <c r="CC409" i="1"/>
  <c r="BE409" i="1"/>
  <c r="AG409" i="1"/>
  <c r="I409" i="1"/>
  <c r="CU409" i="1"/>
  <c r="AA409" i="1"/>
  <c r="BW409" i="1"/>
  <c r="EQ409" i="1"/>
  <c r="AY409" i="1"/>
  <c r="DS409" i="1"/>
  <c r="EK351" i="1"/>
  <c r="DM351" i="1"/>
  <c r="CO351" i="1"/>
  <c r="BQ351" i="1"/>
  <c r="AS351" i="1"/>
  <c r="U351" i="1"/>
  <c r="EE351" i="1"/>
  <c r="DG351" i="1"/>
  <c r="CI351" i="1"/>
  <c r="BK351" i="1"/>
  <c r="AM351" i="1"/>
  <c r="O351" i="1"/>
  <c r="DY351" i="1"/>
  <c r="DA351" i="1"/>
  <c r="CC351" i="1"/>
  <c r="BE351" i="1"/>
  <c r="AG351" i="1"/>
  <c r="I351" i="1"/>
  <c r="CU351" i="1"/>
  <c r="AA351" i="1"/>
  <c r="BW351" i="1"/>
  <c r="EQ351" i="1"/>
  <c r="AY351" i="1"/>
  <c r="DS351" i="1"/>
  <c r="EK314" i="1"/>
  <c r="DM314" i="1"/>
  <c r="CO314" i="1"/>
  <c r="BQ314" i="1"/>
  <c r="AS314" i="1"/>
  <c r="U314" i="1"/>
  <c r="EE314" i="1"/>
  <c r="DG314" i="1"/>
  <c r="CI314" i="1"/>
  <c r="BK314" i="1"/>
  <c r="AM314" i="1"/>
  <c r="O314" i="1"/>
  <c r="DY314" i="1"/>
  <c r="DA314" i="1"/>
  <c r="CC314" i="1"/>
  <c r="BE314" i="1"/>
  <c r="AG314" i="1"/>
  <c r="I314" i="1"/>
  <c r="CU314" i="1"/>
  <c r="AA314" i="1"/>
  <c r="BW314" i="1"/>
  <c r="EQ314" i="1"/>
  <c r="AY314" i="1"/>
  <c r="DS314" i="1"/>
  <c r="EQ296" i="1"/>
  <c r="DS296" i="1"/>
  <c r="CU296" i="1"/>
  <c r="BW296" i="1"/>
  <c r="AY296" i="1"/>
  <c r="AA296" i="1"/>
  <c r="CC296" i="1"/>
  <c r="I296" i="1"/>
  <c r="EK296" i="1"/>
  <c r="DM296" i="1"/>
  <c r="CO296" i="1"/>
  <c r="BQ296" i="1"/>
  <c r="AS296" i="1"/>
  <c r="U296" i="1"/>
  <c r="DY296" i="1"/>
  <c r="BE296" i="1"/>
  <c r="EE296" i="1"/>
  <c r="DG296" i="1"/>
  <c r="CI296" i="1"/>
  <c r="BK296" i="1"/>
  <c r="AM296" i="1"/>
  <c r="O296" i="1"/>
  <c r="DA296" i="1"/>
  <c r="AG296" i="1"/>
  <c r="EQ275" i="1"/>
  <c r="DS275" i="1"/>
  <c r="CU275" i="1"/>
  <c r="BW275" i="1"/>
  <c r="AY275" i="1"/>
  <c r="AA275" i="1"/>
  <c r="DA275" i="1"/>
  <c r="EK275" i="1"/>
  <c r="DM275" i="1"/>
  <c r="CO275" i="1"/>
  <c r="BQ275" i="1"/>
  <c r="AS275" i="1"/>
  <c r="U275" i="1"/>
  <c r="DY275" i="1"/>
  <c r="BE275" i="1"/>
  <c r="AG275" i="1"/>
  <c r="EE275" i="1"/>
  <c r="DG275" i="1"/>
  <c r="CI275" i="1"/>
  <c r="BK275" i="1"/>
  <c r="AM275" i="1"/>
  <c r="O275" i="1"/>
  <c r="CC275" i="1"/>
  <c r="I275" i="1"/>
  <c r="EQ259" i="1"/>
  <c r="DS259" i="1"/>
  <c r="CU259" i="1"/>
  <c r="BW259" i="1"/>
  <c r="AY259" i="1"/>
  <c r="AA259" i="1"/>
  <c r="DA259" i="1"/>
  <c r="AG259" i="1"/>
  <c r="EK259" i="1"/>
  <c r="DM259" i="1"/>
  <c r="CO259" i="1"/>
  <c r="BQ259" i="1"/>
  <c r="AS259" i="1"/>
  <c r="U259" i="1"/>
  <c r="CC259" i="1"/>
  <c r="I259" i="1"/>
  <c r="EE259" i="1"/>
  <c r="DG259" i="1"/>
  <c r="CI259" i="1"/>
  <c r="BK259" i="1"/>
  <c r="AM259" i="1"/>
  <c r="O259" i="1"/>
  <c r="DY259" i="1"/>
  <c r="BE259" i="1"/>
  <c r="EQ246" i="1"/>
  <c r="DS246" i="1"/>
  <c r="CU246" i="1"/>
  <c r="BW246" i="1"/>
  <c r="AY246" i="1"/>
  <c r="AA246" i="1"/>
  <c r="DY246" i="1"/>
  <c r="BE246" i="1"/>
  <c r="EK246" i="1"/>
  <c r="DM246" i="1"/>
  <c r="CO246" i="1"/>
  <c r="BQ246" i="1"/>
  <c r="AS246" i="1"/>
  <c r="U246" i="1"/>
  <c r="DA246" i="1"/>
  <c r="AG246" i="1"/>
  <c r="EE246" i="1"/>
  <c r="DG246" i="1"/>
  <c r="CI246" i="1"/>
  <c r="BK246" i="1"/>
  <c r="AM246" i="1"/>
  <c r="O246" i="1"/>
  <c r="CC246" i="1"/>
  <c r="I246" i="1"/>
  <c r="EQ238" i="1"/>
  <c r="DS238" i="1"/>
  <c r="CU238" i="1"/>
  <c r="BW238" i="1"/>
  <c r="AY238" i="1"/>
  <c r="AA238" i="1"/>
  <c r="DY238" i="1"/>
  <c r="BE238" i="1"/>
  <c r="EK238" i="1"/>
  <c r="DM238" i="1"/>
  <c r="CO238" i="1"/>
  <c r="BQ238" i="1"/>
  <c r="AS238" i="1"/>
  <c r="U238" i="1"/>
  <c r="DA238" i="1"/>
  <c r="AG238" i="1"/>
  <c r="EE238" i="1"/>
  <c r="DG238" i="1"/>
  <c r="CI238" i="1"/>
  <c r="BK238" i="1"/>
  <c r="AM238" i="1"/>
  <c r="O238" i="1"/>
  <c r="CC238" i="1"/>
  <c r="I238" i="1"/>
  <c r="EQ230" i="1"/>
  <c r="DS230" i="1"/>
  <c r="CU230" i="1"/>
  <c r="BW230" i="1"/>
  <c r="AY230" i="1"/>
  <c r="AA230" i="1"/>
  <c r="EK230" i="1"/>
  <c r="DM230" i="1"/>
  <c r="CO230" i="1"/>
  <c r="BQ230" i="1"/>
  <c r="AS230" i="1"/>
  <c r="U230" i="1"/>
  <c r="DA230" i="1"/>
  <c r="BE230" i="1"/>
  <c r="I230" i="1"/>
  <c r="EE230" i="1"/>
  <c r="DG230" i="1"/>
  <c r="CI230" i="1"/>
  <c r="BK230" i="1"/>
  <c r="AM230" i="1"/>
  <c r="O230" i="1"/>
  <c r="DY230" i="1"/>
  <c r="CC230" i="1"/>
  <c r="AG230" i="1"/>
  <c r="EQ217" i="1"/>
  <c r="DS217" i="1"/>
  <c r="CU217" i="1"/>
  <c r="BW217" i="1"/>
  <c r="AY217" i="1"/>
  <c r="AA217" i="1"/>
  <c r="EK217" i="1"/>
  <c r="DM217" i="1"/>
  <c r="CO217" i="1"/>
  <c r="BQ217" i="1"/>
  <c r="AS217" i="1"/>
  <c r="U217" i="1"/>
  <c r="DA217" i="1"/>
  <c r="AG217" i="1"/>
  <c r="EE217" i="1"/>
  <c r="DG217" i="1"/>
  <c r="CI217" i="1"/>
  <c r="BK217" i="1"/>
  <c r="AM217" i="1"/>
  <c r="O217" i="1"/>
  <c r="DY217" i="1"/>
  <c r="CC217" i="1"/>
  <c r="BE217" i="1"/>
  <c r="I217" i="1"/>
  <c r="EQ209" i="1"/>
  <c r="DS209" i="1"/>
  <c r="CU209" i="1"/>
  <c r="BW209" i="1"/>
  <c r="AY209" i="1"/>
  <c r="AA209" i="1"/>
  <c r="CC209" i="1"/>
  <c r="I209" i="1"/>
  <c r="EK209" i="1"/>
  <c r="DM209" i="1"/>
  <c r="CO209" i="1"/>
  <c r="BQ209" i="1"/>
  <c r="AS209" i="1"/>
  <c r="U209" i="1"/>
  <c r="DY209" i="1"/>
  <c r="BE209" i="1"/>
  <c r="EE209" i="1"/>
  <c r="DG209" i="1"/>
  <c r="CI209" i="1"/>
  <c r="BK209" i="1"/>
  <c r="AM209" i="1"/>
  <c r="O209" i="1"/>
  <c r="DA209" i="1"/>
  <c r="AG209" i="1"/>
  <c r="EQ201" i="1"/>
  <c r="DS201" i="1"/>
  <c r="CU201" i="1"/>
  <c r="BW201" i="1"/>
  <c r="AY201" i="1"/>
  <c r="AA201" i="1"/>
  <c r="DA201" i="1"/>
  <c r="I201" i="1"/>
  <c r="EK201" i="1"/>
  <c r="DM201" i="1"/>
  <c r="CO201" i="1"/>
  <c r="BQ201" i="1"/>
  <c r="AS201" i="1"/>
  <c r="U201" i="1"/>
  <c r="DY201" i="1"/>
  <c r="BE201" i="1"/>
  <c r="EE201" i="1"/>
  <c r="DG201" i="1"/>
  <c r="CI201" i="1"/>
  <c r="BK201" i="1"/>
  <c r="AM201" i="1"/>
  <c r="O201" i="1"/>
  <c r="CC201" i="1"/>
  <c r="AG201" i="1"/>
  <c r="EQ193" i="1"/>
  <c r="DS193" i="1"/>
  <c r="CU193" i="1"/>
  <c r="BW193" i="1"/>
  <c r="AY193" i="1"/>
  <c r="AA193" i="1"/>
  <c r="CC193" i="1"/>
  <c r="AG193" i="1"/>
  <c r="EK193" i="1"/>
  <c r="DM193" i="1"/>
  <c r="CO193" i="1"/>
  <c r="BQ193" i="1"/>
  <c r="AS193" i="1"/>
  <c r="U193" i="1"/>
  <c r="DY193" i="1"/>
  <c r="BE193" i="1"/>
  <c r="I193" i="1"/>
  <c r="EE193" i="1"/>
  <c r="DG193" i="1"/>
  <c r="CI193" i="1"/>
  <c r="BK193" i="1"/>
  <c r="AM193" i="1"/>
  <c r="O193" i="1"/>
  <c r="DA193" i="1"/>
  <c r="EQ180" i="1"/>
  <c r="DS180" i="1"/>
  <c r="CU180" i="1"/>
  <c r="BW180" i="1"/>
  <c r="AY180" i="1"/>
  <c r="AA180" i="1"/>
  <c r="EK180" i="1"/>
  <c r="DM180" i="1"/>
  <c r="CO180" i="1"/>
  <c r="BQ180" i="1"/>
  <c r="AS180" i="1"/>
  <c r="U180" i="1"/>
  <c r="DA180" i="1"/>
  <c r="BE180" i="1"/>
  <c r="I180" i="1"/>
  <c r="EE180" i="1"/>
  <c r="DG180" i="1"/>
  <c r="CI180" i="1"/>
  <c r="BK180" i="1"/>
  <c r="AM180" i="1"/>
  <c r="O180" i="1"/>
  <c r="DY180" i="1"/>
  <c r="CC180" i="1"/>
  <c r="AG180" i="1"/>
  <c r="EQ172" i="1"/>
  <c r="DS172" i="1"/>
  <c r="CU172" i="1"/>
  <c r="BW172" i="1"/>
  <c r="AY172" i="1"/>
  <c r="AA172" i="1"/>
  <c r="DY172" i="1"/>
  <c r="BE172" i="1"/>
  <c r="EK172" i="1"/>
  <c r="DM172" i="1"/>
  <c r="CO172" i="1"/>
  <c r="BQ172" i="1"/>
  <c r="AS172" i="1"/>
  <c r="U172" i="1"/>
  <c r="CC172" i="1"/>
  <c r="AG172" i="1"/>
  <c r="EE172" i="1"/>
  <c r="DG172" i="1"/>
  <c r="CI172" i="1"/>
  <c r="BK172" i="1"/>
  <c r="AM172" i="1"/>
  <c r="O172" i="1"/>
  <c r="DA172" i="1"/>
  <c r="I172" i="1"/>
  <c r="EQ164" i="1"/>
  <c r="DS164" i="1"/>
  <c r="CU164" i="1"/>
  <c r="BW164" i="1"/>
  <c r="AY164" i="1"/>
  <c r="AA164" i="1"/>
  <c r="EK164" i="1"/>
  <c r="DM164" i="1"/>
  <c r="CO164" i="1"/>
  <c r="BQ164" i="1"/>
  <c r="AS164" i="1"/>
  <c r="U164" i="1"/>
  <c r="DA164" i="1"/>
  <c r="BE164" i="1"/>
  <c r="I164" i="1"/>
  <c r="EE164" i="1"/>
  <c r="DG164" i="1"/>
  <c r="CI164" i="1"/>
  <c r="BK164" i="1"/>
  <c r="AM164" i="1"/>
  <c r="O164" i="1"/>
  <c r="DY164" i="1"/>
  <c r="CC164" i="1"/>
  <c r="AG164" i="1"/>
  <c r="EQ156" i="1"/>
  <c r="DS156" i="1"/>
  <c r="CU156" i="1"/>
  <c r="BW156" i="1"/>
  <c r="AY156" i="1"/>
  <c r="AA156" i="1"/>
  <c r="EK156" i="1"/>
  <c r="DM156" i="1"/>
  <c r="CO156" i="1"/>
  <c r="BQ156" i="1"/>
  <c r="AS156" i="1"/>
  <c r="U156" i="1"/>
  <c r="DY156" i="1"/>
  <c r="DA156" i="1"/>
  <c r="CC156" i="1"/>
  <c r="AG156" i="1"/>
  <c r="I156" i="1"/>
  <c r="EE156" i="1"/>
  <c r="DG156" i="1"/>
  <c r="CI156" i="1"/>
  <c r="BK156" i="1"/>
  <c r="AM156" i="1"/>
  <c r="O156" i="1"/>
  <c r="BE156" i="1"/>
  <c r="EK1140" i="1"/>
  <c r="DM1140" i="1"/>
  <c r="CO1140" i="1"/>
  <c r="BQ1140" i="1"/>
  <c r="AS1140" i="1"/>
  <c r="U1140" i="1"/>
  <c r="EE1140" i="1"/>
  <c r="DG1140" i="1"/>
  <c r="CI1140" i="1"/>
  <c r="BK1140" i="1"/>
  <c r="AM1140" i="1"/>
  <c r="O1140" i="1"/>
  <c r="DY1140" i="1"/>
  <c r="DA1140" i="1"/>
  <c r="CC1140" i="1"/>
  <c r="BE1140" i="1"/>
  <c r="AG1140" i="1"/>
  <c r="I1140" i="1"/>
  <c r="EQ1140" i="1"/>
  <c r="AY1140" i="1"/>
  <c r="DS1140" i="1"/>
  <c r="AA1140" i="1"/>
  <c r="CU1140" i="1"/>
  <c r="BW1140" i="1"/>
  <c r="EQ539" i="1"/>
  <c r="DS539" i="1"/>
  <c r="CU539" i="1"/>
  <c r="BW539" i="1"/>
  <c r="AY539" i="1"/>
  <c r="AA539" i="1"/>
  <c r="EK539" i="1"/>
  <c r="DM539" i="1"/>
  <c r="CO539" i="1"/>
  <c r="BQ539" i="1"/>
  <c r="AS539" i="1"/>
  <c r="U539" i="1"/>
  <c r="EE539" i="1"/>
  <c r="DG539" i="1"/>
  <c r="CI539" i="1"/>
  <c r="BK539" i="1"/>
  <c r="AM539" i="1"/>
  <c r="O539" i="1"/>
  <c r="DY539" i="1"/>
  <c r="AG539" i="1"/>
  <c r="DA539" i="1"/>
  <c r="I539" i="1"/>
  <c r="CC539" i="1"/>
  <c r="BE539" i="1"/>
  <c r="EE908" i="1"/>
  <c r="DG908" i="1"/>
  <c r="CI908" i="1"/>
  <c r="BK908" i="1"/>
  <c r="AM908" i="1"/>
  <c r="O908" i="1"/>
  <c r="DY908" i="1"/>
  <c r="DA908" i="1"/>
  <c r="CC908" i="1"/>
  <c r="BE908" i="1"/>
  <c r="AG908" i="1"/>
  <c r="I908" i="1"/>
  <c r="EQ908" i="1"/>
  <c r="DS908" i="1"/>
  <c r="CU908" i="1"/>
  <c r="BW908" i="1"/>
  <c r="AY908" i="1"/>
  <c r="AA908" i="1"/>
  <c r="EK908" i="1"/>
  <c r="AS908" i="1"/>
  <c r="DM908" i="1"/>
  <c r="U908" i="1"/>
  <c r="CO908" i="1"/>
  <c r="BQ908" i="1"/>
  <c r="DY872" i="1"/>
  <c r="DA872" i="1"/>
  <c r="CC872" i="1"/>
  <c r="BE872" i="1"/>
  <c r="AG872" i="1"/>
  <c r="I872" i="1"/>
  <c r="EQ872" i="1"/>
  <c r="DS872" i="1"/>
  <c r="CU872" i="1"/>
  <c r="BW872" i="1"/>
  <c r="AY872" i="1"/>
  <c r="AA872" i="1"/>
  <c r="EK872" i="1"/>
  <c r="DM872" i="1"/>
  <c r="CO872" i="1"/>
  <c r="BQ872" i="1"/>
  <c r="AS872" i="1"/>
  <c r="U872" i="1"/>
  <c r="CI872" i="1"/>
  <c r="BK872" i="1"/>
  <c r="EE872" i="1"/>
  <c r="AM872" i="1"/>
  <c r="O872" i="1"/>
  <c r="DG872" i="1"/>
  <c r="EQ980" i="1"/>
  <c r="DS980" i="1"/>
  <c r="CU980" i="1"/>
  <c r="BW980" i="1"/>
  <c r="AY980" i="1"/>
  <c r="AA980" i="1"/>
  <c r="EK980" i="1"/>
  <c r="DM980" i="1"/>
  <c r="CO980" i="1"/>
  <c r="BQ980" i="1"/>
  <c r="AS980" i="1"/>
  <c r="U980" i="1"/>
  <c r="EE980" i="1"/>
  <c r="DG980" i="1"/>
  <c r="CI980" i="1"/>
  <c r="BK980" i="1"/>
  <c r="AM980" i="1"/>
  <c r="O980" i="1"/>
  <c r="BE980" i="1"/>
  <c r="DY980" i="1"/>
  <c r="AG980" i="1"/>
  <c r="DA980" i="1"/>
  <c r="I980" i="1"/>
  <c r="CC980" i="1"/>
  <c r="EK1462" i="1"/>
  <c r="DM1462" i="1"/>
  <c r="CO1462" i="1"/>
  <c r="BQ1462" i="1"/>
  <c r="AS1462" i="1"/>
  <c r="U1462" i="1"/>
  <c r="EE1462" i="1"/>
  <c r="DG1462" i="1"/>
  <c r="CI1462" i="1"/>
  <c r="BK1462" i="1"/>
  <c r="AM1462" i="1"/>
  <c r="O1462" i="1"/>
  <c r="DY1462" i="1"/>
  <c r="DA1462" i="1"/>
  <c r="CC1462" i="1"/>
  <c r="BE1462" i="1"/>
  <c r="AG1462" i="1"/>
  <c r="I1462" i="1"/>
  <c r="DS1462" i="1"/>
  <c r="AA1462" i="1"/>
  <c r="CU1462" i="1"/>
  <c r="BW1462" i="1"/>
  <c r="EQ1462" i="1"/>
  <c r="AY1462" i="1"/>
  <c r="EE1546" i="1"/>
  <c r="DG1546" i="1"/>
  <c r="CI1546" i="1"/>
  <c r="BK1546" i="1"/>
  <c r="AM1546" i="1"/>
  <c r="O1546" i="1"/>
  <c r="DY1546" i="1"/>
  <c r="DA1546" i="1"/>
  <c r="CC1546" i="1"/>
  <c r="BE1546" i="1"/>
  <c r="AG1546" i="1"/>
  <c r="I1546" i="1"/>
  <c r="EQ1546" i="1"/>
  <c r="DS1546" i="1"/>
  <c r="CU1546" i="1"/>
  <c r="BW1546" i="1"/>
  <c r="AY1546" i="1"/>
  <c r="AA1546" i="1"/>
  <c r="BQ1546" i="1"/>
  <c r="EK1546" i="1"/>
  <c r="AS1546" i="1"/>
  <c r="DM1546" i="1"/>
  <c r="U1546" i="1"/>
  <c r="CO1546" i="1"/>
  <c r="EQ1497" i="1"/>
  <c r="DS1497" i="1"/>
  <c r="CU1497" i="1"/>
  <c r="BW1497" i="1"/>
  <c r="AY1497" i="1"/>
  <c r="AA1497" i="1"/>
  <c r="EK1497" i="1"/>
  <c r="DM1497" i="1"/>
  <c r="CO1497" i="1"/>
  <c r="BQ1497" i="1"/>
  <c r="AS1497" i="1"/>
  <c r="U1497" i="1"/>
  <c r="EE1497" i="1"/>
  <c r="DG1497" i="1"/>
  <c r="CI1497" i="1"/>
  <c r="BK1497" i="1"/>
  <c r="AM1497" i="1"/>
  <c r="O1497" i="1"/>
  <c r="CC1497" i="1"/>
  <c r="BE1497" i="1"/>
  <c r="DY1497" i="1"/>
  <c r="AG1497" i="1"/>
  <c r="DA1497" i="1"/>
  <c r="I1497" i="1"/>
  <c r="DY1762" i="1"/>
  <c r="DA1762" i="1"/>
  <c r="CC1762" i="1"/>
  <c r="BE1762" i="1"/>
  <c r="AG1762" i="1"/>
  <c r="I1762" i="1"/>
  <c r="EQ1762" i="1"/>
  <c r="DS1762" i="1"/>
  <c r="CU1762" i="1"/>
  <c r="BW1762" i="1"/>
  <c r="AY1762" i="1"/>
  <c r="AA1762" i="1"/>
  <c r="EK1762" i="1"/>
  <c r="CO1762" i="1"/>
  <c r="AS1762" i="1"/>
  <c r="EE1762" i="1"/>
  <c r="CI1762" i="1"/>
  <c r="AM1762" i="1"/>
  <c r="DM1762" i="1"/>
  <c r="BQ1762" i="1"/>
  <c r="U1762" i="1"/>
  <c r="DG1762" i="1"/>
  <c r="BK1762" i="1"/>
  <c r="O1762" i="1"/>
  <c r="EQ1906" i="1"/>
  <c r="DS1906" i="1"/>
  <c r="CU1906" i="1"/>
  <c r="EK1906" i="1"/>
  <c r="DM1906" i="1"/>
  <c r="CO1906" i="1"/>
  <c r="EE1906" i="1"/>
  <c r="CI1906" i="1"/>
  <c r="BK1906" i="1"/>
  <c r="AM1906" i="1"/>
  <c r="O1906" i="1"/>
  <c r="DY1906" i="1"/>
  <c r="CC1906" i="1"/>
  <c r="BE1906" i="1"/>
  <c r="AG1906" i="1"/>
  <c r="I1906" i="1"/>
  <c r="BW1906" i="1"/>
  <c r="AA1906" i="1"/>
  <c r="BQ1906" i="1"/>
  <c r="U1906" i="1"/>
  <c r="DG1906" i="1"/>
  <c r="DA1906" i="1"/>
  <c r="AY1906" i="1"/>
  <c r="AS1906" i="1"/>
  <c r="DY2011" i="1"/>
  <c r="DA2011" i="1"/>
  <c r="CC2011" i="1"/>
  <c r="BE2011" i="1"/>
  <c r="AG2011" i="1"/>
  <c r="I2011" i="1"/>
  <c r="EQ2011" i="1"/>
  <c r="DS2011" i="1"/>
  <c r="CU2011" i="1"/>
  <c r="BW2011" i="1"/>
  <c r="AY2011" i="1"/>
  <c r="AA2011" i="1"/>
  <c r="EK2011" i="1"/>
  <c r="CO2011" i="1"/>
  <c r="AS2011" i="1"/>
  <c r="EE2011" i="1"/>
  <c r="CI2011" i="1"/>
  <c r="AM2011" i="1"/>
  <c r="DM2011" i="1"/>
  <c r="U2011" i="1"/>
  <c r="DG2011" i="1"/>
  <c r="O2011" i="1"/>
  <c r="BQ2011" i="1"/>
  <c r="BK2011" i="1"/>
  <c r="EE652" i="1"/>
  <c r="DG652" i="1"/>
  <c r="CI652" i="1"/>
  <c r="BK652" i="1"/>
  <c r="AM652" i="1"/>
  <c r="O652" i="1"/>
  <c r="DY652" i="1"/>
  <c r="DA652" i="1"/>
  <c r="CC652" i="1"/>
  <c r="BE652" i="1"/>
  <c r="AG652" i="1"/>
  <c r="I652" i="1"/>
  <c r="EQ652" i="1"/>
  <c r="DS652" i="1"/>
  <c r="CU652" i="1"/>
  <c r="BW652" i="1"/>
  <c r="AY652" i="1"/>
  <c r="AA652" i="1"/>
  <c r="CO652" i="1"/>
  <c r="BQ652" i="1"/>
  <c r="U652" i="1"/>
  <c r="EK652" i="1"/>
  <c r="AS652" i="1"/>
  <c r="DM652" i="1"/>
  <c r="EQ391" i="1"/>
  <c r="DS391" i="1"/>
  <c r="CU391" i="1"/>
  <c r="BW391" i="1"/>
  <c r="AY391" i="1"/>
  <c r="AA391" i="1"/>
  <c r="EK391" i="1"/>
  <c r="DM391" i="1"/>
  <c r="CO391" i="1"/>
  <c r="BQ391" i="1"/>
  <c r="AS391" i="1"/>
  <c r="U391" i="1"/>
  <c r="EE391" i="1"/>
  <c r="DG391" i="1"/>
  <c r="CI391" i="1"/>
  <c r="BK391" i="1"/>
  <c r="AM391" i="1"/>
  <c r="O391" i="1"/>
  <c r="DY391" i="1"/>
  <c r="AG391" i="1"/>
  <c r="BE391" i="1"/>
  <c r="DA391" i="1"/>
  <c r="I391" i="1"/>
  <c r="CC391" i="1"/>
  <c r="EE760" i="1"/>
  <c r="DG760" i="1"/>
  <c r="CI760" i="1"/>
  <c r="BK760" i="1"/>
  <c r="AM760" i="1"/>
  <c r="O760" i="1"/>
  <c r="DY760" i="1"/>
  <c r="DA760" i="1"/>
  <c r="CC760" i="1"/>
  <c r="BE760" i="1"/>
  <c r="AG760" i="1"/>
  <c r="I760" i="1"/>
  <c r="EQ760" i="1"/>
  <c r="DS760" i="1"/>
  <c r="CU760" i="1"/>
  <c r="BW760" i="1"/>
  <c r="AY760" i="1"/>
  <c r="AA760" i="1"/>
  <c r="EK760" i="1"/>
  <c r="AS760" i="1"/>
  <c r="DM760" i="1"/>
  <c r="U760" i="1"/>
  <c r="CO760" i="1"/>
  <c r="BQ760" i="1"/>
  <c r="DY868" i="1"/>
  <c r="DA868" i="1"/>
  <c r="CC868" i="1"/>
  <c r="BE868" i="1"/>
  <c r="AG868" i="1"/>
  <c r="I868" i="1"/>
  <c r="EQ868" i="1"/>
  <c r="DS868" i="1"/>
  <c r="CU868" i="1"/>
  <c r="BW868" i="1"/>
  <c r="AY868" i="1"/>
  <c r="AA868" i="1"/>
  <c r="EK868" i="1"/>
  <c r="DM868" i="1"/>
  <c r="CO868" i="1"/>
  <c r="BQ868" i="1"/>
  <c r="AS868" i="1"/>
  <c r="U868" i="1"/>
  <c r="DG868" i="1"/>
  <c r="O868" i="1"/>
  <c r="CI868" i="1"/>
  <c r="BK868" i="1"/>
  <c r="EE868" i="1"/>
  <c r="AM868" i="1"/>
  <c r="EQ976" i="1"/>
  <c r="DS976" i="1"/>
  <c r="CU976" i="1"/>
  <c r="BW976" i="1"/>
  <c r="AY976" i="1"/>
  <c r="AA976" i="1"/>
  <c r="EK976" i="1"/>
  <c r="DM976" i="1"/>
  <c r="CO976" i="1"/>
  <c r="BQ976" i="1"/>
  <c r="AS976" i="1"/>
  <c r="U976" i="1"/>
  <c r="EE976" i="1"/>
  <c r="DG976" i="1"/>
  <c r="CI976" i="1"/>
  <c r="BK976" i="1"/>
  <c r="AM976" i="1"/>
  <c r="O976" i="1"/>
  <c r="CC976" i="1"/>
  <c r="BE976" i="1"/>
  <c r="DY976" i="1"/>
  <c r="AG976" i="1"/>
  <c r="I976" i="1"/>
  <c r="DA976" i="1"/>
  <c r="DY1208" i="1"/>
  <c r="DA1208" i="1"/>
  <c r="CC1208" i="1"/>
  <c r="BE1208" i="1"/>
  <c r="AG1208" i="1"/>
  <c r="I1208" i="1"/>
  <c r="EQ1208" i="1"/>
  <c r="DS1208" i="1"/>
  <c r="CU1208" i="1"/>
  <c r="BW1208" i="1"/>
  <c r="AY1208" i="1"/>
  <c r="AA1208" i="1"/>
  <c r="EK1208" i="1"/>
  <c r="DM1208" i="1"/>
  <c r="CO1208" i="1"/>
  <c r="BQ1208" i="1"/>
  <c r="AS1208" i="1"/>
  <c r="U1208" i="1"/>
  <c r="BK1208" i="1"/>
  <c r="EE1208" i="1"/>
  <c r="AM1208" i="1"/>
  <c r="DG1208" i="1"/>
  <c r="O1208" i="1"/>
  <c r="CI1208" i="1"/>
  <c r="EE1542" i="1"/>
  <c r="DG1542" i="1"/>
  <c r="CI1542" i="1"/>
  <c r="BK1542" i="1"/>
  <c r="AM1542" i="1"/>
  <c r="O1542" i="1"/>
  <c r="DY1542" i="1"/>
  <c r="DA1542" i="1"/>
  <c r="CC1542" i="1"/>
  <c r="BE1542" i="1"/>
  <c r="AG1542" i="1"/>
  <c r="I1542" i="1"/>
  <c r="EQ1542" i="1"/>
  <c r="DS1542" i="1"/>
  <c r="CU1542" i="1"/>
  <c r="BW1542" i="1"/>
  <c r="AY1542" i="1"/>
  <c r="AA1542" i="1"/>
  <c r="CO1542" i="1"/>
  <c r="BQ1542" i="1"/>
  <c r="EK1542" i="1"/>
  <c r="AS1542" i="1"/>
  <c r="DM1542" i="1"/>
  <c r="U1542" i="1"/>
  <c r="EQ1493" i="1"/>
  <c r="DS1493" i="1"/>
  <c r="CU1493" i="1"/>
  <c r="BW1493" i="1"/>
  <c r="AY1493" i="1"/>
  <c r="AA1493" i="1"/>
  <c r="EK1493" i="1"/>
  <c r="DM1493" i="1"/>
  <c r="CO1493" i="1"/>
  <c r="BQ1493" i="1"/>
  <c r="AS1493" i="1"/>
  <c r="U1493" i="1"/>
  <c r="EE1493" i="1"/>
  <c r="DG1493" i="1"/>
  <c r="CI1493" i="1"/>
  <c r="BK1493" i="1"/>
  <c r="AM1493" i="1"/>
  <c r="O1493" i="1"/>
  <c r="DA1493" i="1"/>
  <c r="I1493" i="1"/>
  <c r="CC1493" i="1"/>
  <c r="BE1493" i="1"/>
  <c r="AG1493" i="1"/>
  <c r="DY1493" i="1"/>
  <c r="EE1830" i="1"/>
  <c r="DG1830" i="1"/>
  <c r="CI1830" i="1"/>
  <c r="BK1830" i="1"/>
  <c r="AM1830" i="1"/>
  <c r="O1830" i="1"/>
  <c r="DY1830" i="1"/>
  <c r="DA1830" i="1"/>
  <c r="CC1830" i="1"/>
  <c r="BE1830" i="1"/>
  <c r="AG1830" i="1"/>
  <c r="I1830" i="1"/>
  <c r="DS1830" i="1"/>
  <c r="BW1830" i="1"/>
  <c r="AA1830" i="1"/>
  <c r="DM1830" i="1"/>
  <c r="BQ1830" i="1"/>
  <c r="U1830" i="1"/>
  <c r="EQ1830" i="1"/>
  <c r="AY1830" i="1"/>
  <c r="CU1830" i="1"/>
  <c r="CO1830" i="1"/>
  <c r="AS1830" i="1"/>
  <c r="EK1830" i="1"/>
  <c r="DY1794" i="1"/>
  <c r="DA1794" i="1"/>
  <c r="CC1794" i="1"/>
  <c r="BE1794" i="1"/>
  <c r="AG1794" i="1"/>
  <c r="I1794" i="1"/>
  <c r="EQ1794" i="1"/>
  <c r="DS1794" i="1"/>
  <c r="CU1794" i="1"/>
  <c r="BW1794" i="1"/>
  <c r="AY1794" i="1"/>
  <c r="AA1794" i="1"/>
  <c r="DM1794" i="1"/>
  <c r="BQ1794" i="1"/>
  <c r="U1794" i="1"/>
  <c r="DG1794" i="1"/>
  <c r="BK1794" i="1"/>
  <c r="O1794" i="1"/>
  <c r="EK1794" i="1"/>
  <c r="AS1794" i="1"/>
  <c r="EE1794" i="1"/>
  <c r="AM1794" i="1"/>
  <c r="CO1794" i="1"/>
  <c r="CI1794" i="1"/>
  <c r="DY2007" i="1"/>
  <c r="DA2007" i="1"/>
  <c r="CC2007" i="1"/>
  <c r="BE2007" i="1"/>
  <c r="AG2007" i="1"/>
  <c r="I2007" i="1"/>
  <c r="EQ2007" i="1"/>
  <c r="DS2007" i="1"/>
  <c r="CU2007" i="1"/>
  <c r="BW2007" i="1"/>
  <c r="AY2007" i="1"/>
  <c r="AA2007" i="1"/>
  <c r="DM2007" i="1"/>
  <c r="BQ2007" i="1"/>
  <c r="U2007" i="1"/>
  <c r="DG2007" i="1"/>
  <c r="BK2007" i="1"/>
  <c r="O2007" i="1"/>
  <c r="EK2007" i="1"/>
  <c r="AS2007" i="1"/>
  <c r="EE2007" i="1"/>
  <c r="AM2007" i="1"/>
  <c r="CO2007" i="1"/>
  <c r="CI2007" i="1"/>
  <c r="EE459" i="1"/>
  <c r="DG459" i="1"/>
  <c r="CI459" i="1"/>
  <c r="BK459" i="1"/>
  <c r="AM459" i="1"/>
  <c r="O459" i="1"/>
  <c r="DY459" i="1"/>
  <c r="DA459" i="1"/>
  <c r="CC459" i="1"/>
  <c r="BE459" i="1"/>
  <c r="AG459" i="1"/>
  <c r="I459" i="1"/>
  <c r="EQ459" i="1"/>
  <c r="DS459" i="1"/>
  <c r="CU459" i="1"/>
  <c r="BW459" i="1"/>
  <c r="AY459" i="1"/>
  <c r="AA459" i="1"/>
  <c r="BQ459" i="1"/>
  <c r="EK459" i="1"/>
  <c r="AS459" i="1"/>
  <c r="CO459" i="1"/>
  <c r="DM459" i="1"/>
  <c r="U459" i="1"/>
  <c r="DY612" i="1"/>
  <c r="DA612" i="1"/>
  <c r="CC612" i="1"/>
  <c r="BE612" i="1"/>
  <c r="AG612" i="1"/>
  <c r="I612" i="1"/>
  <c r="EQ612" i="1"/>
  <c r="DS612" i="1"/>
  <c r="CU612" i="1"/>
  <c r="BW612" i="1"/>
  <c r="AY612" i="1"/>
  <c r="AA612" i="1"/>
  <c r="EK612" i="1"/>
  <c r="DM612" i="1"/>
  <c r="CO612" i="1"/>
  <c r="BQ612" i="1"/>
  <c r="AS612" i="1"/>
  <c r="U612" i="1"/>
  <c r="BK612" i="1"/>
  <c r="EE612" i="1"/>
  <c r="AM612" i="1"/>
  <c r="CI612" i="1"/>
  <c r="DG612" i="1"/>
  <c r="O612" i="1"/>
  <c r="EQ576" i="1"/>
  <c r="DS576" i="1"/>
  <c r="CU576" i="1"/>
  <c r="BW576" i="1"/>
  <c r="AY576" i="1"/>
  <c r="AA576" i="1"/>
  <c r="EK576" i="1"/>
  <c r="DM576" i="1"/>
  <c r="CO576" i="1"/>
  <c r="BQ576" i="1"/>
  <c r="AS576" i="1"/>
  <c r="U576" i="1"/>
  <c r="EE576" i="1"/>
  <c r="DG576" i="1"/>
  <c r="CI576" i="1"/>
  <c r="BK576" i="1"/>
  <c r="AM576" i="1"/>
  <c r="O576" i="1"/>
  <c r="DA576" i="1"/>
  <c r="I576" i="1"/>
  <c r="DY576" i="1"/>
  <c r="CC576" i="1"/>
  <c r="BE576" i="1"/>
  <c r="AG576" i="1"/>
  <c r="EE1096" i="1"/>
  <c r="DG1096" i="1"/>
  <c r="CI1096" i="1"/>
  <c r="BK1096" i="1"/>
  <c r="AM1096" i="1"/>
  <c r="O1096" i="1"/>
  <c r="DY1096" i="1"/>
  <c r="DA1096" i="1"/>
  <c r="CC1096" i="1"/>
  <c r="BE1096" i="1"/>
  <c r="AG1096" i="1"/>
  <c r="I1096" i="1"/>
  <c r="EQ1096" i="1"/>
  <c r="DS1096" i="1"/>
  <c r="CU1096" i="1"/>
  <c r="BW1096" i="1"/>
  <c r="AY1096" i="1"/>
  <c r="AA1096" i="1"/>
  <c r="EK1096" i="1"/>
  <c r="AS1096" i="1"/>
  <c r="DM1096" i="1"/>
  <c r="U1096" i="1"/>
  <c r="CO1096" i="1"/>
  <c r="BQ1096" i="1"/>
  <c r="EQ828" i="1"/>
  <c r="DS828" i="1"/>
  <c r="CU828" i="1"/>
  <c r="BW828" i="1"/>
  <c r="AY828" i="1"/>
  <c r="AA828" i="1"/>
  <c r="EK828" i="1"/>
  <c r="DM828" i="1"/>
  <c r="CO828" i="1"/>
  <c r="BQ828" i="1"/>
  <c r="AS828" i="1"/>
  <c r="U828" i="1"/>
  <c r="EE828" i="1"/>
  <c r="DG828" i="1"/>
  <c r="CI828" i="1"/>
  <c r="BK828" i="1"/>
  <c r="AM828" i="1"/>
  <c r="O828" i="1"/>
  <c r="CC828" i="1"/>
  <c r="BE828" i="1"/>
  <c r="DY828" i="1"/>
  <c r="AG828" i="1"/>
  <c r="I828" i="1"/>
  <c r="DA828" i="1"/>
  <c r="EK1574" i="1"/>
  <c r="DM1574" i="1"/>
  <c r="CO1574" i="1"/>
  <c r="BQ1574" i="1"/>
  <c r="AS1574" i="1"/>
  <c r="U1574" i="1"/>
  <c r="EE1574" i="1"/>
  <c r="DG1574" i="1"/>
  <c r="CI1574" i="1"/>
  <c r="BK1574" i="1"/>
  <c r="AM1574" i="1"/>
  <c r="O1574" i="1"/>
  <c r="DY1574" i="1"/>
  <c r="DA1574" i="1"/>
  <c r="CC1574" i="1"/>
  <c r="BE1574" i="1"/>
  <c r="AG1574" i="1"/>
  <c r="I1574" i="1"/>
  <c r="BW1574" i="1"/>
  <c r="EQ1574" i="1"/>
  <c r="AY1574" i="1"/>
  <c r="DS1574" i="1"/>
  <c r="AA1574" i="1"/>
  <c r="CU1574" i="1"/>
  <c r="EQ1312" i="1"/>
  <c r="DS1312" i="1"/>
  <c r="CU1312" i="1"/>
  <c r="BW1312" i="1"/>
  <c r="AY1312" i="1"/>
  <c r="AA1312" i="1"/>
  <c r="EK1312" i="1"/>
  <c r="DM1312" i="1"/>
  <c r="CO1312" i="1"/>
  <c r="BQ1312" i="1"/>
  <c r="AS1312" i="1"/>
  <c r="U1312" i="1"/>
  <c r="EE1312" i="1"/>
  <c r="DG1312" i="1"/>
  <c r="CI1312" i="1"/>
  <c r="BK1312" i="1"/>
  <c r="AM1312" i="1"/>
  <c r="O1312" i="1"/>
  <c r="BE1312" i="1"/>
  <c r="DY1312" i="1"/>
  <c r="AG1312" i="1"/>
  <c r="DA1312" i="1"/>
  <c r="I1312" i="1"/>
  <c r="CC1312" i="1"/>
  <c r="EQ1348" i="1"/>
  <c r="DS1348" i="1"/>
  <c r="CU1348" i="1"/>
  <c r="BW1348" i="1"/>
  <c r="AY1348" i="1"/>
  <c r="AA1348" i="1"/>
  <c r="EK1348" i="1"/>
  <c r="DM1348" i="1"/>
  <c r="CO1348" i="1"/>
  <c r="BQ1348" i="1"/>
  <c r="AS1348" i="1"/>
  <c r="U1348" i="1"/>
  <c r="EE1348" i="1"/>
  <c r="DG1348" i="1"/>
  <c r="CI1348" i="1"/>
  <c r="BK1348" i="1"/>
  <c r="AM1348" i="1"/>
  <c r="O1348" i="1"/>
  <c r="DA1348" i="1"/>
  <c r="I1348" i="1"/>
  <c r="CC1348" i="1"/>
  <c r="BE1348" i="1"/>
  <c r="AG1348" i="1"/>
  <c r="DY1348" i="1"/>
  <c r="EE1682" i="1"/>
  <c r="DG1682" i="1"/>
  <c r="CI1682" i="1"/>
  <c r="BK1682" i="1"/>
  <c r="AM1682" i="1"/>
  <c r="O1682" i="1"/>
  <c r="DY1682" i="1"/>
  <c r="DA1682" i="1"/>
  <c r="CC1682" i="1"/>
  <c r="BE1682" i="1"/>
  <c r="AG1682" i="1"/>
  <c r="I1682" i="1"/>
  <c r="EQ1682" i="1"/>
  <c r="DS1682" i="1"/>
  <c r="CU1682" i="1"/>
  <c r="BW1682" i="1"/>
  <c r="AY1682" i="1"/>
  <c r="AA1682" i="1"/>
  <c r="BQ1682" i="1"/>
  <c r="EK1682" i="1"/>
  <c r="AS1682" i="1"/>
  <c r="DM1682" i="1"/>
  <c r="U1682" i="1"/>
  <c r="CO1682" i="1"/>
  <c r="EQ1718" i="1"/>
  <c r="DS1718" i="1"/>
  <c r="CU1718" i="1"/>
  <c r="BW1718" i="1"/>
  <c r="AY1718" i="1"/>
  <c r="AA1718" i="1"/>
  <c r="EK1718" i="1"/>
  <c r="DM1718" i="1"/>
  <c r="CO1718" i="1"/>
  <c r="BQ1718" i="1"/>
  <c r="AS1718" i="1"/>
  <c r="U1718" i="1"/>
  <c r="DG1718" i="1"/>
  <c r="BK1718" i="1"/>
  <c r="O1718" i="1"/>
  <c r="DA1718" i="1"/>
  <c r="BE1718" i="1"/>
  <c r="I1718" i="1"/>
  <c r="EE1718" i="1"/>
  <c r="CI1718" i="1"/>
  <c r="AM1718" i="1"/>
  <c r="CC1718" i="1"/>
  <c r="AG1718" i="1"/>
  <c r="DY1718" i="1"/>
  <c r="DY1934" i="1"/>
  <c r="DA1934" i="1"/>
  <c r="CC1934" i="1"/>
  <c r="BE1934" i="1"/>
  <c r="AG1934" i="1"/>
  <c r="I1934" i="1"/>
  <c r="EQ1934" i="1"/>
  <c r="DS1934" i="1"/>
  <c r="CU1934" i="1"/>
  <c r="BW1934" i="1"/>
  <c r="AY1934" i="1"/>
  <c r="AA1934" i="1"/>
  <c r="EK1934" i="1"/>
  <c r="CO1934" i="1"/>
  <c r="AS1934" i="1"/>
  <c r="EE1934" i="1"/>
  <c r="CI1934" i="1"/>
  <c r="AM1934" i="1"/>
  <c r="BQ1934" i="1"/>
  <c r="BK1934" i="1"/>
  <c r="DM1934" i="1"/>
  <c r="DG1934" i="1"/>
  <c r="U1934" i="1"/>
  <c r="O1934" i="1"/>
  <c r="EE311" i="1"/>
  <c r="DG311" i="1"/>
  <c r="CI311" i="1"/>
  <c r="BK311" i="1"/>
  <c r="AM311" i="1"/>
  <c r="O311" i="1"/>
  <c r="DY311" i="1"/>
  <c r="DA311" i="1"/>
  <c r="CC311" i="1"/>
  <c r="BE311" i="1"/>
  <c r="AG311" i="1"/>
  <c r="I311" i="1"/>
  <c r="EQ311" i="1"/>
  <c r="DS311" i="1"/>
  <c r="CU311" i="1"/>
  <c r="BW311" i="1"/>
  <c r="AY311" i="1"/>
  <c r="AA311" i="1"/>
  <c r="BQ311" i="1"/>
  <c r="EK311" i="1"/>
  <c r="AS311" i="1"/>
  <c r="CO311" i="1"/>
  <c r="DM311" i="1"/>
  <c r="U311" i="1"/>
  <c r="DY419" i="1"/>
  <c r="DA419" i="1"/>
  <c r="CC419" i="1"/>
  <c r="BE419" i="1"/>
  <c r="AG419" i="1"/>
  <c r="I419" i="1"/>
  <c r="EQ419" i="1"/>
  <c r="DS419" i="1"/>
  <c r="CU419" i="1"/>
  <c r="BW419" i="1"/>
  <c r="AY419" i="1"/>
  <c r="AA419" i="1"/>
  <c r="EK419" i="1"/>
  <c r="DM419" i="1"/>
  <c r="CO419" i="1"/>
  <c r="BQ419" i="1"/>
  <c r="AS419" i="1"/>
  <c r="U419" i="1"/>
  <c r="EE419" i="1"/>
  <c r="AM419" i="1"/>
  <c r="DG419" i="1"/>
  <c r="O419" i="1"/>
  <c r="BK419" i="1"/>
  <c r="CI419" i="1"/>
  <c r="EQ527" i="1"/>
  <c r="DS527" i="1"/>
  <c r="CU527" i="1"/>
  <c r="BW527" i="1"/>
  <c r="AY527" i="1"/>
  <c r="AA527" i="1"/>
  <c r="EK527" i="1"/>
  <c r="DM527" i="1"/>
  <c r="CO527" i="1"/>
  <c r="BQ527" i="1"/>
  <c r="AS527" i="1"/>
  <c r="U527" i="1"/>
  <c r="EE527" i="1"/>
  <c r="DG527" i="1"/>
  <c r="CI527" i="1"/>
  <c r="BK527" i="1"/>
  <c r="AM527" i="1"/>
  <c r="O527" i="1"/>
  <c r="DA527" i="1"/>
  <c r="I527" i="1"/>
  <c r="AG527" i="1"/>
  <c r="CC527" i="1"/>
  <c r="BE527" i="1"/>
  <c r="DY527" i="1"/>
  <c r="EE1092" i="1"/>
  <c r="DG1092" i="1"/>
  <c r="CI1092" i="1"/>
  <c r="BK1092" i="1"/>
  <c r="AM1092" i="1"/>
  <c r="O1092" i="1"/>
  <c r="DY1092" i="1"/>
  <c r="DA1092" i="1"/>
  <c r="CC1092" i="1"/>
  <c r="BE1092" i="1"/>
  <c r="AG1092" i="1"/>
  <c r="I1092" i="1"/>
  <c r="EQ1092" i="1"/>
  <c r="DS1092" i="1"/>
  <c r="CU1092" i="1"/>
  <c r="BW1092" i="1"/>
  <c r="AY1092" i="1"/>
  <c r="AA1092" i="1"/>
  <c r="BQ1092" i="1"/>
  <c r="EK1092" i="1"/>
  <c r="AS1092" i="1"/>
  <c r="DM1092" i="1"/>
  <c r="U1092" i="1"/>
  <c r="CO1092" i="1"/>
  <c r="EK1272" i="1"/>
  <c r="DM1272" i="1"/>
  <c r="CO1272" i="1"/>
  <c r="BQ1272" i="1"/>
  <c r="AS1272" i="1"/>
  <c r="U1272" i="1"/>
  <c r="EE1272" i="1"/>
  <c r="DG1272" i="1"/>
  <c r="CI1272" i="1"/>
  <c r="BK1272" i="1"/>
  <c r="AM1272" i="1"/>
  <c r="O1272" i="1"/>
  <c r="DY1272" i="1"/>
  <c r="DA1272" i="1"/>
  <c r="CC1272" i="1"/>
  <c r="BE1272" i="1"/>
  <c r="AG1272" i="1"/>
  <c r="I1272" i="1"/>
  <c r="DS1272" i="1"/>
  <c r="AA1272" i="1"/>
  <c r="CU1272" i="1"/>
  <c r="BW1272" i="1"/>
  <c r="EQ1272" i="1"/>
  <c r="AY1272" i="1"/>
  <c r="EE1236" i="1"/>
  <c r="DG1236" i="1"/>
  <c r="CI1236" i="1"/>
  <c r="BK1236" i="1"/>
  <c r="AM1236" i="1"/>
  <c r="O1236" i="1"/>
  <c r="DY1236" i="1"/>
  <c r="DA1236" i="1"/>
  <c r="CC1236" i="1"/>
  <c r="BE1236" i="1"/>
  <c r="AG1236" i="1"/>
  <c r="I1236" i="1"/>
  <c r="EQ1236" i="1"/>
  <c r="DS1236" i="1"/>
  <c r="CU1236" i="1"/>
  <c r="BW1236" i="1"/>
  <c r="AY1236" i="1"/>
  <c r="AA1236" i="1"/>
  <c r="BQ1236" i="1"/>
  <c r="EK1236" i="1"/>
  <c r="AS1236" i="1"/>
  <c r="DM1236" i="1"/>
  <c r="U1236" i="1"/>
  <c r="CO1236" i="1"/>
  <c r="EK1450" i="1"/>
  <c r="DM1450" i="1"/>
  <c r="CO1450" i="1"/>
  <c r="BQ1450" i="1"/>
  <c r="AS1450" i="1"/>
  <c r="U1450" i="1"/>
  <c r="EE1450" i="1"/>
  <c r="DG1450" i="1"/>
  <c r="CI1450" i="1"/>
  <c r="BK1450" i="1"/>
  <c r="AM1450" i="1"/>
  <c r="O1450" i="1"/>
  <c r="DY1450" i="1"/>
  <c r="DA1450" i="1"/>
  <c r="CC1450" i="1"/>
  <c r="BE1450" i="1"/>
  <c r="AG1450" i="1"/>
  <c r="I1450" i="1"/>
  <c r="CU1450" i="1"/>
  <c r="BW1450" i="1"/>
  <c r="EQ1450" i="1"/>
  <c r="AY1450" i="1"/>
  <c r="DS1450" i="1"/>
  <c r="AA1450" i="1"/>
  <c r="EQ1344" i="1"/>
  <c r="DS1344" i="1"/>
  <c r="CU1344" i="1"/>
  <c r="BW1344" i="1"/>
  <c r="AY1344" i="1"/>
  <c r="AA1344" i="1"/>
  <c r="EK1344" i="1"/>
  <c r="DM1344" i="1"/>
  <c r="CO1344" i="1"/>
  <c r="BQ1344" i="1"/>
  <c r="AS1344" i="1"/>
  <c r="U1344" i="1"/>
  <c r="EE1344" i="1"/>
  <c r="DG1344" i="1"/>
  <c r="CI1344" i="1"/>
  <c r="BK1344" i="1"/>
  <c r="AM1344" i="1"/>
  <c r="O1344" i="1"/>
  <c r="DY1344" i="1"/>
  <c r="AG1344" i="1"/>
  <c r="DA1344" i="1"/>
  <c r="I1344" i="1"/>
  <c r="CC1344" i="1"/>
  <c r="BE1344" i="1"/>
  <c r="EK1714" i="1"/>
  <c r="DM1714" i="1"/>
  <c r="CO1714" i="1"/>
  <c r="BQ1714" i="1"/>
  <c r="AS1714" i="1"/>
  <c r="U1714" i="1"/>
  <c r="EE1714" i="1"/>
  <c r="DG1714" i="1"/>
  <c r="CI1714" i="1"/>
  <c r="BK1714" i="1"/>
  <c r="AM1714" i="1"/>
  <c r="O1714" i="1"/>
  <c r="DY1714" i="1"/>
  <c r="DA1714" i="1"/>
  <c r="CC1714" i="1"/>
  <c r="BE1714" i="1"/>
  <c r="AG1714" i="1"/>
  <c r="I1714" i="1"/>
  <c r="EQ1714" i="1"/>
  <c r="AY1714" i="1"/>
  <c r="DS1714" i="1"/>
  <c r="AA1714" i="1"/>
  <c r="CU1714" i="1"/>
  <c r="BW1714" i="1"/>
  <c r="EE1822" i="1"/>
  <c r="DG1822" i="1"/>
  <c r="CI1822" i="1"/>
  <c r="BK1822" i="1"/>
  <c r="AM1822" i="1"/>
  <c r="O1822" i="1"/>
  <c r="DY1822" i="1"/>
  <c r="DA1822" i="1"/>
  <c r="CC1822" i="1"/>
  <c r="BE1822" i="1"/>
  <c r="AG1822" i="1"/>
  <c r="I1822" i="1"/>
  <c r="DS1822" i="1"/>
  <c r="BW1822" i="1"/>
  <c r="AA1822" i="1"/>
  <c r="DM1822" i="1"/>
  <c r="BQ1822" i="1"/>
  <c r="U1822" i="1"/>
  <c r="CU1822" i="1"/>
  <c r="EQ1822" i="1"/>
  <c r="AS1822" i="1"/>
  <c r="EK1822" i="1"/>
  <c r="CO1822" i="1"/>
  <c r="AY1822" i="1"/>
  <c r="DY1930" i="1"/>
  <c r="DA1930" i="1"/>
  <c r="CC1930" i="1"/>
  <c r="BE1930" i="1"/>
  <c r="AG1930" i="1"/>
  <c r="I1930" i="1"/>
  <c r="EQ1930" i="1"/>
  <c r="DS1930" i="1"/>
  <c r="CU1930" i="1"/>
  <c r="BW1930" i="1"/>
  <c r="AY1930" i="1"/>
  <c r="AA1930" i="1"/>
  <c r="DM1930" i="1"/>
  <c r="BQ1930" i="1"/>
  <c r="U1930" i="1"/>
  <c r="DG1930" i="1"/>
  <c r="BK1930" i="1"/>
  <c r="O1930" i="1"/>
  <c r="CO1930" i="1"/>
  <c r="CI1930" i="1"/>
  <c r="EK1930" i="1"/>
  <c r="EE1930" i="1"/>
  <c r="AS1930" i="1"/>
  <c r="AM1930" i="1"/>
  <c r="EK1124" i="1"/>
  <c r="DM1124" i="1"/>
  <c r="CO1124" i="1"/>
  <c r="BQ1124" i="1"/>
  <c r="AS1124" i="1"/>
  <c r="U1124" i="1"/>
  <c r="EE1124" i="1"/>
  <c r="DG1124" i="1"/>
  <c r="CI1124" i="1"/>
  <c r="BK1124" i="1"/>
  <c r="AM1124" i="1"/>
  <c r="O1124" i="1"/>
  <c r="DY1124" i="1"/>
  <c r="DA1124" i="1"/>
  <c r="CC1124" i="1"/>
  <c r="BE1124" i="1"/>
  <c r="AG1124" i="1"/>
  <c r="I1124" i="1"/>
  <c r="EQ1124" i="1"/>
  <c r="AY1124" i="1"/>
  <c r="DS1124" i="1"/>
  <c r="AA1124" i="1"/>
  <c r="CU1124" i="1"/>
  <c r="BW1124" i="1"/>
  <c r="EQ523" i="1"/>
  <c r="DS523" i="1"/>
  <c r="CU523" i="1"/>
  <c r="BW523" i="1"/>
  <c r="AY523" i="1"/>
  <c r="AA523" i="1"/>
  <c r="EK523" i="1"/>
  <c r="DM523" i="1"/>
  <c r="CO523" i="1"/>
  <c r="BQ523" i="1"/>
  <c r="AS523" i="1"/>
  <c r="U523" i="1"/>
  <c r="EE523" i="1"/>
  <c r="DG523" i="1"/>
  <c r="CI523" i="1"/>
  <c r="BK523" i="1"/>
  <c r="AM523" i="1"/>
  <c r="O523" i="1"/>
  <c r="DY523" i="1"/>
  <c r="AG523" i="1"/>
  <c r="DA523" i="1"/>
  <c r="I523" i="1"/>
  <c r="CC523" i="1"/>
  <c r="BE523" i="1"/>
  <c r="EE892" i="1"/>
  <c r="DG892" i="1"/>
  <c r="CI892" i="1"/>
  <c r="BK892" i="1"/>
  <c r="AM892" i="1"/>
  <c r="O892" i="1"/>
  <c r="DY892" i="1"/>
  <c r="DA892" i="1"/>
  <c r="CC892" i="1"/>
  <c r="BE892" i="1"/>
  <c r="AG892" i="1"/>
  <c r="I892" i="1"/>
  <c r="EQ892" i="1"/>
  <c r="DS892" i="1"/>
  <c r="CU892" i="1"/>
  <c r="BW892" i="1"/>
  <c r="AY892" i="1"/>
  <c r="AA892" i="1"/>
  <c r="EK892" i="1"/>
  <c r="AS892" i="1"/>
  <c r="DM892" i="1"/>
  <c r="U892" i="1"/>
  <c r="CO892" i="1"/>
  <c r="BQ892" i="1"/>
  <c r="DY856" i="1"/>
  <c r="DA856" i="1"/>
  <c r="CC856" i="1"/>
  <c r="BE856" i="1"/>
  <c r="AG856" i="1"/>
  <c r="I856" i="1"/>
  <c r="EQ856" i="1"/>
  <c r="DS856" i="1"/>
  <c r="CU856" i="1"/>
  <c r="BW856" i="1"/>
  <c r="AY856" i="1"/>
  <c r="AA856" i="1"/>
  <c r="EK856" i="1"/>
  <c r="DM856" i="1"/>
  <c r="CO856" i="1"/>
  <c r="BQ856" i="1"/>
  <c r="AS856" i="1"/>
  <c r="U856" i="1"/>
  <c r="CI856" i="1"/>
  <c r="BK856" i="1"/>
  <c r="EE856" i="1"/>
  <c r="AM856" i="1"/>
  <c r="O856" i="1"/>
  <c r="DG856" i="1"/>
  <c r="EQ1016" i="1"/>
  <c r="DS1016" i="1"/>
  <c r="CU1016" i="1"/>
  <c r="BW1016" i="1"/>
  <c r="AY1016" i="1"/>
  <c r="AA1016" i="1"/>
  <c r="EK1016" i="1"/>
  <c r="DM1016" i="1"/>
  <c r="CO1016" i="1"/>
  <c r="BQ1016" i="1"/>
  <c r="AS1016" i="1"/>
  <c r="U1016" i="1"/>
  <c r="EE1016" i="1"/>
  <c r="DG1016" i="1"/>
  <c r="CI1016" i="1"/>
  <c r="BK1016" i="1"/>
  <c r="AM1016" i="1"/>
  <c r="O1016" i="1"/>
  <c r="CC1016" i="1"/>
  <c r="BE1016" i="1"/>
  <c r="DY1016" i="1"/>
  <c r="AG1016" i="1"/>
  <c r="DA1016" i="1"/>
  <c r="I1016" i="1"/>
  <c r="EK1566" i="1"/>
  <c r="DM1566" i="1"/>
  <c r="CO1566" i="1"/>
  <c r="BQ1566" i="1"/>
  <c r="AS1566" i="1"/>
  <c r="U1566" i="1"/>
  <c r="EE1566" i="1"/>
  <c r="DG1566" i="1"/>
  <c r="CI1566" i="1"/>
  <c r="BK1566" i="1"/>
  <c r="AM1566" i="1"/>
  <c r="O1566" i="1"/>
  <c r="DY1566" i="1"/>
  <c r="DA1566" i="1"/>
  <c r="CC1566" i="1"/>
  <c r="BE1566" i="1"/>
  <c r="AG1566" i="1"/>
  <c r="I1566" i="1"/>
  <c r="DS1566" i="1"/>
  <c r="AA1566" i="1"/>
  <c r="CU1566" i="1"/>
  <c r="BW1566" i="1"/>
  <c r="EQ1566" i="1"/>
  <c r="AY1566" i="1"/>
  <c r="EE1530" i="1"/>
  <c r="DG1530" i="1"/>
  <c r="CI1530" i="1"/>
  <c r="BK1530" i="1"/>
  <c r="AM1530" i="1"/>
  <c r="O1530" i="1"/>
  <c r="DY1530" i="1"/>
  <c r="DA1530" i="1"/>
  <c r="CC1530" i="1"/>
  <c r="BE1530" i="1"/>
  <c r="AG1530" i="1"/>
  <c r="I1530" i="1"/>
  <c r="EQ1530" i="1"/>
  <c r="DS1530" i="1"/>
  <c r="CU1530" i="1"/>
  <c r="BW1530" i="1"/>
  <c r="AY1530" i="1"/>
  <c r="AA1530" i="1"/>
  <c r="BQ1530" i="1"/>
  <c r="EK1530" i="1"/>
  <c r="AS1530" i="1"/>
  <c r="DM1530" i="1"/>
  <c r="U1530" i="1"/>
  <c r="CO1530" i="1"/>
  <c r="EQ1481" i="1"/>
  <c r="DS1481" i="1"/>
  <c r="CU1481" i="1"/>
  <c r="BW1481" i="1"/>
  <c r="AY1481" i="1"/>
  <c r="AA1481" i="1"/>
  <c r="EK1481" i="1"/>
  <c r="DM1481" i="1"/>
  <c r="CO1481" i="1"/>
  <c r="BQ1481" i="1"/>
  <c r="AS1481" i="1"/>
  <c r="U1481" i="1"/>
  <c r="EE1481" i="1"/>
  <c r="DG1481" i="1"/>
  <c r="CI1481" i="1"/>
  <c r="BK1481" i="1"/>
  <c r="AM1481" i="1"/>
  <c r="O1481" i="1"/>
  <c r="CC1481" i="1"/>
  <c r="BE1481" i="1"/>
  <c r="DY1481" i="1"/>
  <c r="AG1481" i="1"/>
  <c r="DA1481" i="1"/>
  <c r="I1481" i="1"/>
  <c r="DY1782" i="1"/>
  <c r="DA1782" i="1"/>
  <c r="CC1782" i="1"/>
  <c r="EQ1782" i="1"/>
  <c r="DS1782" i="1"/>
  <c r="CU1782" i="1"/>
  <c r="EK1782" i="1"/>
  <c r="CO1782" i="1"/>
  <c r="BK1782" i="1"/>
  <c r="AM1782" i="1"/>
  <c r="O1782" i="1"/>
  <c r="EE1782" i="1"/>
  <c r="CI1782" i="1"/>
  <c r="BE1782" i="1"/>
  <c r="AG1782" i="1"/>
  <c r="I1782" i="1"/>
  <c r="DM1782" i="1"/>
  <c r="AY1782" i="1"/>
  <c r="DG1782" i="1"/>
  <c r="AS1782" i="1"/>
  <c r="BW1782" i="1"/>
  <c r="AA1782" i="1"/>
  <c r="U1782" i="1"/>
  <c r="BQ1782" i="1"/>
  <c r="EE1890" i="1"/>
  <c r="DG1890" i="1"/>
  <c r="CI1890" i="1"/>
  <c r="BK1890" i="1"/>
  <c r="AM1890" i="1"/>
  <c r="O1890" i="1"/>
  <c r="DY1890" i="1"/>
  <c r="DA1890" i="1"/>
  <c r="CC1890" i="1"/>
  <c r="BE1890" i="1"/>
  <c r="AG1890" i="1"/>
  <c r="I1890" i="1"/>
  <c r="DS1890" i="1"/>
  <c r="BW1890" i="1"/>
  <c r="AA1890" i="1"/>
  <c r="DM1890" i="1"/>
  <c r="BQ1890" i="1"/>
  <c r="U1890" i="1"/>
  <c r="CU1890" i="1"/>
  <c r="CO1890" i="1"/>
  <c r="EQ1890" i="1"/>
  <c r="EK1890" i="1"/>
  <c r="AY1890" i="1"/>
  <c r="AS1890" i="1"/>
  <c r="EE636" i="1"/>
  <c r="DG636" i="1"/>
  <c r="CI636" i="1"/>
  <c r="BK636" i="1"/>
  <c r="AM636" i="1"/>
  <c r="O636" i="1"/>
  <c r="DY636" i="1"/>
  <c r="DA636" i="1"/>
  <c r="CC636" i="1"/>
  <c r="BE636" i="1"/>
  <c r="AG636" i="1"/>
  <c r="I636" i="1"/>
  <c r="EQ636" i="1"/>
  <c r="DS636" i="1"/>
  <c r="CU636" i="1"/>
  <c r="BW636" i="1"/>
  <c r="AY636" i="1"/>
  <c r="AA636" i="1"/>
  <c r="CO636" i="1"/>
  <c r="BQ636" i="1"/>
  <c r="DM636" i="1"/>
  <c r="EK636" i="1"/>
  <c r="AS636" i="1"/>
  <c r="U636" i="1"/>
  <c r="EQ375" i="1"/>
  <c r="DS375" i="1"/>
  <c r="CU375" i="1"/>
  <c r="BW375" i="1"/>
  <c r="AY375" i="1"/>
  <c r="AA375" i="1"/>
  <c r="EK375" i="1"/>
  <c r="DM375" i="1"/>
  <c r="CO375" i="1"/>
  <c r="BQ375" i="1"/>
  <c r="AS375" i="1"/>
  <c r="U375" i="1"/>
  <c r="EE375" i="1"/>
  <c r="DG375" i="1"/>
  <c r="CI375" i="1"/>
  <c r="BK375" i="1"/>
  <c r="AM375" i="1"/>
  <c r="O375" i="1"/>
  <c r="DY375" i="1"/>
  <c r="AG375" i="1"/>
  <c r="BE375" i="1"/>
  <c r="DA375" i="1"/>
  <c r="I375" i="1"/>
  <c r="CC375" i="1"/>
  <c r="EK1264" i="1"/>
  <c r="DM1264" i="1"/>
  <c r="CO1264" i="1"/>
  <c r="BQ1264" i="1"/>
  <c r="AS1264" i="1"/>
  <c r="U1264" i="1"/>
  <c r="EE1264" i="1"/>
  <c r="DG1264" i="1"/>
  <c r="CI1264" i="1"/>
  <c r="BK1264" i="1"/>
  <c r="AM1264" i="1"/>
  <c r="O1264" i="1"/>
  <c r="DY1264" i="1"/>
  <c r="DA1264" i="1"/>
  <c r="CC1264" i="1"/>
  <c r="BE1264" i="1"/>
  <c r="AG1264" i="1"/>
  <c r="I1264" i="1"/>
  <c r="BW1264" i="1"/>
  <c r="EQ1264" i="1"/>
  <c r="AY1264" i="1"/>
  <c r="DS1264" i="1"/>
  <c r="AA1264" i="1"/>
  <c r="CU1264" i="1"/>
  <c r="DY708" i="1"/>
  <c r="DA708" i="1"/>
  <c r="CC708" i="1"/>
  <c r="BE708" i="1"/>
  <c r="AG708" i="1"/>
  <c r="I708" i="1"/>
  <c r="EQ708" i="1"/>
  <c r="DS708" i="1"/>
  <c r="CU708" i="1"/>
  <c r="BW708" i="1"/>
  <c r="AY708" i="1"/>
  <c r="AA708" i="1"/>
  <c r="EK708" i="1"/>
  <c r="DM708" i="1"/>
  <c r="CO708" i="1"/>
  <c r="BQ708" i="1"/>
  <c r="AS708" i="1"/>
  <c r="U708" i="1"/>
  <c r="CI708" i="1"/>
  <c r="BK708" i="1"/>
  <c r="EE708" i="1"/>
  <c r="AM708" i="1"/>
  <c r="O708" i="1"/>
  <c r="DG708" i="1"/>
  <c r="EQ960" i="1"/>
  <c r="DS960" i="1"/>
  <c r="CU960" i="1"/>
  <c r="BW960" i="1"/>
  <c r="AY960" i="1"/>
  <c r="AA960" i="1"/>
  <c r="EK960" i="1"/>
  <c r="DM960" i="1"/>
  <c r="CO960" i="1"/>
  <c r="BQ960" i="1"/>
  <c r="AS960" i="1"/>
  <c r="U960" i="1"/>
  <c r="EE960" i="1"/>
  <c r="DG960" i="1"/>
  <c r="CI960" i="1"/>
  <c r="BK960" i="1"/>
  <c r="AM960" i="1"/>
  <c r="O960" i="1"/>
  <c r="CC960" i="1"/>
  <c r="BE960" i="1"/>
  <c r="DY960" i="1"/>
  <c r="AG960" i="1"/>
  <c r="DA960" i="1"/>
  <c r="I960" i="1"/>
  <c r="EK1562" i="1"/>
  <c r="DM1562" i="1"/>
  <c r="CO1562" i="1"/>
  <c r="BQ1562" i="1"/>
  <c r="AS1562" i="1"/>
  <c r="U1562" i="1"/>
  <c r="EE1562" i="1"/>
  <c r="DG1562" i="1"/>
  <c r="CI1562" i="1"/>
  <c r="BK1562" i="1"/>
  <c r="AM1562" i="1"/>
  <c r="O1562" i="1"/>
  <c r="DY1562" i="1"/>
  <c r="DA1562" i="1"/>
  <c r="CC1562" i="1"/>
  <c r="BE1562" i="1"/>
  <c r="AG1562" i="1"/>
  <c r="I1562" i="1"/>
  <c r="EQ1562" i="1"/>
  <c r="AY1562" i="1"/>
  <c r="DS1562" i="1"/>
  <c r="AA1562" i="1"/>
  <c r="CU1562" i="1"/>
  <c r="BW1562" i="1"/>
  <c r="EQ1300" i="1"/>
  <c r="DS1300" i="1"/>
  <c r="CU1300" i="1"/>
  <c r="BW1300" i="1"/>
  <c r="AY1300" i="1"/>
  <c r="AA1300" i="1"/>
  <c r="EK1300" i="1"/>
  <c r="DM1300" i="1"/>
  <c r="CO1300" i="1"/>
  <c r="BQ1300" i="1"/>
  <c r="AS1300" i="1"/>
  <c r="U1300" i="1"/>
  <c r="EE1300" i="1"/>
  <c r="DG1300" i="1"/>
  <c r="CI1300" i="1"/>
  <c r="BK1300" i="1"/>
  <c r="AM1300" i="1"/>
  <c r="O1300" i="1"/>
  <c r="DY1300" i="1"/>
  <c r="AG1300" i="1"/>
  <c r="DA1300" i="1"/>
  <c r="I1300" i="1"/>
  <c r="CC1300" i="1"/>
  <c r="BE1300" i="1"/>
  <c r="EQ1477" i="1"/>
  <c r="DS1477" i="1"/>
  <c r="CU1477" i="1"/>
  <c r="BW1477" i="1"/>
  <c r="AY1477" i="1"/>
  <c r="AA1477" i="1"/>
  <c r="EK1477" i="1"/>
  <c r="DM1477" i="1"/>
  <c r="CO1477" i="1"/>
  <c r="BQ1477" i="1"/>
  <c r="AS1477" i="1"/>
  <c r="U1477" i="1"/>
  <c r="EE1477" i="1"/>
  <c r="DG1477" i="1"/>
  <c r="CI1477" i="1"/>
  <c r="BK1477" i="1"/>
  <c r="AM1477" i="1"/>
  <c r="O1477" i="1"/>
  <c r="DA1477" i="1"/>
  <c r="I1477" i="1"/>
  <c r="CC1477" i="1"/>
  <c r="BE1477" i="1"/>
  <c r="DY1477" i="1"/>
  <c r="AG1477" i="1"/>
  <c r="EK1706" i="1"/>
  <c r="DM1706" i="1"/>
  <c r="CO1706" i="1"/>
  <c r="BQ1706" i="1"/>
  <c r="AS1706" i="1"/>
  <c r="U1706" i="1"/>
  <c r="EE1706" i="1"/>
  <c r="DG1706" i="1"/>
  <c r="CI1706" i="1"/>
  <c r="BK1706" i="1"/>
  <c r="AM1706" i="1"/>
  <c r="O1706" i="1"/>
  <c r="DY1706" i="1"/>
  <c r="DA1706" i="1"/>
  <c r="CC1706" i="1"/>
  <c r="BE1706" i="1"/>
  <c r="AG1706" i="1"/>
  <c r="I1706" i="1"/>
  <c r="CU1706" i="1"/>
  <c r="BW1706" i="1"/>
  <c r="EQ1706" i="1"/>
  <c r="AY1706" i="1"/>
  <c r="AA1706" i="1"/>
  <c r="DS1706" i="1"/>
  <c r="DY1742" i="1"/>
  <c r="DA1742" i="1"/>
  <c r="CC1742" i="1"/>
  <c r="BE1742" i="1"/>
  <c r="AG1742" i="1"/>
  <c r="I1742" i="1"/>
  <c r="EQ1742" i="1"/>
  <c r="DS1742" i="1"/>
  <c r="CU1742" i="1"/>
  <c r="BW1742" i="1"/>
  <c r="AY1742" i="1"/>
  <c r="AA1742" i="1"/>
  <c r="EK1742" i="1"/>
  <c r="CO1742" i="1"/>
  <c r="AS1742" i="1"/>
  <c r="EE1742" i="1"/>
  <c r="CI1742" i="1"/>
  <c r="AM1742" i="1"/>
  <c r="DM1742" i="1"/>
  <c r="BQ1742" i="1"/>
  <c r="U1742" i="1"/>
  <c r="DG1742" i="1"/>
  <c r="BK1742" i="1"/>
  <c r="O1742" i="1"/>
  <c r="EE1956" i="1"/>
  <c r="DG1956" i="1"/>
  <c r="CI1956" i="1"/>
  <c r="BK1956" i="1"/>
  <c r="AM1956" i="1"/>
  <c r="O1956" i="1"/>
  <c r="DY1956" i="1"/>
  <c r="DA1956" i="1"/>
  <c r="CC1956" i="1"/>
  <c r="BE1956" i="1"/>
  <c r="AG1956" i="1"/>
  <c r="I1956" i="1"/>
  <c r="EQ1956" i="1"/>
  <c r="CU1956" i="1"/>
  <c r="AY1956" i="1"/>
  <c r="EK1956" i="1"/>
  <c r="CO1956" i="1"/>
  <c r="AS1956" i="1"/>
  <c r="DS1956" i="1"/>
  <c r="AA1956" i="1"/>
  <c r="DM1956" i="1"/>
  <c r="U1956" i="1"/>
  <c r="BW1956" i="1"/>
  <c r="BQ1956" i="1"/>
  <c r="EE632" i="1"/>
  <c r="DG632" i="1"/>
  <c r="CI632" i="1"/>
  <c r="BK632" i="1"/>
  <c r="AM632" i="1"/>
  <c r="O632" i="1"/>
  <c r="DY632" i="1"/>
  <c r="DA632" i="1"/>
  <c r="CC632" i="1"/>
  <c r="BE632" i="1"/>
  <c r="AG632" i="1"/>
  <c r="I632" i="1"/>
  <c r="EQ632" i="1"/>
  <c r="DS632" i="1"/>
  <c r="CU632" i="1"/>
  <c r="BW632" i="1"/>
  <c r="AY632" i="1"/>
  <c r="AA632" i="1"/>
  <c r="DM632" i="1"/>
  <c r="U632" i="1"/>
  <c r="CO632" i="1"/>
  <c r="EK632" i="1"/>
  <c r="BQ632" i="1"/>
  <c r="AS632" i="1"/>
  <c r="EK776" i="1"/>
  <c r="DM776" i="1"/>
  <c r="CO776" i="1"/>
  <c r="BQ776" i="1"/>
  <c r="AS776" i="1"/>
  <c r="U776" i="1"/>
  <c r="EE776" i="1"/>
  <c r="DG776" i="1"/>
  <c r="CI776" i="1"/>
  <c r="BK776" i="1"/>
  <c r="AM776" i="1"/>
  <c r="O776" i="1"/>
  <c r="DY776" i="1"/>
  <c r="DA776" i="1"/>
  <c r="CC776" i="1"/>
  <c r="BE776" i="1"/>
  <c r="AG776" i="1"/>
  <c r="I776" i="1"/>
  <c r="DS776" i="1"/>
  <c r="AA776" i="1"/>
  <c r="CU776" i="1"/>
  <c r="BW776" i="1"/>
  <c r="EQ776" i="1"/>
  <c r="AY776" i="1"/>
  <c r="EK1116" i="1"/>
  <c r="DM1116" i="1"/>
  <c r="CO1116" i="1"/>
  <c r="BQ1116" i="1"/>
  <c r="AS1116" i="1"/>
  <c r="U1116" i="1"/>
  <c r="EE1116" i="1"/>
  <c r="DG1116" i="1"/>
  <c r="CI1116" i="1"/>
  <c r="BK1116" i="1"/>
  <c r="AM1116" i="1"/>
  <c r="O1116" i="1"/>
  <c r="DY1116" i="1"/>
  <c r="DA1116" i="1"/>
  <c r="CC1116" i="1"/>
  <c r="BE1116" i="1"/>
  <c r="AG1116" i="1"/>
  <c r="I1116" i="1"/>
  <c r="CU1116" i="1"/>
  <c r="BW1116" i="1"/>
  <c r="EQ1116" i="1"/>
  <c r="AY1116" i="1"/>
  <c r="DS1116" i="1"/>
  <c r="AA1116" i="1"/>
  <c r="DY704" i="1"/>
  <c r="DA704" i="1"/>
  <c r="CC704" i="1"/>
  <c r="BE704" i="1"/>
  <c r="AG704" i="1"/>
  <c r="I704" i="1"/>
  <c r="EQ704" i="1"/>
  <c r="DS704" i="1"/>
  <c r="CU704" i="1"/>
  <c r="BW704" i="1"/>
  <c r="AY704" i="1"/>
  <c r="AA704" i="1"/>
  <c r="EK704" i="1"/>
  <c r="DM704" i="1"/>
  <c r="CO704" i="1"/>
  <c r="BQ704" i="1"/>
  <c r="AS704" i="1"/>
  <c r="U704" i="1"/>
  <c r="DG704" i="1"/>
  <c r="O704" i="1"/>
  <c r="CI704" i="1"/>
  <c r="BK704" i="1"/>
  <c r="EE704" i="1"/>
  <c r="AM704" i="1"/>
  <c r="EQ956" i="1"/>
  <c r="DS956" i="1"/>
  <c r="CU956" i="1"/>
  <c r="BW956" i="1"/>
  <c r="AY956" i="1"/>
  <c r="AA956" i="1"/>
  <c r="EK956" i="1"/>
  <c r="DM956" i="1"/>
  <c r="CO956" i="1"/>
  <c r="BQ956" i="1"/>
  <c r="AS956" i="1"/>
  <c r="U956" i="1"/>
  <c r="EE956" i="1"/>
  <c r="DG956" i="1"/>
  <c r="CI956" i="1"/>
  <c r="BK956" i="1"/>
  <c r="AM956" i="1"/>
  <c r="O956" i="1"/>
  <c r="DA956" i="1"/>
  <c r="I956" i="1"/>
  <c r="CC956" i="1"/>
  <c r="BE956" i="1"/>
  <c r="AG956" i="1"/>
  <c r="DY956" i="1"/>
  <c r="EK1558" i="1"/>
  <c r="DM1558" i="1"/>
  <c r="CO1558" i="1"/>
  <c r="BQ1558" i="1"/>
  <c r="AS1558" i="1"/>
  <c r="U1558" i="1"/>
  <c r="EE1558" i="1"/>
  <c r="DG1558" i="1"/>
  <c r="CI1558" i="1"/>
  <c r="BK1558" i="1"/>
  <c r="AM1558" i="1"/>
  <c r="O1558" i="1"/>
  <c r="DY1558" i="1"/>
  <c r="DA1558" i="1"/>
  <c r="CC1558" i="1"/>
  <c r="BE1558" i="1"/>
  <c r="AG1558" i="1"/>
  <c r="I1558" i="1"/>
  <c r="BW1558" i="1"/>
  <c r="EQ1558" i="1"/>
  <c r="AY1558" i="1"/>
  <c r="DS1558" i="1"/>
  <c r="AA1558" i="1"/>
  <c r="CU1558" i="1"/>
  <c r="EQ1152" i="1"/>
  <c r="DS1152" i="1"/>
  <c r="CU1152" i="1"/>
  <c r="BW1152" i="1"/>
  <c r="AY1152" i="1"/>
  <c r="AA1152" i="1"/>
  <c r="EK1152" i="1"/>
  <c r="DM1152" i="1"/>
  <c r="CO1152" i="1"/>
  <c r="BQ1152" i="1"/>
  <c r="AS1152" i="1"/>
  <c r="U1152" i="1"/>
  <c r="EE1152" i="1"/>
  <c r="DG1152" i="1"/>
  <c r="CI1152" i="1"/>
  <c r="BK1152" i="1"/>
  <c r="AM1152" i="1"/>
  <c r="O1152" i="1"/>
  <c r="DY1152" i="1"/>
  <c r="AG1152" i="1"/>
  <c r="DA1152" i="1"/>
  <c r="I1152" i="1"/>
  <c r="CC1152" i="1"/>
  <c r="BE1152" i="1"/>
  <c r="DY1368" i="1"/>
  <c r="DA1368" i="1"/>
  <c r="CC1368" i="1"/>
  <c r="BE1368" i="1"/>
  <c r="AG1368" i="1"/>
  <c r="I1368" i="1"/>
  <c r="EQ1368" i="1"/>
  <c r="DS1368" i="1"/>
  <c r="CU1368" i="1"/>
  <c r="BW1368" i="1"/>
  <c r="AY1368" i="1"/>
  <c r="AA1368" i="1"/>
  <c r="EK1368" i="1"/>
  <c r="DM1368" i="1"/>
  <c r="CO1368" i="1"/>
  <c r="BQ1368" i="1"/>
  <c r="AS1368" i="1"/>
  <c r="U1368" i="1"/>
  <c r="BK1368" i="1"/>
  <c r="EE1368" i="1"/>
  <c r="AM1368" i="1"/>
  <c r="DG1368" i="1"/>
  <c r="O1368" i="1"/>
  <c r="CI1368" i="1"/>
  <c r="EK1702" i="1"/>
  <c r="DM1702" i="1"/>
  <c r="CO1702" i="1"/>
  <c r="BQ1702" i="1"/>
  <c r="AS1702" i="1"/>
  <c r="U1702" i="1"/>
  <c r="EE1702" i="1"/>
  <c r="DG1702" i="1"/>
  <c r="CI1702" i="1"/>
  <c r="BK1702" i="1"/>
  <c r="AM1702" i="1"/>
  <c r="O1702" i="1"/>
  <c r="DY1702" i="1"/>
  <c r="DA1702" i="1"/>
  <c r="CC1702" i="1"/>
  <c r="BE1702" i="1"/>
  <c r="AG1702" i="1"/>
  <c r="I1702" i="1"/>
  <c r="DS1702" i="1"/>
  <c r="AA1702" i="1"/>
  <c r="CU1702" i="1"/>
  <c r="BW1702" i="1"/>
  <c r="EQ1702" i="1"/>
  <c r="AY1702" i="1"/>
  <c r="DY1738" i="1"/>
  <c r="DA1738" i="1"/>
  <c r="CC1738" i="1"/>
  <c r="BE1738" i="1"/>
  <c r="AG1738" i="1"/>
  <c r="I1738" i="1"/>
  <c r="EQ1738" i="1"/>
  <c r="DS1738" i="1"/>
  <c r="CU1738" i="1"/>
  <c r="BW1738" i="1"/>
  <c r="AY1738" i="1"/>
  <c r="AA1738" i="1"/>
  <c r="DM1738" i="1"/>
  <c r="BQ1738" i="1"/>
  <c r="U1738" i="1"/>
  <c r="DG1738" i="1"/>
  <c r="BK1738" i="1"/>
  <c r="O1738" i="1"/>
  <c r="EK1738" i="1"/>
  <c r="CO1738" i="1"/>
  <c r="AS1738" i="1"/>
  <c r="EE1738" i="1"/>
  <c r="CI1738" i="1"/>
  <c r="AM1738" i="1"/>
  <c r="DY1918" i="1"/>
  <c r="DA1918" i="1"/>
  <c r="CC1918" i="1"/>
  <c r="BE1918" i="1"/>
  <c r="AG1918" i="1"/>
  <c r="I1918" i="1"/>
  <c r="EQ1918" i="1"/>
  <c r="DS1918" i="1"/>
  <c r="CU1918" i="1"/>
  <c r="BW1918" i="1"/>
  <c r="AY1918" i="1"/>
  <c r="AA1918" i="1"/>
  <c r="EK1918" i="1"/>
  <c r="CO1918" i="1"/>
  <c r="AS1918" i="1"/>
  <c r="EE1918" i="1"/>
  <c r="CI1918" i="1"/>
  <c r="AM1918" i="1"/>
  <c r="BQ1918" i="1"/>
  <c r="BK1918" i="1"/>
  <c r="U1918" i="1"/>
  <c r="O1918" i="1"/>
  <c r="DM1918" i="1"/>
  <c r="DG1918" i="1"/>
  <c r="EE439" i="1"/>
  <c r="DG439" i="1"/>
  <c r="CI439" i="1"/>
  <c r="BK439" i="1"/>
  <c r="AM439" i="1"/>
  <c r="O439" i="1"/>
  <c r="DY439" i="1"/>
  <c r="DA439" i="1"/>
  <c r="CC439" i="1"/>
  <c r="BE439" i="1"/>
  <c r="AG439" i="1"/>
  <c r="I439" i="1"/>
  <c r="EQ439" i="1"/>
  <c r="DS439" i="1"/>
  <c r="CU439" i="1"/>
  <c r="BW439" i="1"/>
  <c r="AY439" i="1"/>
  <c r="AA439" i="1"/>
  <c r="CO439" i="1"/>
  <c r="BQ439" i="1"/>
  <c r="DM439" i="1"/>
  <c r="EK439" i="1"/>
  <c r="AS439" i="1"/>
  <c r="U439" i="1"/>
  <c r="DY592" i="1"/>
  <c r="DA592" i="1"/>
  <c r="CC592" i="1"/>
  <c r="BE592" i="1"/>
  <c r="AG592" i="1"/>
  <c r="I592" i="1"/>
  <c r="EQ592" i="1"/>
  <c r="DS592" i="1"/>
  <c r="CU592" i="1"/>
  <c r="BW592" i="1"/>
  <c r="AY592" i="1"/>
  <c r="AA592" i="1"/>
  <c r="EK592" i="1"/>
  <c r="DM592" i="1"/>
  <c r="CO592" i="1"/>
  <c r="BQ592" i="1"/>
  <c r="AS592" i="1"/>
  <c r="U592" i="1"/>
  <c r="CI592" i="1"/>
  <c r="DG592" i="1"/>
  <c r="BK592" i="1"/>
  <c r="EE592" i="1"/>
  <c r="AM592" i="1"/>
  <c r="O592" i="1"/>
  <c r="EQ556" i="1"/>
  <c r="DS556" i="1"/>
  <c r="CU556" i="1"/>
  <c r="BW556" i="1"/>
  <c r="AY556" i="1"/>
  <c r="AA556" i="1"/>
  <c r="EK556" i="1"/>
  <c r="DM556" i="1"/>
  <c r="CO556" i="1"/>
  <c r="BQ556" i="1"/>
  <c r="AS556" i="1"/>
  <c r="U556" i="1"/>
  <c r="EE556" i="1"/>
  <c r="DG556" i="1"/>
  <c r="CI556" i="1"/>
  <c r="BK556" i="1"/>
  <c r="AM556" i="1"/>
  <c r="O556" i="1"/>
  <c r="DY556" i="1"/>
  <c r="AG556" i="1"/>
  <c r="DA556" i="1"/>
  <c r="I556" i="1"/>
  <c r="CC556" i="1"/>
  <c r="BE556" i="1"/>
  <c r="DY700" i="1"/>
  <c r="DA700" i="1"/>
  <c r="CC700" i="1"/>
  <c r="BE700" i="1"/>
  <c r="AG700" i="1"/>
  <c r="I700" i="1"/>
  <c r="EQ700" i="1"/>
  <c r="DS700" i="1"/>
  <c r="CU700" i="1"/>
  <c r="BW700" i="1"/>
  <c r="AY700" i="1"/>
  <c r="AA700" i="1"/>
  <c r="EK700" i="1"/>
  <c r="DM700" i="1"/>
  <c r="CO700" i="1"/>
  <c r="BQ700" i="1"/>
  <c r="AS700" i="1"/>
  <c r="U700" i="1"/>
  <c r="EE700" i="1"/>
  <c r="AM700" i="1"/>
  <c r="DG700" i="1"/>
  <c r="O700" i="1"/>
  <c r="CI700" i="1"/>
  <c r="BK700" i="1"/>
  <c r="EQ808" i="1"/>
  <c r="DS808" i="1"/>
  <c r="CU808" i="1"/>
  <c r="BW808" i="1"/>
  <c r="AY808" i="1"/>
  <c r="AA808" i="1"/>
  <c r="EK808" i="1"/>
  <c r="DM808" i="1"/>
  <c r="CO808" i="1"/>
  <c r="BQ808" i="1"/>
  <c r="AS808" i="1"/>
  <c r="U808" i="1"/>
  <c r="EE808" i="1"/>
  <c r="DG808" i="1"/>
  <c r="CI808" i="1"/>
  <c r="BK808" i="1"/>
  <c r="AM808" i="1"/>
  <c r="O808" i="1"/>
  <c r="DA808" i="1"/>
  <c r="I808" i="1"/>
  <c r="CC808" i="1"/>
  <c r="BE808" i="1"/>
  <c r="DY808" i="1"/>
  <c r="AG808" i="1"/>
  <c r="EE1220" i="1"/>
  <c r="DG1220" i="1"/>
  <c r="CI1220" i="1"/>
  <c r="BK1220" i="1"/>
  <c r="AM1220" i="1"/>
  <c r="O1220" i="1"/>
  <c r="DY1220" i="1"/>
  <c r="DA1220" i="1"/>
  <c r="CC1220" i="1"/>
  <c r="BE1220" i="1"/>
  <c r="AG1220" i="1"/>
  <c r="I1220" i="1"/>
  <c r="EQ1220" i="1"/>
  <c r="DS1220" i="1"/>
  <c r="CU1220" i="1"/>
  <c r="BW1220" i="1"/>
  <c r="AY1220" i="1"/>
  <c r="AA1220" i="1"/>
  <c r="BQ1220" i="1"/>
  <c r="EK1220" i="1"/>
  <c r="AS1220" i="1"/>
  <c r="DM1220" i="1"/>
  <c r="U1220" i="1"/>
  <c r="CO1220" i="1"/>
  <c r="EK1434" i="1"/>
  <c r="DM1434" i="1"/>
  <c r="CO1434" i="1"/>
  <c r="BQ1434" i="1"/>
  <c r="AS1434" i="1"/>
  <c r="U1434" i="1"/>
  <c r="EE1434" i="1"/>
  <c r="DG1434" i="1"/>
  <c r="CI1434" i="1"/>
  <c r="BK1434" i="1"/>
  <c r="AM1434" i="1"/>
  <c r="O1434" i="1"/>
  <c r="DY1434" i="1"/>
  <c r="DA1434" i="1"/>
  <c r="CC1434" i="1"/>
  <c r="BE1434" i="1"/>
  <c r="AG1434" i="1"/>
  <c r="I1434" i="1"/>
  <c r="CU1434" i="1"/>
  <c r="BW1434" i="1"/>
  <c r="EQ1434" i="1"/>
  <c r="AY1434" i="1"/>
  <c r="DS1434" i="1"/>
  <c r="AA1434" i="1"/>
  <c r="DY1364" i="1"/>
  <c r="DA1364" i="1"/>
  <c r="CC1364" i="1"/>
  <c r="BE1364" i="1"/>
  <c r="AG1364" i="1"/>
  <c r="I1364" i="1"/>
  <c r="EQ1364" i="1"/>
  <c r="DS1364" i="1"/>
  <c r="CU1364" i="1"/>
  <c r="BW1364" i="1"/>
  <c r="AY1364" i="1"/>
  <c r="AA1364" i="1"/>
  <c r="EK1364" i="1"/>
  <c r="DM1364" i="1"/>
  <c r="CO1364" i="1"/>
  <c r="BQ1364" i="1"/>
  <c r="AS1364" i="1"/>
  <c r="U1364" i="1"/>
  <c r="CI1364" i="1"/>
  <c r="BK1364" i="1"/>
  <c r="EE1364" i="1"/>
  <c r="AM1364" i="1"/>
  <c r="DG1364" i="1"/>
  <c r="O1364" i="1"/>
  <c r="DY1626" i="1"/>
  <c r="DA1626" i="1"/>
  <c r="CC1626" i="1"/>
  <c r="BE1626" i="1"/>
  <c r="AG1626" i="1"/>
  <c r="I1626" i="1"/>
  <c r="EQ1626" i="1"/>
  <c r="DS1626" i="1"/>
  <c r="CU1626" i="1"/>
  <c r="BW1626" i="1"/>
  <c r="AY1626" i="1"/>
  <c r="AA1626" i="1"/>
  <c r="EK1626" i="1"/>
  <c r="DM1626" i="1"/>
  <c r="CO1626" i="1"/>
  <c r="BQ1626" i="1"/>
  <c r="AS1626" i="1"/>
  <c r="U1626" i="1"/>
  <c r="DG1626" i="1"/>
  <c r="O1626" i="1"/>
  <c r="CI1626" i="1"/>
  <c r="BK1626" i="1"/>
  <c r="EE1626" i="1"/>
  <c r="AM1626" i="1"/>
  <c r="EK1842" i="1"/>
  <c r="DM1842" i="1"/>
  <c r="CO1842" i="1"/>
  <c r="BQ1842" i="1"/>
  <c r="AS1842" i="1"/>
  <c r="U1842" i="1"/>
  <c r="EE1842" i="1"/>
  <c r="DG1842" i="1"/>
  <c r="CI1842" i="1"/>
  <c r="BK1842" i="1"/>
  <c r="AM1842" i="1"/>
  <c r="O1842" i="1"/>
  <c r="DY1842" i="1"/>
  <c r="CC1842" i="1"/>
  <c r="AG1842" i="1"/>
  <c r="DS1842" i="1"/>
  <c r="BW1842" i="1"/>
  <c r="AA1842" i="1"/>
  <c r="BE1842" i="1"/>
  <c r="EQ1842" i="1"/>
  <c r="AY1842" i="1"/>
  <c r="DA1842" i="1"/>
  <c r="CU1842" i="1"/>
  <c r="I1842" i="1"/>
  <c r="EK1983" i="1"/>
  <c r="DM1983" i="1"/>
  <c r="CO1983" i="1"/>
  <c r="BQ1983" i="1"/>
  <c r="AS1983" i="1"/>
  <c r="U1983" i="1"/>
  <c r="EE1983" i="1"/>
  <c r="DG1983" i="1"/>
  <c r="CI1983" i="1"/>
  <c r="BK1983" i="1"/>
  <c r="AM1983" i="1"/>
  <c r="O1983" i="1"/>
  <c r="DY1983" i="1"/>
  <c r="CC1983" i="1"/>
  <c r="AG1983" i="1"/>
  <c r="DS1983" i="1"/>
  <c r="BW1983" i="1"/>
  <c r="AA1983" i="1"/>
  <c r="BE1983" i="1"/>
  <c r="EQ1983" i="1"/>
  <c r="AY1983" i="1"/>
  <c r="I1983" i="1"/>
  <c r="DA1983" i="1"/>
  <c r="CU1983" i="1"/>
  <c r="EK524" i="1"/>
  <c r="DM524" i="1"/>
  <c r="CO524" i="1"/>
  <c r="BQ524" i="1"/>
  <c r="AS524" i="1"/>
  <c r="U524" i="1"/>
  <c r="EE524" i="1"/>
  <c r="DG524" i="1"/>
  <c r="CI524" i="1"/>
  <c r="BK524" i="1"/>
  <c r="AM524" i="1"/>
  <c r="O524" i="1"/>
  <c r="DY524" i="1"/>
  <c r="DA524" i="1"/>
  <c r="CC524" i="1"/>
  <c r="BE524" i="1"/>
  <c r="AG524" i="1"/>
  <c r="I524" i="1"/>
  <c r="BW524" i="1"/>
  <c r="EQ524" i="1"/>
  <c r="AY524" i="1"/>
  <c r="CU524" i="1"/>
  <c r="DS524" i="1"/>
  <c r="AA524" i="1"/>
  <c r="EK268" i="1"/>
  <c r="DM268" i="1"/>
  <c r="CO268" i="1"/>
  <c r="BQ268" i="1"/>
  <c r="AS268" i="1"/>
  <c r="U268" i="1"/>
  <c r="CU268" i="1"/>
  <c r="EE268" i="1"/>
  <c r="DG268" i="1"/>
  <c r="CI268" i="1"/>
  <c r="BK268" i="1"/>
  <c r="AM268" i="1"/>
  <c r="O268" i="1"/>
  <c r="DS268" i="1"/>
  <c r="AY268" i="1"/>
  <c r="DY268" i="1"/>
  <c r="DA268" i="1"/>
  <c r="CC268" i="1"/>
  <c r="BE268" i="1"/>
  <c r="AG268" i="1"/>
  <c r="I268" i="1"/>
  <c r="EQ268" i="1"/>
  <c r="BW268" i="1"/>
  <c r="AA268" i="1"/>
  <c r="EE344" i="1"/>
  <c r="DG344" i="1"/>
  <c r="CI344" i="1"/>
  <c r="BK344" i="1"/>
  <c r="AM344" i="1"/>
  <c r="O344" i="1"/>
  <c r="DY344" i="1"/>
  <c r="DA344" i="1"/>
  <c r="CC344" i="1"/>
  <c r="BE344" i="1"/>
  <c r="AG344" i="1"/>
  <c r="I344" i="1"/>
  <c r="EQ344" i="1"/>
  <c r="DS344" i="1"/>
  <c r="CU344" i="1"/>
  <c r="BW344" i="1"/>
  <c r="AY344" i="1"/>
  <c r="AA344" i="1"/>
  <c r="CO344" i="1"/>
  <c r="DM344" i="1"/>
  <c r="BQ344" i="1"/>
  <c r="EK344" i="1"/>
  <c r="AS344" i="1"/>
  <c r="U344" i="1"/>
  <c r="DY452" i="1"/>
  <c r="DA452" i="1"/>
  <c r="CC452" i="1"/>
  <c r="BE452" i="1"/>
  <c r="AG452" i="1"/>
  <c r="I452" i="1"/>
  <c r="EQ452" i="1"/>
  <c r="DS452" i="1"/>
  <c r="CU452" i="1"/>
  <c r="BW452" i="1"/>
  <c r="AY452" i="1"/>
  <c r="AA452" i="1"/>
  <c r="EK452" i="1"/>
  <c r="DM452" i="1"/>
  <c r="CO452" i="1"/>
  <c r="BQ452" i="1"/>
  <c r="AS452" i="1"/>
  <c r="U452" i="1"/>
  <c r="BK452" i="1"/>
  <c r="EE452" i="1"/>
  <c r="AM452" i="1"/>
  <c r="CI452" i="1"/>
  <c r="DG452" i="1"/>
  <c r="O452" i="1"/>
  <c r="EQ605" i="1"/>
  <c r="DS605" i="1"/>
  <c r="CU605" i="1"/>
  <c r="BW605" i="1"/>
  <c r="AY605" i="1"/>
  <c r="AA605" i="1"/>
  <c r="EK605" i="1"/>
  <c r="DM605" i="1"/>
  <c r="CO605" i="1"/>
  <c r="BQ605" i="1"/>
  <c r="AS605" i="1"/>
  <c r="U605" i="1"/>
  <c r="EE605" i="1"/>
  <c r="DG605" i="1"/>
  <c r="CI605" i="1"/>
  <c r="BK605" i="1"/>
  <c r="AM605" i="1"/>
  <c r="O605" i="1"/>
  <c r="BE605" i="1"/>
  <c r="DY605" i="1"/>
  <c r="AG605" i="1"/>
  <c r="DA605" i="1"/>
  <c r="I605" i="1"/>
  <c r="CC605" i="1"/>
  <c r="EE1125" i="1"/>
  <c r="DG1125" i="1"/>
  <c r="CI1125" i="1"/>
  <c r="BK1125" i="1"/>
  <c r="AM1125" i="1"/>
  <c r="O1125" i="1"/>
  <c r="DY1125" i="1"/>
  <c r="DA1125" i="1"/>
  <c r="CC1125" i="1"/>
  <c r="BE1125" i="1"/>
  <c r="AG1125" i="1"/>
  <c r="I1125" i="1"/>
  <c r="EQ1125" i="1"/>
  <c r="DS1125" i="1"/>
  <c r="CU1125" i="1"/>
  <c r="BW1125" i="1"/>
  <c r="AY1125" i="1"/>
  <c r="AA1125" i="1"/>
  <c r="CO1125" i="1"/>
  <c r="BQ1125" i="1"/>
  <c r="EK1125" i="1"/>
  <c r="AS1125" i="1"/>
  <c r="U1125" i="1"/>
  <c r="DM1125" i="1"/>
  <c r="DY1089" i="1"/>
  <c r="DA1089" i="1"/>
  <c r="CC1089" i="1"/>
  <c r="BE1089" i="1"/>
  <c r="AG1089" i="1"/>
  <c r="I1089" i="1"/>
  <c r="EQ1089" i="1"/>
  <c r="DS1089" i="1"/>
  <c r="CU1089" i="1"/>
  <c r="BW1089" i="1"/>
  <c r="AY1089" i="1"/>
  <c r="AA1089" i="1"/>
  <c r="EK1089" i="1"/>
  <c r="DM1089" i="1"/>
  <c r="CO1089" i="1"/>
  <c r="BQ1089" i="1"/>
  <c r="AS1089" i="1"/>
  <c r="U1089" i="1"/>
  <c r="EE1089" i="1"/>
  <c r="AM1089" i="1"/>
  <c r="DG1089" i="1"/>
  <c r="O1089" i="1"/>
  <c r="CI1089" i="1"/>
  <c r="BK1089" i="1"/>
  <c r="EQ1053" i="1"/>
  <c r="DS1053" i="1"/>
  <c r="CU1053" i="1"/>
  <c r="BW1053" i="1"/>
  <c r="AY1053" i="1"/>
  <c r="AA1053" i="1"/>
  <c r="EK1053" i="1"/>
  <c r="DM1053" i="1"/>
  <c r="CO1053" i="1"/>
  <c r="BQ1053" i="1"/>
  <c r="AS1053" i="1"/>
  <c r="U1053" i="1"/>
  <c r="EE1053" i="1"/>
  <c r="DG1053" i="1"/>
  <c r="CI1053" i="1"/>
  <c r="BK1053" i="1"/>
  <c r="AM1053" i="1"/>
  <c r="O1053" i="1"/>
  <c r="CC1053" i="1"/>
  <c r="BE1053" i="1"/>
  <c r="DY1053" i="1"/>
  <c r="AG1053" i="1"/>
  <c r="I1053" i="1"/>
  <c r="DA1053" i="1"/>
  <c r="EQ1197" i="1"/>
  <c r="DS1197" i="1"/>
  <c r="CU1197" i="1"/>
  <c r="BW1197" i="1"/>
  <c r="AY1197" i="1"/>
  <c r="AA1197" i="1"/>
  <c r="EK1197" i="1"/>
  <c r="DM1197" i="1"/>
  <c r="CO1197" i="1"/>
  <c r="BQ1197" i="1"/>
  <c r="AS1197" i="1"/>
  <c r="U1197" i="1"/>
  <c r="EE1197" i="1"/>
  <c r="DG1197" i="1"/>
  <c r="CI1197" i="1"/>
  <c r="BK1197" i="1"/>
  <c r="AM1197" i="1"/>
  <c r="O1197" i="1"/>
  <c r="CC1197" i="1"/>
  <c r="BE1197" i="1"/>
  <c r="DY1197" i="1"/>
  <c r="AG1197" i="1"/>
  <c r="DA1197" i="1"/>
  <c r="I1197" i="1"/>
  <c r="DY1413" i="1"/>
  <c r="DA1413" i="1"/>
  <c r="CC1413" i="1"/>
  <c r="BE1413" i="1"/>
  <c r="AG1413" i="1"/>
  <c r="I1413" i="1"/>
  <c r="EQ1413" i="1"/>
  <c r="DS1413" i="1"/>
  <c r="CU1413" i="1"/>
  <c r="BW1413" i="1"/>
  <c r="AY1413" i="1"/>
  <c r="AA1413" i="1"/>
  <c r="EK1413" i="1"/>
  <c r="DM1413" i="1"/>
  <c r="CO1413" i="1"/>
  <c r="BQ1413" i="1"/>
  <c r="AS1413" i="1"/>
  <c r="U1413" i="1"/>
  <c r="DG1413" i="1"/>
  <c r="O1413" i="1"/>
  <c r="CI1413" i="1"/>
  <c r="BK1413" i="1"/>
  <c r="EE1413" i="1"/>
  <c r="AM1413" i="1"/>
  <c r="DY1675" i="1"/>
  <c r="DA1675" i="1"/>
  <c r="CC1675" i="1"/>
  <c r="BE1675" i="1"/>
  <c r="AG1675" i="1"/>
  <c r="I1675" i="1"/>
  <c r="EQ1675" i="1"/>
  <c r="DS1675" i="1"/>
  <c r="CU1675" i="1"/>
  <c r="BW1675" i="1"/>
  <c r="AY1675" i="1"/>
  <c r="AA1675" i="1"/>
  <c r="EK1675" i="1"/>
  <c r="DM1675" i="1"/>
  <c r="CO1675" i="1"/>
  <c r="BQ1675" i="1"/>
  <c r="AS1675" i="1"/>
  <c r="U1675" i="1"/>
  <c r="EE1675" i="1"/>
  <c r="AM1675" i="1"/>
  <c r="DG1675" i="1"/>
  <c r="O1675" i="1"/>
  <c r="CI1675" i="1"/>
  <c r="BK1675" i="1"/>
  <c r="EE1855" i="1"/>
  <c r="DG1855" i="1"/>
  <c r="CI1855" i="1"/>
  <c r="BK1855" i="1"/>
  <c r="AM1855" i="1"/>
  <c r="O1855" i="1"/>
  <c r="DY1855" i="1"/>
  <c r="DA1855" i="1"/>
  <c r="CC1855" i="1"/>
  <c r="BE1855" i="1"/>
  <c r="AG1855" i="1"/>
  <c r="I1855" i="1"/>
  <c r="EQ1855" i="1"/>
  <c r="CU1855" i="1"/>
  <c r="AY1855" i="1"/>
  <c r="EK1855" i="1"/>
  <c r="CO1855" i="1"/>
  <c r="AS1855" i="1"/>
  <c r="DS1855" i="1"/>
  <c r="AA1855" i="1"/>
  <c r="DM1855" i="1"/>
  <c r="U1855" i="1"/>
  <c r="BW1855" i="1"/>
  <c r="BQ1855" i="1"/>
  <c r="EQ1927" i="1"/>
  <c r="DS1927" i="1"/>
  <c r="CU1927" i="1"/>
  <c r="BW1927" i="1"/>
  <c r="AY1927" i="1"/>
  <c r="AA1927" i="1"/>
  <c r="EK1927" i="1"/>
  <c r="DM1927" i="1"/>
  <c r="CO1927" i="1"/>
  <c r="BQ1927" i="1"/>
  <c r="AS1927" i="1"/>
  <c r="U1927" i="1"/>
  <c r="EE1927" i="1"/>
  <c r="CI1927" i="1"/>
  <c r="AM1927" i="1"/>
  <c r="DY1927" i="1"/>
  <c r="CC1927" i="1"/>
  <c r="AG1927" i="1"/>
  <c r="BK1927" i="1"/>
  <c r="BE1927" i="1"/>
  <c r="O1927" i="1"/>
  <c r="I1927" i="1"/>
  <c r="DG1927" i="1"/>
  <c r="DA1927" i="1"/>
  <c r="EK1083" i="1"/>
  <c r="DM1083" i="1"/>
  <c r="CO1083" i="1"/>
  <c r="BQ1083" i="1"/>
  <c r="AS1083" i="1"/>
  <c r="U1083" i="1"/>
  <c r="EE1083" i="1"/>
  <c r="DG1083" i="1"/>
  <c r="CI1083" i="1"/>
  <c r="BK1083" i="1"/>
  <c r="AM1083" i="1"/>
  <c r="O1083" i="1"/>
  <c r="DY1083" i="1"/>
  <c r="DA1083" i="1"/>
  <c r="CC1083" i="1"/>
  <c r="BE1083" i="1"/>
  <c r="AG1083" i="1"/>
  <c r="I1083" i="1"/>
  <c r="BW1083" i="1"/>
  <c r="EQ1083" i="1"/>
  <c r="AY1083" i="1"/>
  <c r="DS1083" i="1"/>
  <c r="AA1083" i="1"/>
  <c r="CU1083" i="1"/>
  <c r="EK639" i="1"/>
  <c r="DM639" i="1"/>
  <c r="CO639" i="1"/>
  <c r="BQ639" i="1"/>
  <c r="AS639" i="1"/>
  <c r="U639" i="1"/>
  <c r="EE639" i="1"/>
  <c r="DG639" i="1"/>
  <c r="CI639" i="1"/>
  <c r="BK639" i="1"/>
  <c r="AM639" i="1"/>
  <c r="O639" i="1"/>
  <c r="DY639" i="1"/>
  <c r="DA639" i="1"/>
  <c r="CC639" i="1"/>
  <c r="BE639" i="1"/>
  <c r="AG639" i="1"/>
  <c r="I639" i="1"/>
  <c r="DS639" i="1"/>
  <c r="AA639" i="1"/>
  <c r="EQ639" i="1"/>
  <c r="CU639" i="1"/>
  <c r="AY639" i="1"/>
  <c r="BW639" i="1"/>
  <c r="EK565" i="1"/>
  <c r="DM565" i="1"/>
  <c r="CO565" i="1"/>
  <c r="BQ565" i="1"/>
  <c r="AS565" i="1"/>
  <c r="U565" i="1"/>
  <c r="EE565" i="1"/>
  <c r="DG565" i="1"/>
  <c r="CI565" i="1"/>
  <c r="BK565" i="1"/>
  <c r="AM565" i="1"/>
  <c r="O565" i="1"/>
  <c r="DY565" i="1"/>
  <c r="DA565" i="1"/>
  <c r="CC565" i="1"/>
  <c r="BE565" i="1"/>
  <c r="AG565" i="1"/>
  <c r="I565" i="1"/>
  <c r="DS565" i="1"/>
  <c r="AA565" i="1"/>
  <c r="AY565" i="1"/>
  <c r="CU565" i="1"/>
  <c r="BW565" i="1"/>
  <c r="EQ565" i="1"/>
  <c r="EK442" i="1"/>
  <c r="DM442" i="1"/>
  <c r="CO442" i="1"/>
  <c r="BQ442" i="1"/>
  <c r="AS442" i="1"/>
  <c r="U442" i="1"/>
  <c r="EE442" i="1"/>
  <c r="DG442" i="1"/>
  <c r="CI442" i="1"/>
  <c r="BK442" i="1"/>
  <c r="AM442" i="1"/>
  <c r="O442" i="1"/>
  <c r="DY442" i="1"/>
  <c r="DA442" i="1"/>
  <c r="CC442" i="1"/>
  <c r="BE442" i="1"/>
  <c r="AG442" i="1"/>
  <c r="I442" i="1"/>
  <c r="DS442" i="1"/>
  <c r="AA442" i="1"/>
  <c r="AY442" i="1"/>
  <c r="CU442" i="1"/>
  <c r="BW442" i="1"/>
  <c r="EQ442" i="1"/>
  <c r="DY295" i="1"/>
  <c r="DA295" i="1"/>
  <c r="CC295" i="1"/>
  <c r="BE295" i="1"/>
  <c r="AG295" i="1"/>
  <c r="I295" i="1"/>
  <c r="BK295" i="1"/>
  <c r="EQ295" i="1"/>
  <c r="DS295" i="1"/>
  <c r="CU295" i="1"/>
  <c r="BW295" i="1"/>
  <c r="AY295" i="1"/>
  <c r="AA295" i="1"/>
  <c r="EE295" i="1"/>
  <c r="CI295" i="1"/>
  <c r="O295" i="1"/>
  <c r="EK295" i="1"/>
  <c r="DM295" i="1"/>
  <c r="CO295" i="1"/>
  <c r="BQ295" i="1"/>
  <c r="AS295" i="1"/>
  <c r="U295" i="1"/>
  <c r="DG295" i="1"/>
  <c r="AM295" i="1"/>
  <c r="DY274" i="1"/>
  <c r="DA274" i="1"/>
  <c r="CC274" i="1"/>
  <c r="BE274" i="1"/>
  <c r="AG274" i="1"/>
  <c r="I274" i="1"/>
  <c r="EE274" i="1"/>
  <c r="BK274" i="1"/>
  <c r="EQ274" i="1"/>
  <c r="DS274" i="1"/>
  <c r="CU274" i="1"/>
  <c r="BW274" i="1"/>
  <c r="AY274" i="1"/>
  <c r="AA274" i="1"/>
  <c r="DG274" i="1"/>
  <c r="AM274" i="1"/>
  <c r="EK274" i="1"/>
  <c r="DM274" i="1"/>
  <c r="CO274" i="1"/>
  <c r="BQ274" i="1"/>
  <c r="AS274" i="1"/>
  <c r="U274" i="1"/>
  <c r="CI274" i="1"/>
  <c r="O274" i="1"/>
  <c r="DY253" i="1"/>
  <c r="DA253" i="1"/>
  <c r="CC253" i="1"/>
  <c r="BE253" i="1"/>
  <c r="AG253" i="1"/>
  <c r="I253" i="1"/>
  <c r="EE253" i="1"/>
  <c r="BK253" i="1"/>
  <c r="EQ253" i="1"/>
  <c r="DS253" i="1"/>
  <c r="CU253" i="1"/>
  <c r="BW253" i="1"/>
  <c r="AY253" i="1"/>
  <c r="AA253" i="1"/>
  <c r="CI253" i="1"/>
  <c r="AM253" i="1"/>
  <c r="EK253" i="1"/>
  <c r="DM253" i="1"/>
  <c r="CO253" i="1"/>
  <c r="BQ253" i="1"/>
  <c r="AS253" i="1"/>
  <c r="U253" i="1"/>
  <c r="DG253" i="1"/>
  <c r="O253" i="1"/>
  <c r="EK499" i="1"/>
  <c r="DM499" i="1"/>
  <c r="CO499" i="1"/>
  <c r="BQ499" i="1"/>
  <c r="AS499" i="1"/>
  <c r="U499" i="1"/>
  <c r="EE499" i="1"/>
  <c r="DG499" i="1"/>
  <c r="CI499" i="1"/>
  <c r="BK499" i="1"/>
  <c r="AM499" i="1"/>
  <c r="O499" i="1"/>
  <c r="DY499" i="1"/>
  <c r="DA499" i="1"/>
  <c r="CC499" i="1"/>
  <c r="BE499" i="1"/>
  <c r="AG499" i="1"/>
  <c r="I499" i="1"/>
  <c r="CU499" i="1"/>
  <c r="BW499" i="1"/>
  <c r="DS499" i="1"/>
  <c r="EQ499" i="1"/>
  <c r="AY499" i="1"/>
  <c r="AA499" i="1"/>
  <c r="EK462" i="1"/>
  <c r="DM462" i="1"/>
  <c r="CO462" i="1"/>
  <c r="BQ462" i="1"/>
  <c r="AS462" i="1"/>
  <c r="U462" i="1"/>
  <c r="EE462" i="1"/>
  <c r="DG462" i="1"/>
  <c r="CI462" i="1"/>
  <c r="BK462" i="1"/>
  <c r="AM462" i="1"/>
  <c r="O462" i="1"/>
  <c r="DY462" i="1"/>
  <c r="DA462" i="1"/>
  <c r="CC462" i="1"/>
  <c r="BE462" i="1"/>
  <c r="AG462" i="1"/>
  <c r="I462" i="1"/>
  <c r="CU462" i="1"/>
  <c r="DS462" i="1"/>
  <c r="BW462" i="1"/>
  <c r="EQ462" i="1"/>
  <c r="AY462" i="1"/>
  <c r="AA462" i="1"/>
  <c r="EK425" i="1"/>
  <c r="DM425" i="1"/>
  <c r="CO425" i="1"/>
  <c r="BQ425" i="1"/>
  <c r="AS425" i="1"/>
  <c r="U425" i="1"/>
  <c r="EE425" i="1"/>
  <c r="DG425" i="1"/>
  <c r="CI425" i="1"/>
  <c r="BK425" i="1"/>
  <c r="AM425" i="1"/>
  <c r="O425" i="1"/>
  <c r="DY425" i="1"/>
  <c r="DA425" i="1"/>
  <c r="CC425" i="1"/>
  <c r="BE425" i="1"/>
  <c r="AG425" i="1"/>
  <c r="I425" i="1"/>
  <c r="CU425" i="1"/>
  <c r="AA425" i="1"/>
  <c r="BW425" i="1"/>
  <c r="DS425" i="1"/>
  <c r="EQ425" i="1"/>
  <c r="AY425" i="1"/>
  <c r="EK372" i="1"/>
  <c r="DM372" i="1"/>
  <c r="CO372" i="1"/>
  <c r="BQ372" i="1"/>
  <c r="AS372" i="1"/>
  <c r="U372" i="1"/>
  <c r="EE372" i="1"/>
  <c r="DG372" i="1"/>
  <c r="CI372" i="1"/>
  <c r="BK372" i="1"/>
  <c r="AM372" i="1"/>
  <c r="O372" i="1"/>
  <c r="DY372" i="1"/>
  <c r="DA372" i="1"/>
  <c r="CC372" i="1"/>
  <c r="BE372" i="1"/>
  <c r="AG372" i="1"/>
  <c r="I372" i="1"/>
  <c r="CU372" i="1"/>
  <c r="BW372" i="1"/>
  <c r="DS372" i="1"/>
  <c r="EQ372" i="1"/>
  <c r="AY372" i="1"/>
  <c r="AA372" i="1"/>
  <c r="EK335" i="1"/>
  <c r="DM335" i="1"/>
  <c r="CO335" i="1"/>
  <c r="BQ335" i="1"/>
  <c r="AS335" i="1"/>
  <c r="U335" i="1"/>
  <c r="EE335" i="1"/>
  <c r="DG335" i="1"/>
  <c r="CI335" i="1"/>
  <c r="BK335" i="1"/>
  <c r="AM335" i="1"/>
  <c r="O335" i="1"/>
  <c r="DY335" i="1"/>
  <c r="DA335" i="1"/>
  <c r="CC335" i="1"/>
  <c r="BE335" i="1"/>
  <c r="AG335" i="1"/>
  <c r="I335" i="1"/>
  <c r="CU335" i="1"/>
  <c r="AA335" i="1"/>
  <c r="BW335" i="1"/>
  <c r="EQ335" i="1"/>
  <c r="AY335" i="1"/>
  <c r="DS335" i="1"/>
  <c r="DY300" i="1"/>
  <c r="DA300" i="1"/>
  <c r="CC300" i="1"/>
  <c r="BE300" i="1"/>
  <c r="AG300" i="1"/>
  <c r="I300" i="1"/>
  <c r="EQ300" i="1"/>
  <c r="DS300" i="1"/>
  <c r="CU300" i="1"/>
  <c r="BW300" i="1"/>
  <c r="AY300" i="1"/>
  <c r="AA300" i="1"/>
  <c r="EK300" i="1"/>
  <c r="DM300" i="1"/>
  <c r="CO300" i="1"/>
  <c r="BQ300" i="1"/>
  <c r="AS300" i="1"/>
  <c r="U300" i="1"/>
  <c r="CI300" i="1"/>
  <c r="DG300" i="1"/>
  <c r="BK300" i="1"/>
  <c r="O300" i="1"/>
  <c r="EE300" i="1"/>
  <c r="AM300" i="1"/>
  <c r="EQ242" i="1"/>
  <c r="DS242" i="1"/>
  <c r="CU242" i="1"/>
  <c r="BW242" i="1"/>
  <c r="AY242" i="1"/>
  <c r="AA242" i="1"/>
  <c r="DA242" i="1"/>
  <c r="I242" i="1"/>
  <c r="EK242" i="1"/>
  <c r="DM242" i="1"/>
  <c r="CO242" i="1"/>
  <c r="BQ242" i="1"/>
  <c r="AS242" i="1"/>
  <c r="U242" i="1"/>
  <c r="CC242" i="1"/>
  <c r="EE242" i="1"/>
  <c r="DG242" i="1"/>
  <c r="CI242" i="1"/>
  <c r="BK242" i="1"/>
  <c r="AM242" i="1"/>
  <c r="O242" i="1"/>
  <c r="DY242" i="1"/>
  <c r="BE242" i="1"/>
  <c r="AG242" i="1"/>
  <c r="EQ226" i="1"/>
  <c r="DS226" i="1"/>
  <c r="CU226" i="1"/>
  <c r="BW226" i="1"/>
  <c r="AY226" i="1"/>
  <c r="AA226" i="1"/>
  <c r="EK226" i="1"/>
  <c r="DM226" i="1"/>
  <c r="CO226" i="1"/>
  <c r="BQ226" i="1"/>
  <c r="AS226" i="1"/>
  <c r="U226" i="1"/>
  <c r="DY226" i="1"/>
  <c r="CC226" i="1"/>
  <c r="AG226" i="1"/>
  <c r="I226" i="1"/>
  <c r="EE226" i="1"/>
  <c r="DG226" i="1"/>
  <c r="CI226" i="1"/>
  <c r="BK226" i="1"/>
  <c r="AM226" i="1"/>
  <c r="O226" i="1"/>
  <c r="DA226" i="1"/>
  <c r="BE226" i="1"/>
  <c r="EQ176" i="1"/>
  <c r="DS176" i="1"/>
  <c r="CU176" i="1"/>
  <c r="BW176" i="1"/>
  <c r="AY176" i="1"/>
  <c r="AA176" i="1"/>
  <c r="DA176" i="1"/>
  <c r="AG176" i="1"/>
  <c r="EK176" i="1"/>
  <c r="DM176" i="1"/>
  <c r="CO176" i="1"/>
  <c r="BQ176" i="1"/>
  <c r="AS176" i="1"/>
  <c r="U176" i="1"/>
  <c r="CC176" i="1"/>
  <c r="I176" i="1"/>
  <c r="EE176" i="1"/>
  <c r="DG176" i="1"/>
  <c r="CI176" i="1"/>
  <c r="BK176" i="1"/>
  <c r="AM176" i="1"/>
  <c r="O176" i="1"/>
  <c r="DY176" i="1"/>
  <c r="BE176" i="1"/>
  <c r="EQ160" i="1"/>
  <c r="DS160" i="1"/>
  <c r="CU160" i="1"/>
  <c r="BW160" i="1"/>
  <c r="AY160" i="1"/>
  <c r="AA160" i="1"/>
  <c r="EK160" i="1"/>
  <c r="DM160" i="1"/>
  <c r="CO160" i="1"/>
  <c r="BQ160" i="1"/>
  <c r="AS160" i="1"/>
  <c r="U160" i="1"/>
  <c r="DY160" i="1"/>
  <c r="CC160" i="1"/>
  <c r="AG160" i="1"/>
  <c r="EE160" i="1"/>
  <c r="DG160" i="1"/>
  <c r="CI160" i="1"/>
  <c r="BK160" i="1"/>
  <c r="AM160" i="1"/>
  <c r="O160" i="1"/>
  <c r="DA160" i="1"/>
  <c r="BE160" i="1"/>
  <c r="I160" i="1"/>
  <c r="EE467" i="1"/>
  <c r="DG467" i="1"/>
  <c r="CI467" i="1"/>
  <c r="BK467" i="1"/>
  <c r="AM467" i="1"/>
  <c r="O467" i="1"/>
  <c r="DY467" i="1"/>
  <c r="DA467" i="1"/>
  <c r="CC467" i="1"/>
  <c r="BE467" i="1"/>
  <c r="AG467" i="1"/>
  <c r="I467" i="1"/>
  <c r="EQ467" i="1"/>
  <c r="DS467" i="1"/>
  <c r="CU467" i="1"/>
  <c r="BW467" i="1"/>
  <c r="AY467" i="1"/>
  <c r="AA467" i="1"/>
  <c r="DM467" i="1"/>
  <c r="U467" i="1"/>
  <c r="AS467" i="1"/>
  <c r="CO467" i="1"/>
  <c r="EK467" i="1"/>
  <c r="BQ467" i="1"/>
  <c r="DY620" i="1"/>
  <c r="DA620" i="1"/>
  <c r="CC620" i="1"/>
  <c r="BE620" i="1"/>
  <c r="AG620" i="1"/>
  <c r="I620" i="1"/>
  <c r="EQ620" i="1"/>
  <c r="DS620" i="1"/>
  <c r="CU620" i="1"/>
  <c r="BW620" i="1"/>
  <c r="AY620" i="1"/>
  <c r="AA620" i="1"/>
  <c r="EK620" i="1"/>
  <c r="DM620" i="1"/>
  <c r="CO620" i="1"/>
  <c r="BQ620" i="1"/>
  <c r="AS620" i="1"/>
  <c r="U620" i="1"/>
  <c r="DG620" i="1"/>
  <c r="O620" i="1"/>
  <c r="EE620" i="1"/>
  <c r="CI620" i="1"/>
  <c r="AM620" i="1"/>
  <c r="BK620" i="1"/>
  <c r="EK944" i="1"/>
  <c r="DM944" i="1"/>
  <c r="CO944" i="1"/>
  <c r="BQ944" i="1"/>
  <c r="AS944" i="1"/>
  <c r="U944" i="1"/>
  <c r="EE944" i="1"/>
  <c r="DG944" i="1"/>
  <c r="CI944" i="1"/>
  <c r="BK944" i="1"/>
  <c r="AM944" i="1"/>
  <c r="O944" i="1"/>
  <c r="DY944" i="1"/>
  <c r="DA944" i="1"/>
  <c r="CC944" i="1"/>
  <c r="BE944" i="1"/>
  <c r="AG944" i="1"/>
  <c r="I944" i="1"/>
  <c r="CU944" i="1"/>
  <c r="BW944" i="1"/>
  <c r="EQ944" i="1"/>
  <c r="AY944" i="1"/>
  <c r="DS944" i="1"/>
  <c r="AA944" i="1"/>
  <c r="EK1284" i="1"/>
  <c r="DM1284" i="1"/>
  <c r="CO1284" i="1"/>
  <c r="BQ1284" i="1"/>
  <c r="AS1284" i="1"/>
  <c r="U1284" i="1"/>
  <c r="EE1284" i="1"/>
  <c r="DG1284" i="1"/>
  <c r="CI1284" i="1"/>
  <c r="BK1284" i="1"/>
  <c r="AM1284" i="1"/>
  <c r="O1284" i="1"/>
  <c r="DY1284" i="1"/>
  <c r="DA1284" i="1"/>
  <c r="CC1284" i="1"/>
  <c r="BE1284" i="1"/>
  <c r="AG1284" i="1"/>
  <c r="I1284" i="1"/>
  <c r="EQ1284" i="1"/>
  <c r="AY1284" i="1"/>
  <c r="DS1284" i="1"/>
  <c r="AA1284" i="1"/>
  <c r="CU1284" i="1"/>
  <c r="BW1284" i="1"/>
  <c r="EQ692" i="1"/>
  <c r="DS692" i="1"/>
  <c r="CU692" i="1"/>
  <c r="BW692" i="1"/>
  <c r="AY692" i="1"/>
  <c r="AA692" i="1"/>
  <c r="EK692" i="1"/>
  <c r="DM692" i="1"/>
  <c r="CO692" i="1"/>
  <c r="BQ692" i="1"/>
  <c r="AS692" i="1"/>
  <c r="U692" i="1"/>
  <c r="EE692" i="1"/>
  <c r="DG692" i="1"/>
  <c r="CI692" i="1"/>
  <c r="BK692" i="1"/>
  <c r="AM692" i="1"/>
  <c r="O692" i="1"/>
  <c r="DA692" i="1"/>
  <c r="I692" i="1"/>
  <c r="CC692" i="1"/>
  <c r="BE692" i="1"/>
  <c r="DY692" i="1"/>
  <c r="AG692" i="1"/>
  <c r="EE1248" i="1"/>
  <c r="DG1248" i="1"/>
  <c r="CI1248" i="1"/>
  <c r="BK1248" i="1"/>
  <c r="AM1248" i="1"/>
  <c r="O1248" i="1"/>
  <c r="DY1248" i="1"/>
  <c r="DA1248" i="1"/>
  <c r="CC1248" i="1"/>
  <c r="BE1248" i="1"/>
  <c r="AG1248" i="1"/>
  <c r="I1248" i="1"/>
  <c r="EQ1248" i="1"/>
  <c r="DS1248" i="1"/>
  <c r="CU1248" i="1"/>
  <c r="BW1248" i="1"/>
  <c r="AY1248" i="1"/>
  <c r="AA1248" i="1"/>
  <c r="CO1248" i="1"/>
  <c r="BQ1248" i="1"/>
  <c r="EK1248" i="1"/>
  <c r="AS1248" i="1"/>
  <c r="DM1248" i="1"/>
  <c r="U1248" i="1"/>
  <c r="EQ1320" i="1"/>
  <c r="DS1320" i="1"/>
  <c r="CU1320" i="1"/>
  <c r="BW1320" i="1"/>
  <c r="AY1320" i="1"/>
  <c r="AA1320" i="1"/>
  <c r="EK1320" i="1"/>
  <c r="DM1320" i="1"/>
  <c r="CO1320" i="1"/>
  <c r="BQ1320" i="1"/>
  <c r="AS1320" i="1"/>
  <c r="U1320" i="1"/>
  <c r="EE1320" i="1"/>
  <c r="DG1320" i="1"/>
  <c r="CI1320" i="1"/>
  <c r="BK1320" i="1"/>
  <c r="AM1320" i="1"/>
  <c r="O1320" i="1"/>
  <c r="DA1320" i="1"/>
  <c r="I1320" i="1"/>
  <c r="CC1320" i="1"/>
  <c r="BE1320" i="1"/>
  <c r="AG1320" i="1"/>
  <c r="DY1320" i="1"/>
  <c r="EK1582" i="1"/>
  <c r="DM1582" i="1"/>
  <c r="CO1582" i="1"/>
  <c r="BQ1582" i="1"/>
  <c r="AS1582" i="1"/>
  <c r="U1582" i="1"/>
  <c r="EE1582" i="1"/>
  <c r="DG1582" i="1"/>
  <c r="CI1582" i="1"/>
  <c r="BK1582" i="1"/>
  <c r="AM1582" i="1"/>
  <c r="O1582" i="1"/>
  <c r="DY1582" i="1"/>
  <c r="DA1582" i="1"/>
  <c r="CC1582" i="1"/>
  <c r="BE1582" i="1"/>
  <c r="AG1582" i="1"/>
  <c r="I1582" i="1"/>
  <c r="DS1582" i="1"/>
  <c r="AA1582" i="1"/>
  <c r="CU1582" i="1"/>
  <c r="BW1582" i="1"/>
  <c r="EQ1582" i="1"/>
  <c r="AY1582" i="1"/>
  <c r="EQ1618" i="1"/>
  <c r="DS1618" i="1"/>
  <c r="CU1618" i="1"/>
  <c r="BW1618" i="1"/>
  <c r="AY1618" i="1"/>
  <c r="AA1618" i="1"/>
  <c r="EK1618" i="1"/>
  <c r="DM1618" i="1"/>
  <c r="CO1618" i="1"/>
  <c r="BQ1618" i="1"/>
  <c r="AS1618" i="1"/>
  <c r="U1618" i="1"/>
  <c r="EE1618" i="1"/>
  <c r="DG1618" i="1"/>
  <c r="CI1618" i="1"/>
  <c r="BK1618" i="1"/>
  <c r="AM1618" i="1"/>
  <c r="O1618" i="1"/>
  <c r="CC1618" i="1"/>
  <c r="BE1618" i="1"/>
  <c r="DY1618" i="1"/>
  <c r="AG1618" i="1"/>
  <c r="DA1618" i="1"/>
  <c r="I1618" i="1"/>
  <c r="EQ1726" i="1"/>
  <c r="DS1726" i="1"/>
  <c r="CU1726" i="1"/>
  <c r="BW1726" i="1"/>
  <c r="AY1726" i="1"/>
  <c r="AA1726" i="1"/>
  <c r="EK1726" i="1"/>
  <c r="DM1726" i="1"/>
  <c r="CO1726" i="1"/>
  <c r="BQ1726" i="1"/>
  <c r="AS1726" i="1"/>
  <c r="U1726" i="1"/>
  <c r="DG1726" i="1"/>
  <c r="BK1726" i="1"/>
  <c r="O1726" i="1"/>
  <c r="DA1726" i="1"/>
  <c r="BE1726" i="1"/>
  <c r="I1726" i="1"/>
  <c r="EE1726" i="1"/>
  <c r="CI1726" i="1"/>
  <c r="AM1726" i="1"/>
  <c r="AG1726" i="1"/>
  <c r="DY1726" i="1"/>
  <c r="CC1726" i="1"/>
  <c r="DY1942" i="1"/>
  <c r="DA1942" i="1"/>
  <c r="CC1942" i="1"/>
  <c r="BE1942" i="1"/>
  <c r="AG1942" i="1"/>
  <c r="I1942" i="1"/>
  <c r="EQ1942" i="1"/>
  <c r="DS1942" i="1"/>
  <c r="CU1942" i="1"/>
  <c r="BW1942" i="1"/>
  <c r="AY1942" i="1"/>
  <c r="AA1942" i="1"/>
  <c r="EK1942" i="1"/>
  <c r="CO1942" i="1"/>
  <c r="AS1942" i="1"/>
  <c r="EE1942" i="1"/>
  <c r="CI1942" i="1"/>
  <c r="AM1942" i="1"/>
  <c r="DM1942" i="1"/>
  <c r="U1942" i="1"/>
  <c r="DG1942" i="1"/>
  <c r="O1942" i="1"/>
  <c r="BQ1942" i="1"/>
  <c r="BK1942" i="1"/>
  <c r="EK1206" i="1"/>
  <c r="DM1206" i="1"/>
  <c r="CO1206" i="1"/>
  <c r="BQ1206" i="1"/>
  <c r="AS1206" i="1"/>
  <c r="U1206" i="1"/>
  <c r="EE1206" i="1"/>
  <c r="DG1206" i="1"/>
  <c r="CI1206" i="1"/>
  <c r="BK1206" i="1"/>
  <c r="AM1206" i="1"/>
  <c r="O1206" i="1"/>
  <c r="DY1206" i="1"/>
  <c r="DA1206" i="1"/>
  <c r="CC1206" i="1"/>
  <c r="BE1206" i="1"/>
  <c r="AG1206" i="1"/>
  <c r="I1206" i="1"/>
  <c r="BW1206" i="1"/>
  <c r="EQ1206" i="1"/>
  <c r="AY1206" i="1"/>
  <c r="DS1206" i="1"/>
  <c r="AA1206" i="1"/>
  <c r="CU1206" i="1"/>
  <c r="EK874" i="1"/>
  <c r="DM874" i="1"/>
  <c r="CO874" i="1"/>
  <c r="BQ874" i="1"/>
  <c r="AS874" i="1"/>
  <c r="U874" i="1"/>
  <c r="EE874" i="1"/>
  <c r="DG874" i="1"/>
  <c r="CI874" i="1"/>
  <c r="BK874" i="1"/>
  <c r="AM874" i="1"/>
  <c r="O874" i="1"/>
  <c r="DY874" i="1"/>
  <c r="DA874" i="1"/>
  <c r="CC874" i="1"/>
  <c r="BE874" i="1"/>
  <c r="AG874" i="1"/>
  <c r="I874" i="1"/>
  <c r="BW874" i="1"/>
  <c r="EQ874" i="1"/>
  <c r="AY874" i="1"/>
  <c r="DS874" i="1"/>
  <c r="AA874" i="1"/>
  <c r="CU874" i="1"/>
  <c r="EK680" i="1"/>
  <c r="DM680" i="1"/>
  <c r="CO680" i="1"/>
  <c r="BQ680" i="1"/>
  <c r="AS680" i="1"/>
  <c r="U680" i="1"/>
  <c r="EE680" i="1"/>
  <c r="DG680" i="1"/>
  <c r="CI680" i="1"/>
  <c r="BK680" i="1"/>
  <c r="AM680" i="1"/>
  <c r="O680" i="1"/>
  <c r="DY680" i="1"/>
  <c r="DA680" i="1"/>
  <c r="CC680" i="1"/>
  <c r="BE680" i="1"/>
  <c r="AG680" i="1"/>
  <c r="I680" i="1"/>
  <c r="CU680" i="1"/>
  <c r="DS680" i="1"/>
  <c r="BW680" i="1"/>
  <c r="AA680" i="1"/>
  <c r="EQ680" i="1"/>
  <c r="AY680" i="1"/>
  <c r="EK643" i="1"/>
  <c r="DM643" i="1"/>
  <c r="CO643" i="1"/>
  <c r="BQ643" i="1"/>
  <c r="AS643" i="1"/>
  <c r="U643" i="1"/>
  <c r="EE643" i="1"/>
  <c r="DG643" i="1"/>
  <c r="CI643" i="1"/>
  <c r="BK643" i="1"/>
  <c r="AM643" i="1"/>
  <c r="O643" i="1"/>
  <c r="DY643" i="1"/>
  <c r="DA643" i="1"/>
  <c r="CC643" i="1"/>
  <c r="BE643" i="1"/>
  <c r="AG643" i="1"/>
  <c r="I643" i="1"/>
  <c r="CU643" i="1"/>
  <c r="AA643" i="1"/>
  <c r="BW643" i="1"/>
  <c r="DS643" i="1"/>
  <c r="EQ643" i="1"/>
  <c r="AY643" i="1"/>
  <c r="EK606" i="1"/>
  <c r="DM606" i="1"/>
  <c r="CO606" i="1"/>
  <c r="BQ606" i="1"/>
  <c r="AS606" i="1"/>
  <c r="U606" i="1"/>
  <c r="EE606" i="1"/>
  <c r="DG606" i="1"/>
  <c r="CI606" i="1"/>
  <c r="BK606" i="1"/>
  <c r="AM606" i="1"/>
  <c r="O606" i="1"/>
  <c r="DY606" i="1"/>
  <c r="DA606" i="1"/>
  <c r="CC606" i="1"/>
  <c r="BE606" i="1"/>
  <c r="AG606" i="1"/>
  <c r="I606" i="1"/>
  <c r="CU606" i="1"/>
  <c r="AA606" i="1"/>
  <c r="BW606" i="1"/>
  <c r="EQ606" i="1"/>
  <c r="AY606" i="1"/>
  <c r="DS606" i="1"/>
  <c r="EK536" i="1"/>
  <c r="DM536" i="1"/>
  <c r="CO536" i="1"/>
  <c r="BQ536" i="1"/>
  <c r="AS536" i="1"/>
  <c r="U536" i="1"/>
  <c r="EE536" i="1"/>
  <c r="DG536" i="1"/>
  <c r="CI536" i="1"/>
  <c r="BK536" i="1"/>
  <c r="AM536" i="1"/>
  <c r="O536" i="1"/>
  <c r="DY536" i="1"/>
  <c r="DA536" i="1"/>
  <c r="CC536" i="1"/>
  <c r="BE536" i="1"/>
  <c r="AG536" i="1"/>
  <c r="I536" i="1"/>
  <c r="CU536" i="1"/>
  <c r="AA536" i="1"/>
  <c r="BW536" i="1"/>
  <c r="EQ536" i="1"/>
  <c r="AY536" i="1"/>
  <c r="DS536" i="1"/>
  <c r="EK1099" i="1"/>
  <c r="DM1099" i="1"/>
  <c r="CO1099" i="1"/>
  <c r="BQ1099" i="1"/>
  <c r="AS1099" i="1"/>
  <c r="U1099" i="1"/>
  <c r="EE1099" i="1"/>
  <c r="DG1099" i="1"/>
  <c r="CI1099" i="1"/>
  <c r="BK1099" i="1"/>
  <c r="AM1099" i="1"/>
  <c r="O1099" i="1"/>
  <c r="DY1099" i="1"/>
  <c r="DA1099" i="1"/>
  <c r="CC1099" i="1"/>
  <c r="BE1099" i="1"/>
  <c r="AG1099" i="1"/>
  <c r="I1099" i="1"/>
  <c r="BW1099" i="1"/>
  <c r="EQ1099" i="1"/>
  <c r="AY1099" i="1"/>
  <c r="DS1099" i="1"/>
  <c r="AA1099" i="1"/>
  <c r="CU1099" i="1"/>
  <c r="EK800" i="1"/>
  <c r="DM800" i="1"/>
  <c r="CO800" i="1"/>
  <c r="BQ800" i="1"/>
  <c r="AS800" i="1"/>
  <c r="U800" i="1"/>
  <c r="EE800" i="1"/>
  <c r="DG800" i="1"/>
  <c r="CI800" i="1"/>
  <c r="BK800" i="1"/>
  <c r="AM800" i="1"/>
  <c r="O800" i="1"/>
  <c r="DY800" i="1"/>
  <c r="DA800" i="1"/>
  <c r="CC800" i="1"/>
  <c r="BE800" i="1"/>
  <c r="AG800" i="1"/>
  <c r="I800" i="1"/>
  <c r="BW800" i="1"/>
  <c r="EQ800" i="1"/>
  <c r="AY800" i="1"/>
  <c r="DS800" i="1"/>
  <c r="AA800" i="1"/>
  <c r="CU800" i="1"/>
  <c r="EK1025" i="1"/>
  <c r="DM1025" i="1"/>
  <c r="CO1025" i="1"/>
  <c r="BQ1025" i="1"/>
  <c r="AS1025" i="1"/>
  <c r="U1025" i="1"/>
  <c r="EE1025" i="1"/>
  <c r="DG1025" i="1"/>
  <c r="CI1025" i="1"/>
  <c r="BK1025" i="1"/>
  <c r="AM1025" i="1"/>
  <c r="O1025" i="1"/>
  <c r="DY1025" i="1"/>
  <c r="DA1025" i="1"/>
  <c r="CC1025" i="1"/>
  <c r="BE1025" i="1"/>
  <c r="AG1025" i="1"/>
  <c r="I1025" i="1"/>
  <c r="BW1025" i="1"/>
  <c r="EQ1025" i="1"/>
  <c r="AY1025" i="1"/>
  <c r="DS1025" i="1"/>
  <c r="AA1025" i="1"/>
  <c r="CU1025" i="1"/>
  <c r="EK726" i="1"/>
  <c r="DM726" i="1"/>
  <c r="CO726" i="1"/>
  <c r="BQ726" i="1"/>
  <c r="AS726" i="1"/>
  <c r="U726" i="1"/>
  <c r="EE726" i="1"/>
  <c r="DG726" i="1"/>
  <c r="CI726" i="1"/>
  <c r="BK726" i="1"/>
  <c r="AM726" i="1"/>
  <c r="O726" i="1"/>
  <c r="DY726" i="1"/>
  <c r="DA726" i="1"/>
  <c r="CC726" i="1"/>
  <c r="BE726" i="1"/>
  <c r="AG726" i="1"/>
  <c r="I726" i="1"/>
  <c r="BW726" i="1"/>
  <c r="EQ726" i="1"/>
  <c r="AY726" i="1"/>
  <c r="DS726" i="1"/>
  <c r="AA726" i="1"/>
  <c r="CU726" i="1"/>
  <c r="EK664" i="1"/>
  <c r="DM664" i="1"/>
  <c r="CO664" i="1"/>
  <c r="BQ664" i="1"/>
  <c r="AS664" i="1"/>
  <c r="U664" i="1"/>
  <c r="EE664" i="1"/>
  <c r="DG664" i="1"/>
  <c r="CI664" i="1"/>
  <c r="BK664" i="1"/>
  <c r="AM664" i="1"/>
  <c r="O664" i="1"/>
  <c r="DY664" i="1"/>
  <c r="DA664" i="1"/>
  <c r="CC664" i="1"/>
  <c r="BE664" i="1"/>
  <c r="AG664" i="1"/>
  <c r="I664" i="1"/>
  <c r="CU664" i="1"/>
  <c r="AA664" i="1"/>
  <c r="BW664" i="1"/>
  <c r="DS664" i="1"/>
  <c r="EQ664" i="1"/>
  <c r="AY664" i="1"/>
  <c r="EK622" i="1"/>
  <c r="DM622" i="1"/>
  <c r="CO622" i="1"/>
  <c r="BQ622" i="1"/>
  <c r="AS622" i="1"/>
  <c r="U622" i="1"/>
  <c r="EE622" i="1"/>
  <c r="DG622" i="1"/>
  <c r="CI622" i="1"/>
  <c r="BK622" i="1"/>
  <c r="AM622" i="1"/>
  <c r="O622" i="1"/>
  <c r="DY622" i="1"/>
  <c r="DA622" i="1"/>
  <c r="CC622" i="1"/>
  <c r="BE622" i="1"/>
  <c r="AG622" i="1"/>
  <c r="I622" i="1"/>
  <c r="CU622" i="1"/>
  <c r="DS622" i="1"/>
  <c r="BW622" i="1"/>
  <c r="AA622" i="1"/>
  <c r="EQ622" i="1"/>
  <c r="AY622" i="1"/>
  <c r="EK585" i="1"/>
  <c r="DM585" i="1"/>
  <c r="CO585" i="1"/>
  <c r="BQ585" i="1"/>
  <c r="AS585" i="1"/>
  <c r="U585" i="1"/>
  <c r="EE585" i="1"/>
  <c r="DG585" i="1"/>
  <c r="CI585" i="1"/>
  <c r="BK585" i="1"/>
  <c r="AM585" i="1"/>
  <c r="O585" i="1"/>
  <c r="DY585" i="1"/>
  <c r="DA585" i="1"/>
  <c r="CC585" i="1"/>
  <c r="BE585" i="1"/>
  <c r="AG585" i="1"/>
  <c r="I585" i="1"/>
  <c r="CU585" i="1"/>
  <c r="AA585" i="1"/>
  <c r="BW585" i="1"/>
  <c r="EQ585" i="1"/>
  <c r="AY585" i="1"/>
  <c r="DS585" i="1"/>
  <c r="EK388" i="1"/>
  <c r="DM388" i="1"/>
  <c r="CO388" i="1"/>
  <c r="BQ388" i="1"/>
  <c r="AS388" i="1"/>
  <c r="U388" i="1"/>
  <c r="EE388" i="1"/>
  <c r="DG388" i="1"/>
  <c r="CI388" i="1"/>
  <c r="BK388" i="1"/>
  <c r="AM388" i="1"/>
  <c r="O388" i="1"/>
  <c r="DY388" i="1"/>
  <c r="DA388" i="1"/>
  <c r="CC388" i="1"/>
  <c r="BE388" i="1"/>
  <c r="AG388" i="1"/>
  <c r="I388" i="1"/>
  <c r="CU388" i="1"/>
  <c r="BW388" i="1"/>
  <c r="AA388" i="1"/>
  <c r="EQ388" i="1"/>
  <c r="AY388" i="1"/>
  <c r="DS388" i="1"/>
  <c r="EQ287" i="1"/>
  <c r="DS287" i="1"/>
  <c r="CU287" i="1"/>
  <c r="BW287" i="1"/>
  <c r="AY287" i="1"/>
  <c r="AA287" i="1"/>
  <c r="DA287" i="1"/>
  <c r="I287" i="1"/>
  <c r="EK287" i="1"/>
  <c r="DM287" i="1"/>
  <c r="CO287" i="1"/>
  <c r="BQ287" i="1"/>
  <c r="AS287" i="1"/>
  <c r="U287" i="1"/>
  <c r="CC287" i="1"/>
  <c r="AG287" i="1"/>
  <c r="EE287" i="1"/>
  <c r="DG287" i="1"/>
  <c r="CI287" i="1"/>
  <c r="BK287" i="1"/>
  <c r="AM287" i="1"/>
  <c r="O287" i="1"/>
  <c r="DY287" i="1"/>
  <c r="BE287" i="1"/>
  <c r="EQ271" i="1"/>
  <c r="DS271" i="1"/>
  <c r="CU271" i="1"/>
  <c r="BW271" i="1"/>
  <c r="AY271" i="1"/>
  <c r="AA271" i="1"/>
  <c r="CC271" i="1"/>
  <c r="I271" i="1"/>
  <c r="EK271" i="1"/>
  <c r="DM271" i="1"/>
  <c r="CO271" i="1"/>
  <c r="BQ271" i="1"/>
  <c r="AS271" i="1"/>
  <c r="U271" i="1"/>
  <c r="DA271" i="1"/>
  <c r="AG271" i="1"/>
  <c r="EE271" i="1"/>
  <c r="DG271" i="1"/>
  <c r="CI271" i="1"/>
  <c r="BK271" i="1"/>
  <c r="AM271" i="1"/>
  <c r="O271" i="1"/>
  <c r="DY271" i="1"/>
  <c r="BE271" i="1"/>
  <c r="EE323" i="1"/>
  <c r="DG323" i="1"/>
  <c r="CI323" i="1"/>
  <c r="BK323" i="1"/>
  <c r="AM323" i="1"/>
  <c r="O323" i="1"/>
  <c r="DY323" i="1"/>
  <c r="DA323" i="1"/>
  <c r="CC323" i="1"/>
  <c r="BE323" i="1"/>
  <c r="AG323" i="1"/>
  <c r="I323" i="1"/>
  <c r="EQ323" i="1"/>
  <c r="DS323" i="1"/>
  <c r="CU323" i="1"/>
  <c r="BW323" i="1"/>
  <c r="AY323" i="1"/>
  <c r="AA323" i="1"/>
  <c r="CO323" i="1"/>
  <c r="BQ323" i="1"/>
  <c r="U323" i="1"/>
  <c r="EK323" i="1"/>
  <c r="AS323" i="1"/>
  <c r="DM323" i="1"/>
  <c r="DY431" i="1"/>
  <c r="DA431" i="1"/>
  <c r="CC431" i="1"/>
  <c r="BE431" i="1"/>
  <c r="AG431" i="1"/>
  <c r="I431" i="1"/>
  <c r="EQ431" i="1"/>
  <c r="DS431" i="1"/>
  <c r="CU431" i="1"/>
  <c r="BW431" i="1"/>
  <c r="AY431" i="1"/>
  <c r="AA431" i="1"/>
  <c r="EK431" i="1"/>
  <c r="DM431" i="1"/>
  <c r="CO431" i="1"/>
  <c r="BQ431" i="1"/>
  <c r="AS431" i="1"/>
  <c r="U431" i="1"/>
  <c r="BK431" i="1"/>
  <c r="EE431" i="1"/>
  <c r="AM431" i="1"/>
  <c r="CI431" i="1"/>
  <c r="DG431" i="1"/>
  <c r="O431" i="1"/>
  <c r="EQ584" i="1"/>
  <c r="DS584" i="1"/>
  <c r="CU584" i="1"/>
  <c r="BW584" i="1"/>
  <c r="AY584" i="1"/>
  <c r="AA584" i="1"/>
  <c r="EK584" i="1"/>
  <c r="DM584" i="1"/>
  <c r="CO584" i="1"/>
  <c r="BQ584" i="1"/>
  <c r="AS584" i="1"/>
  <c r="U584" i="1"/>
  <c r="EE584" i="1"/>
  <c r="DG584" i="1"/>
  <c r="CI584" i="1"/>
  <c r="BK584" i="1"/>
  <c r="AM584" i="1"/>
  <c r="O584" i="1"/>
  <c r="BE584" i="1"/>
  <c r="DY584" i="1"/>
  <c r="AG584" i="1"/>
  <c r="DA584" i="1"/>
  <c r="I584" i="1"/>
  <c r="CC584" i="1"/>
  <c r="EE1104" i="1"/>
  <c r="DG1104" i="1"/>
  <c r="CI1104" i="1"/>
  <c r="BK1104" i="1"/>
  <c r="AM1104" i="1"/>
  <c r="O1104" i="1"/>
  <c r="DY1104" i="1"/>
  <c r="DA1104" i="1"/>
  <c r="CC1104" i="1"/>
  <c r="BE1104" i="1"/>
  <c r="AG1104" i="1"/>
  <c r="I1104" i="1"/>
  <c r="EQ1104" i="1"/>
  <c r="DS1104" i="1"/>
  <c r="CU1104" i="1"/>
  <c r="BW1104" i="1"/>
  <c r="AY1104" i="1"/>
  <c r="AA1104" i="1"/>
  <c r="CO1104" i="1"/>
  <c r="BQ1104" i="1"/>
  <c r="EK1104" i="1"/>
  <c r="AS1104" i="1"/>
  <c r="U1104" i="1"/>
  <c r="DM1104" i="1"/>
  <c r="DY1068" i="1"/>
  <c r="DA1068" i="1"/>
  <c r="CC1068" i="1"/>
  <c r="BE1068" i="1"/>
  <c r="AG1068" i="1"/>
  <c r="I1068" i="1"/>
  <c r="EQ1068" i="1"/>
  <c r="DS1068" i="1"/>
  <c r="CU1068" i="1"/>
  <c r="BW1068" i="1"/>
  <c r="AY1068" i="1"/>
  <c r="AA1068" i="1"/>
  <c r="EK1068" i="1"/>
  <c r="DM1068" i="1"/>
  <c r="CO1068" i="1"/>
  <c r="BQ1068" i="1"/>
  <c r="AS1068" i="1"/>
  <c r="U1068" i="1"/>
  <c r="EE1068" i="1"/>
  <c r="AM1068" i="1"/>
  <c r="DG1068" i="1"/>
  <c r="O1068" i="1"/>
  <c r="CI1068" i="1"/>
  <c r="BK1068" i="1"/>
  <c r="EQ1032" i="1"/>
  <c r="DS1032" i="1"/>
  <c r="CU1032" i="1"/>
  <c r="BW1032" i="1"/>
  <c r="AY1032" i="1"/>
  <c r="AA1032" i="1"/>
  <c r="EK1032" i="1"/>
  <c r="DM1032" i="1"/>
  <c r="CO1032" i="1"/>
  <c r="BQ1032" i="1"/>
  <c r="AS1032" i="1"/>
  <c r="U1032" i="1"/>
  <c r="EE1032" i="1"/>
  <c r="DG1032" i="1"/>
  <c r="CI1032" i="1"/>
  <c r="BK1032" i="1"/>
  <c r="AM1032" i="1"/>
  <c r="O1032" i="1"/>
  <c r="CC1032" i="1"/>
  <c r="BE1032" i="1"/>
  <c r="DY1032" i="1"/>
  <c r="AG1032" i="1"/>
  <c r="DA1032" i="1"/>
  <c r="I1032" i="1"/>
  <c r="EQ1176" i="1"/>
  <c r="DS1176" i="1"/>
  <c r="CU1176" i="1"/>
  <c r="BW1176" i="1"/>
  <c r="AY1176" i="1"/>
  <c r="AA1176" i="1"/>
  <c r="EK1176" i="1"/>
  <c r="DM1176" i="1"/>
  <c r="CO1176" i="1"/>
  <c r="BQ1176" i="1"/>
  <c r="AS1176" i="1"/>
  <c r="U1176" i="1"/>
  <c r="EE1176" i="1"/>
  <c r="DG1176" i="1"/>
  <c r="CI1176" i="1"/>
  <c r="BK1176" i="1"/>
  <c r="AM1176" i="1"/>
  <c r="O1176" i="1"/>
  <c r="CC1176" i="1"/>
  <c r="BE1176" i="1"/>
  <c r="DY1176" i="1"/>
  <c r="AG1176" i="1"/>
  <c r="DA1176" i="1"/>
  <c r="I1176" i="1"/>
  <c r="DY1392" i="1"/>
  <c r="DA1392" i="1"/>
  <c r="CC1392" i="1"/>
  <c r="BE1392" i="1"/>
  <c r="AG1392" i="1"/>
  <c r="I1392" i="1"/>
  <c r="EQ1392" i="1"/>
  <c r="DS1392" i="1"/>
  <c r="CU1392" i="1"/>
  <c r="BW1392" i="1"/>
  <c r="AY1392" i="1"/>
  <c r="AA1392" i="1"/>
  <c r="EK1392" i="1"/>
  <c r="DM1392" i="1"/>
  <c r="CO1392" i="1"/>
  <c r="BQ1392" i="1"/>
  <c r="AS1392" i="1"/>
  <c r="U1392" i="1"/>
  <c r="DG1392" i="1"/>
  <c r="O1392" i="1"/>
  <c r="CI1392" i="1"/>
  <c r="BK1392" i="1"/>
  <c r="EE1392" i="1"/>
  <c r="AM1392" i="1"/>
  <c r="DY1654" i="1"/>
  <c r="DA1654" i="1"/>
  <c r="CC1654" i="1"/>
  <c r="BE1654" i="1"/>
  <c r="AG1654" i="1"/>
  <c r="I1654" i="1"/>
  <c r="EQ1654" i="1"/>
  <c r="DS1654" i="1"/>
  <c r="CU1654" i="1"/>
  <c r="BW1654" i="1"/>
  <c r="AY1654" i="1"/>
  <c r="AA1654" i="1"/>
  <c r="EK1654" i="1"/>
  <c r="DM1654" i="1"/>
  <c r="CO1654" i="1"/>
  <c r="BQ1654" i="1"/>
  <c r="AS1654" i="1"/>
  <c r="U1654" i="1"/>
  <c r="EE1654" i="1"/>
  <c r="AM1654" i="1"/>
  <c r="DG1654" i="1"/>
  <c r="O1654" i="1"/>
  <c r="CI1654" i="1"/>
  <c r="BK1654" i="1"/>
  <c r="EK1870" i="1"/>
  <c r="DM1870" i="1"/>
  <c r="CO1870" i="1"/>
  <c r="BQ1870" i="1"/>
  <c r="AS1870" i="1"/>
  <c r="U1870" i="1"/>
  <c r="EE1870" i="1"/>
  <c r="DG1870" i="1"/>
  <c r="CI1870" i="1"/>
  <c r="BK1870" i="1"/>
  <c r="AM1870" i="1"/>
  <c r="O1870" i="1"/>
  <c r="DA1870" i="1"/>
  <c r="BE1870" i="1"/>
  <c r="I1870" i="1"/>
  <c r="EQ1870" i="1"/>
  <c r="CU1870" i="1"/>
  <c r="AY1870" i="1"/>
  <c r="CC1870" i="1"/>
  <c r="BW1870" i="1"/>
  <c r="DY1870" i="1"/>
  <c r="AG1870" i="1"/>
  <c r="AA1870" i="1"/>
  <c r="DS1870" i="1"/>
  <c r="DY1798" i="1"/>
  <c r="DA1798" i="1"/>
  <c r="CC1798" i="1"/>
  <c r="BE1798" i="1"/>
  <c r="AG1798" i="1"/>
  <c r="I1798" i="1"/>
  <c r="EQ1798" i="1"/>
  <c r="DS1798" i="1"/>
  <c r="CU1798" i="1"/>
  <c r="BW1798" i="1"/>
  <c r="AY1798" i="1"/>
  <c r="AA1798" i="1"/>
  <c r="EK1798" i="1"/>
  <c r="CO1798" i="1"/>
  <c r="AS1798" i="1"/>
  <c r="EE1798" i="1"/>
  <c r="CI1798" i="1"/>
  <c r="AM1798" i="1"/>
  <c r="DM1798" i="1"/>
  <c r="U1798" i="1"/>
  <c r="DG1798" i="1"/>
  <c r="O1798" i="1"/>
  <c r="BQ1798" i="1"/>
  <c r="BK1798" i="1"/>
  <c r="DY427" i="1"/>
  <c r="DA427" i="1"/>
  <c r="CC427" i="1"/>
  <c r="BE427" i="1"/>
  <c r="AG427" i="1"/>
  <c r="I427" i="1"/>
  <c r="EQ427" i="1"/>
  <c r="DS427" i="1"/>
  <c r="CU427" i="1"/>
  <c r="BW427" i="1"/>
  <c r="AY427" i="1"/>
  <c r="AA427" i="1"/>
  <c r="EK427" i="1"/>
  <c r="DM427" i="1"/>
  <c r="CO427" i="1"/>
  <c r="BQ427" i="1"/>
  <c r="AS427" i="1"/>
  <c r="U427" i="1"/>
  <c r="CI427" i="1"/>
  <c r="O427" i="1"/>
  <c r="BK427" i="1"/>
  <c r="DG427" i="1"/>
  <c r="EE427" i="1"/>
  <c r="AM427" i="1"/>
  <c r="EQ535" i="1"/>
  <c r="DS535" i="1"/>
  <c r="CU535" i="1"/>
  <c r="BW535" i="1"/>
  <c r="AY535" i="1"/>
  <c r="AA535" i="1"/>
  <c r="EK535" i="1"/>
  <c r="DM535" i="1"/>
  <c r="CO535" i="1"/>
  <c r="BQ535" i="1"/>
  <c r="AS535" i="1"/>
  <c r="U535" i="1"/>
  <c r="EE535" i="1"/>
  <c r="DG535" i="1"/>
  <c r="CI535" i="1"/>
  <c r="BK535" i="1"/>
  <c r="AM535" i="1"/>
  <c r="O535" i="1"/>
  <c r="BE535" i="1"/>
  <c r="CC535" i="1"/>
  <c r="DY535" i="1"/>
  <c r="AG535" i="1"/>
  <c r="DA535" i="1"/>
  <c r="I535" i="1"/>
  <c r="EE904" i="1"/>
  <c r="DG904" i="1"/>
  <c r="CI904" i="1"/>
  <c r="BK904" i="1"/>
  <c r="AM904" i="1"/>
  <c r="O904" i="1"/>
  <c r="DY904" i="1"/>
  <c r="DA904" i="1"/>
  <c r="CC904" i="1"/>
  <c r="BE904" i="1"/>
  <c r="AG904" i="1"/>
  <c r="I904" i="1"/>
  <c r="EQ904" i="1"/>
  <c r="DS904" i="1"/>
  <c r="CU904" i="1"/>
  <c r="BW904" i="1"/>
  <c r="AY904" i="1"/>
  <c r="AA904" i="1"/>
  <c r="BQ904" i="1"/>
  <c r="EK904" i="1"/>
  <c r="AS904" i="1"/>
  <c r="DM904" i="1"/>
  <c r="U904" i="1"/>
  <c r="CO904" i="1"/>
  <c r="DY1064" i="1"/>
  <c r="DA1064" i="1"/>
  <c r="CC1064" i="1"/>
  <c r="BE1064" i="1"/>
  <c r="AG1064" i="1"/>
  <c r="I1064" i="1"/>
  <c r="EQ1064" i="1"/>
  <c r="DS1064" i="1"/>
  <c r="CU1064" i="1"/>
  <c r="BW1064" i="1"/>
  <c r="AY1064" i="1"/>
  <c r="AA1064" i="1"/>
  <c r="EK1064" i="1"/>
  <c r="DM1064" i="1"/>
  <c r="CO1064" i="1"/>
  <c r="BQ1064" i="1"/>
  <c r="AS1064" i="1"/>
  <c r="U1064" i="1"/>
  <c r="BK1064" i="1"/>
  <c r="EE1064" i="1"/>
  <c r="AM1064" i="1"/>
  <c r="DG1064" i="1"/>
  <c r="O1064" i="1"/>
  <c r="CI1064" i="1"/>
  <c r="EQ1028" i="1"/>
  <c r="DS1028" i="1"/>
  <c r="CU1028" i="1"/>
  <c r="BW1028" i="1"/>
  <c r="AY1028" i="1"/>
  <c r="AA1028" i="1"/>
  <c r="EK1028" i="1"/>
  <c r="DM1028" i="1"/>
  <c r="CO1028" i="1"/>
  <c r="BQ1028" i="1"/>
  <c r="AS1028" i="1"/>
  <c r="U1028" i="1"/>
  <c r="EE1028" i="1"/>
  <c r="DG1028" i="1"/>
  <c r="CI1028" i="1"/>
  <c r="BK1028" i="1"/>
  <c r="AM1028" i="1"/>
  <c r="O1028" i="1"/>
  <c r="DA1028" i="1"/>
  <c r="I1028" i="1"/>
  <c r="CC1028" i="1"/>
  <c r="BE1028" i="1"/>
  <c r="AG1028" i="1"/>
  <c r="DY1028" i="1"/>
  <c r="EQ1172" i="1"/>
  <c r="DS1172" i="1"/>
  <c r="CU1172" i="1"/>
  <c r="BW1172" i="1"/>
  <c r="AY1172" i="1"/>
  <c r="AA1172" i="1"/>
  <c r="EK1172" i="1"/>
  <c r="DM1172" i="1"/>
  <c r="CO1172" i="1"/>
  <c r="BQ1172" i="1"/>
  <c r="AS1172" i="1"/>
  <c r="U1172" i="1"/>
  <c r="EE1172" i="1"/>
  <c r="DG1172" i="1"/>
  <c r="CI1172" i="1"/>
  <c r="BK1172" i="1"/>
  <c r="AM1172" i="1"/>
  <c r="O1172" i="1"/>
  <c r="DA1172" i="1"/>
  <c r="I1172" i="1"/>
  <c r="CC1172" i="1"/>
  <c r="BE1172" i="1"/>
  <c r="AG1172" i="1"/>
  <c r="DY1172" i="1"/>
  <c r="EK1578" i="1"/>
  <c r="DM1578" i="1"/>
  <c r="CO1578" i="1"/>
  <c r="BQ1578" i="1"/>
  <c r="AS1578" i="1"/>
  <c r="U1578" i="1"/>
  <c r="EE1578" i="1"/>
  <c r="DG1578" i="1"/>
  <c r="CI1578" i="1"/>
  <c r="BK1578" i="1"/>
  <c r="AM1578" i="1"/>
  <c r="O1578" i="1"/>
  <c r="DY1578" i="1"/>
  <c r="DA1578" i="1"/>
  <c r="CC1578" i="1"/>
  <c r="BE1578" i="1"/>
  <c r="AG1578" i="1"/>
  <c r="I1578" i="1"/>
  <c r="EQ1578" i="1"/>
  <c r="AY1578" i="1"/>
  <c r="DS1578" i="1"/>
  <c r="AA1578" i="1"/>
  <c r="CU1578" i="1"/>
  <c r="BW1578" i="1"/>
  <c r="DY1650" i="1"/>
  <c r="DA1650" i="1"/>
  <c r="CC1650" i="1"/>
  <c r="BE1650" i="1"/>
  <c r="AG1650" i="1"/>
  <c r="I1650" i="1"/>
  <c r="EQ1650" i="1"/>
  <c r="DS1650" i="1"/>
  <c r="CU1650" i="1"/>
  <c r="BW1650" i="1"/>
  <c r="AY1650" i="1"/>
  <c r="AA1650" i="1"/>
  <c r="EK1650" i="1"/>
  <c r="DM1650" i="1"/>
  <c r="CO1650" i="1"/>
  <c r="BQ1650" i="1"/>
  <c r="AS1650" i="1"/>
  <c r="U1650" i="1"/>
  <c r="BK1650" i="1"/>
  <c r="EE1650" i="1"/>
  <c r="AM1650" i="1"/>
  <c r="DG1650" i="1"/>
  <c r="O1650" i="1"/>
  <c r="CI1650" i="1"/>
  <c r="EK1866" i="1"/>
  <c r="DM1866" i="1"/>
  <c r="CO1866" i="1"/>
  <c r="BQ1866" i="1"/>
  <c r="AS1866" i="1"/>
  <c r="U1866" i="1"/>
  <c r="EE1866" i="1"/>
  <c r="DG1866" i="1"/>
  <c r="CI1866" i="1"/>
  <c r="BK1866" i="1"/>
  <c r="AM1866" i="1"/>
  <c r="O1866" i="1"/>
  <c r="DY1866" i="1"/>
  <c r="CC1866" i="1"/>
  <c r="AG1866" i="1"/>
  <c r="DS1866" i="1"/>
  <c r="BW1866" i="1"/>
  <c r="AA1866" i="1"/>
  <c r="DA1866" i="1"/>
  <c r="I1866" i="1"/>
  <c r="CU1866" i="1"/>
  <c r="BE1866" i="1"/>
  <c r="EQ1866" i="1"/>
  <c r="AY1866" i="1"/>
  <c r="EE1902" i="1"/>
  <c r="DG1902" i="1"/>
  <c r="CI1902" i="1"/>
  <c r="BK1902" i="1"/>
  <c r="AM1902" i="1"/>
  <c r="O1902" i="1"/>
  <c r="DY1902" i="1"/>
  <c r="DA1902" i="1"/>
  <c r="CC1902" i="1"/>
  <c r="BE1902" i="1"/>
  <c r="AG1902" i="1"/>
  <c r="I1902" i="1"/>
  <c r="EQ1902" i="1"/>
  <c r="CU1902" i="1"/>
  <c r="AY1902" i="1"/>
  <c r="EK1902" i="1"/>
  <c r="CO1902" i="1"/>
  <c r="AS1902" i="1"/>
  <c r="DS1902" i="1"/>
  <c r="AA1902" i="1"/>
  <c r="DM1902" i="1"/>
  <c r="U1902" i="1"/>
  <c r="BW1902" i="1"/>
  <c r="BQ1902" i="1"/>
  <c r="EE648" i="1"/>
  <c r="DG648" i="1"/>
  <c r="CI648" i="1"/>
  <c r="BK648" i="1"/>
  <c r="AM648" i="1"/>
  <c r="O648" i="1"/>
  <c r="DY648" i="1"/>
  <c r="DA648" i="1"/>
  <c r="CC648" i="1"/>
  <c r="BE648" i="1"/>
  <c r="AG648" i="1"/>
  <c r="I648" i="1"/>
  <c r="EQ648" i="1"/>
  <c r="DS648" i="1"/>
  <c r="CU648" i="1"/>
  <c r="BW648" i="1"/>
  <c r="AY648" i="1"/>
  <c r="AA648" i="1"/>
  <c r="DM648" i="1"/>
  <c r="U648" i="1"/>
  <c r="CO648" i="1"/>
  <c r="EK648" i="1"/>
  <c r="BQ648" i="1"/>
  <c r="AS648" i="1"/>
  <c r="EK792" i="1"/>
  <c r="DM792" i="1"/>
  <c r="CO792" i="1"/>
  <c r="BQ792" i="1"/>
  <c r="AS792" i="1"/>
  <c r="U792" i="1"/>
  <c r="EE792" i="1"/>
  <c r="DG792" i="1"/>
  <c r="CI792" i="1"/>
  <c r="BK792" i="1"/>
  <c r="AM792" i="1"/>
  <c r="O792" i="1"/>
  <c r="DY792" i="1"/>
  <c r="DA792" i="1"/>
  <c r="CC792" i="1"/>
  <c r="BE792" i="1"/>
  <c r="AG792" i="1"/>
  <c r="I792" i="1"/>
  <c r="DS792" i="1"/>
  <c r="AA792" i="1"/>
  <c r="CU792" i="1"/>
  <c r="BW792" i="1"/>
  <c r="AY792" i="1"/>
  <c r="EQ792" i="1"/>
  <c r="EK1132" i="1"/>
  <c r="DM1132" i="1"/>
  <c r="CO1132" i="1"/>
  <c r="BQ1132" i="1"/>
  <c r="AS1132" i="1"/>
  <c r="U1132" i="1"/>
  <c r="EE1132" i="1"/>
  <c r="DG1132" i="1"/>
  <c r="CI1132" i="1"/>
  <c r="BK1132" i="1"/>
  <c r="AM1132" i="1"/>
  <c r="O1132" i="1"/>
  <c r="DY1132" i="1"/>
  <c r="DA1132" i="1"/>
  <c r="CC1132" i="1"/>
  <c r="BE1132" i="1"/>
  <c r="AG1132" i="1"/>
  <c r="I1132" i="1"/>
  <c r="CU1132" i="1"/>
  <c r="BW1132" i="1"/>
  <c r="EQ1132" i="1"/>
  <c r="AY1132" i="1"/>
  <c r="AA1132" i="1"/>
  <c r="DS1132" i="1"/>
  <c r="DY720" i="1"/>
  <c r="DA720" i="1"/>
  <c r="CC720" i="1"/>
  <c r="BE720" i="1"/>
  <c r="AG720" i="1"/>
  <c r="I720" i="1"/>
  <c r="EQ720" i="1"/>
  <c r="DS720" i="1"/>
  <c r="CU720" i="1"/>
  <c r="BW720" i="1"/>
  <c r="AY720" i="1"/>
  <c r="AA720" i="1"/>
  <c r="EK720" i="1"/>
  <c r="DM720" i="1"/>
  <c r="CO720" i="1"/>
  <c r="BQ720" i="1"/>
  <c r="AS720" i="1"/>
  <c r="U720" i="1"/>
  <c r="DG720" i="1"/>
  <c r="O720" i="1"/>
  <c r="CI720" i="1"/>
  <c r="BK720" i="1"/>
  <c r="EE720" i="1"/>
  <c r="AM720" i="1"/>
  <c r="EQ972" i="1"/>
  <c r="DS972" i="1"/>
  <c r="CU972" i="1"/>
  <c r="BW972" i="1"/>
  <c r="AY972" i="1"/>
  <c r="AA972" i="1"/>
  <c r="EK972" i="1"/>
  <c r="DM972" i="1"/>
  <c r="CO972" i="1"/>
  <c r="BQ972" i="1"/>
  <c r="AS972" i="1"/>
  <c r="U972" i="1"/>
  <c r="EE972" i="1"/>
  <c r="DG972" i="1"/>
  <c r="CI972" i="1"/>
  <c r="BK972" i="1"/>
  <c r="AM972" i="1"/>
  <c r="O972" i="1"/>
  <c r="DA972" i="1"/>
  <c r="I972" i="1"/>
  <c r="CC972" i="1"/>
  <c r="BE972" i="1"/>
  <c r="DY972" i="1"/>
  <c r="AG972" i="1"/>
  <c r="EE1240" i="1"/>
  <c r="DG1240" i="1"/>
  <c r="CI1240" i="1"/>
  <c r="BK1240" i="1"/>
  <c r="AM1240" i="1"/>
  <c r="O1240" i="1"/>
  <c r="DY1240" i="1"/>
  <c r="DA1240" i="1"/>
  <c r="CC1240" i="1"/>
  <c r="BE1240" i="1"/>
  <c r="AG1240" i="1"/>
  <c r="I1240" i="1"/>
  <c r="EQ1240" i="1"/>
  <c r="DS1240" i="1"/>
  <c r="CU1240" i="1"/>
  <c r="BW1240" i="1"/>
  <c r="AY1240" i="1"/>
  <c r="AA1240" i="1"/>
  <c r="EK1240" i="1"/>
  <c r="AS1240" i="1"/>
  <c r="DM1240" i="1"/>
  <c r="U1240" i="1"/>
  <c r="CO1240" i="1"/>
  <c r="BQ1240" i="1"/>
  <c r="EE1420" i="1"/>
  <c r="DG1420" i="1"/>
  <c r="CI1420" i="1"/>
  <c r="BK1420" i="1"/>
  <c r="AM1420" i="1"/>
  <c r="O1420" i="1"/>
  <c r="DY1420" i="1"/>
  <c r="DA1420" i="1"/>
  <c r="CC1420" i="1"/>
  <c r="BE1420" i="1"/>
  <c r="AG1420" i="1"/>
  <c r="I1420" i="1"/>
  <c r="EQ1420" i="1"/>
  <c r="DS1420" i="1"/>
  <c r="CU1420" i="1"/>
  <c r="BW1420" i="1"/>
  <c r="AY1420" i="1"/>
  <c r="AA1420" i="1"/>
  <c r="DM1420" i="1"/>
  <c r="U1420" i="1"/>
  <c r="CO1420" i="1"/>
  <c r="BQ1420" i="1"/>
  <c r="EK1420" i="1"/>
  <c r="AS1420" i="1"/>
  <c r="EQ1489" i="1"/>
  <c r="DS1489" i="1"/>
  <c r="CU1489" i="1"/>
  <c r="BW1489" i="1"/>
  <c r="AY1489" i="1"/>
  <c r="AA1489" i="1"/>
  <c r="EK1489" i="1"/>
  <c r="DM1489" i="1"/>
  <c r="CO1489" i="1"/>
  <c r="BQ1489" i="1"/>
  <c r="AS1489" i="1"/>
  <c r="U1489" i="1"/>
  <c r="EE1489" i="1"/>
  <c r="DG1489" i="1"/>
  <c r="CI1489" i="1"/>
  <c r="BK1489" i="1"/>
  <c r="AM1489" i="1"/>
  <c r="O1489" i="1"/>
  <c r="DY1489" i="1"/>
  <c r="AG1489" i="1"/>
  <c r="DA1489" i="1"/>
  <c r="I1489" i="1"/>
  <c r="CC1489" i="1"/>
  <c r="BE1489" i="1"/>
  <c r="EE1898" i="1"/>
  <c r="DG1898" i="1"/>
  <c r="CI1898" i="1"/>
  <c r="BK1898" i="1"/>
  <c r="AM1898" i="1"/>
  <c r="O1898" i="1"/>
  <c r="DY1898" i="1"/>
  <c r="DA1898" i="1"/>
  <c r="CC1898" i="1"/>
  <c r="BE1898" i="1"/>
  <c r="AG1898" i="1"/>
  <c r="I1898" i="1"/>
  <c r="DS1898" i="1"/>
  <c r="BW1898" i="1"/>
  <c r="AA1898" i="1"/>
  <c r="DM1898" i="1"/>
  <c r="BQ1898" i="1"/>
  <c r="U1898" i="1"/>
  <c r="EQ1898" i="1"/>
  <c r="AY1898" i="1"/>
  <c r="EK1898" i="1"/>
  <c r="AS1898" i="1"/>
  <c r="CU1898" i="1"/>
  <c r="CO1898" i="1"/>
  <c r="EE1826" i="1"/>
  <c r="DG1826" i="1"/>
  <c r="CI1826" i="1"/>
  <c r="BK1826" i="1"/>
  <c r="AM1826" i="1"/>
  <c r="O1826" i="1"/>
  <c r="DY1826" i="1"/>
  <c r="DA1826" i="1"/>
  <c r="CC1826" i="1"/>
  <c r="BE1826" i="1"/>
  <c r="AG1826" i="1"/>
  <c r="I1826" i="1"/>
  <c r="EQ1826" i="1"/>
  <c r="CU1826" i="1"/>
  <c r="AY1826" i="1"/>
  <c r="EK1826" i="1"/>
  <c r="CO1826" i="1"/>
  <c r="AS1826" i="1"/>
  <c r="BW1826" i="1"/>
  <c r="BQ1826" i="1"/>
  <c r="AA1826" i="1"/>
  <c r="DS1826" i="1"/>
  <c r="U1826" i="1"/>
  <c r="DM1826" i="1"/>
  <c r="DY2003" i="1"/>
  <c r="DA2003" i="1"/>
  <c r="CC2003" i="1"/>
  <c r="BE2003" i="1"/>
  <c r="AG2003" i="1"/>
  <c r="I2003" i="1"/>
  <c r="EQ2003" i="1"/>
  <c r="DS2003" i="1"/>
  <c r="CU2003" i="1"/>
  <c r="BW2003" i="1"/>
  <c r="AY2003" i="1"/>
  <c r="AA2003" i="1"/>
  <c r="EK2003" i="1"/>
  <c r="CO2003" i="1"/>
  <c r="AS2003" i="1"/>
  <c r="EE2003" i="1"/>
  <c r="CI2003" i="1"/>
  <c r="AM2003" i="1"/>
  <c r="BQ2003" i="1"/>
  <c r="BK2003" i="1"/>
  <c r="U2003" i="1"/>
  <c r="O2003" i="1"/>
  <c r="DM2003" i="1"/>
  <c r="DG2003" i="1"/>
  <c r="EE455" i="1"/>
  <c r="DG455" i="1"/>
  <c r="CI455" i="1"/>
  <c r="BK455" i="1"/>
  <c r="AM455" i="1"/>
  <c r="O455" i="1"/>
  <c r="DY455" i="1"/>
  <c r="DA455" i="1"/>
  <c r="CC455" i="1"/>
  <c r="BE455" i="1"/>
  <c r="AG455" i="1"/>
  <c r="I455" i="1"/>
  <c r="EQ455" i="1"/>
  <c r="DS455" i="1"/>
  <c r="CU455" i="1"/>
  <c r="BW455" i="1"/>
  <c r="AY455" i="1"/>
  <c r="AA455" i="1"/>
  <c r="CO455" i="1"/>
  <c r="BQ455" i="1"/>
  <c r="U455" i="1"/>
  <c r="EK455" i="1"/>
  <c r="AS455" i="1"/>
  <c r="DM455" i="1"/>
  <c r="DY608" i="1"/>
  <c r="DA608" i="1"/>
  <c r="CC608" i="1"/>
  <c r="BE608" i="1"/>
  <c r="AG608" i="1"/>
  <c r="I608" i="1"/>
  <c r="EQ608" i="1"/>
  <c r="DS608" i="1"/>
  <c r="CU608" i="1"/>
  <c r="BW608" i="1"/>
  <c r="AY608" i="1"/>
  <c r="AA608" i="1"/>
  <c r="EK608" i="1"/>
  <c r="DM608" i="1"/>
  <c r="CO608" i="1"/>
  <c r="BQ608" i="1"/>
  <c r="AS608" i="1"/>
  <c r="U608" i="1"/>
  <c r="CI608" i="1"/>
  <c r="DG608" i="1"/>
  <c r="BK608" i="1"/>
  <c r="EE608" i="1"/>
  <c r="AM608" i="1"/>
  <c r="O608" i="1"/>
  <c r="EQ572" i="1"/>
  <c r="DS572" i="1"/>
  <c r="CU572" i="1"/>
  <c r="BW572" i="1"/>
  <c r="AY572" i="1"/>
  <c r="AA572" i="1"/>
  <c r="EK572" i="1"/>
  <c r="DM572" i="1"/>
  <c r="CO572" i="1"/>
  <c r="BQ572" i="1"/>
  <c r="AS572" i="1"/>
  <c r="U572" i="1"/>
  <c r="EE572" i="1"/>
  <c r="DG572" i="1"/>
  <c r="CI572" i="1"/>
  <c r="BK572" i="1"/>
  <c r="AM572" i="1"/>
  <c r="O572" i="1"/>
  <c r="DY572" i="1"/>
  <c r="AG572" i="1"/>
  <c r="DA572" i="1"/>
  <c r="I572" i="1"/>
  <c r="CC572" i="1"/>
  <c r="BE572" i="1"/>
  <c r="DY716" i="1"/>
  <c r="DA716" i="1"/>
  <c r="CC716" i="1"/>
  <c r="BE716" i="1"/>
  <c r="AG716" i="1"/>
  <c r="I716" i="1"/>
  <c r="EQ716" i="1"/>
  <c r="DS716" i="1"/>
  <c r="CU716" i="1"/>
  <c r="BW716" i="1"/>
  <c r="AY716" i="1"/>
  <c r="AA716" i="1"/>
  <c r="EK716" i="1"/>
  <c r="DM716" i="1"/>
  <c r="CO716" i="1"/>
  <c r="BQ716" i="1"/>
  <c r="AS716" i="1"/>
  <c r="U716" i="1"/>
  <c r="EE716" i="1"/>
  <c r="AM716" i="1"/>
  <c r="DG716" i="1"/>
  <c r="O716" i="1"/>
  <c r="CI716" i="1"/>
  <c r="BK716" i="1"/>
  <c r="EQ824" i="1"/>
  <c r="DS824" i="1"/>
  <c r="CU824" i="1"/>
  <c r="BW824" i="1"/>
  <c r="AY824" i="1"/>
  <c r="AA824" i="1"/>
  <c r="EK824" i="1"/>
  <c r="DM824" i="1"/>
  <c r="CO824" i="1"/>
  <c r="BQ824" i="1"/>
  <c r="AS824" i="1"/>
  <c r="U824" i="1"/>
  <c r="EE824" i="1"/>
  <c r="DG824" i="1"/>
  <c r="CI824" i="1"/>
  <c r="BK824" i="1"/>
  <c r="AM824" i="1"/>
  <c r="O824" i="1"/>
  <c r="DA824" i="1"/>
  <c r="I824" i="1"/>
  <c r="CC824" i="1"/>
  <c r="BE824" i="1"/>
  <c r="DY824" i="1"/>
  <c r="AG824" i="1"/>
  <c r="DY1200" i="1"/>
  <c r="DA1200" i="1"/>
  <c r="CC1200" i="1"/>
  <c r="BE1200" i="1"/>
  <c r="AG1200" i="1"/>
  <c r="I1200" i="1"/>
  <c r="EQ1200" i="1"/>
  <c r="DS1200" i="1"/>
  <c r="CU1200" i="1"/>
  <c r="BW1200" i="1"/>
  <c r="AY1200" i="1"/>
  <c r="AA1200" i="1"/>
  <c r="EK1200" i="1"/>
  <c r="DM1200" i="1"/>
  <c r="CO1200" i="1"/>
  <c r="BQ1200" i="1"/>
  <c r="AS1200" i="1"/>
  <c r="U1200" i="1"/>
  <c r="DG1200" i="1"/>
  <c r="O1200" i="1"/>
  <c r="CI1200" i="1"/>
  <c r="BK1200" i="1"/>
  <c r="AM1200" i="1"/>
  <c r="EE1200" i="1"/>
  <c r="EE1416" i="1"/>
  <c r="DG1416" i="1"/>
  <c r="CI1416" i="1"/>
  <c r="BK1416" i="1"/>
  <c r="AM1416" i="1"/>
  <c r="O1416" i="1"/>
  <c r="DY1416" i="1"/>
  <c r="DA1416" i="1"/>
  <c r="CC1416" i="1"/>
  <c r="BE1416" i="1"/>
  <c r="AG1416" i="1"/>
  <c r="I1416" i="1"/>
  <c r="EQ1416" i="1"/>
  <c r="DS1416" i="1"/>
  <c r="CU1416" i="1"/>
  <c r="BW1416" i="1"/>
  <c r="AY1416" i="1"/>
  <c r="AA1416" i="1"/>
  <c r="EK1416" i="1"/>
  <c r="AS1416" i="1"/>
  <c r="DM1416" i="1"/>
  <c r="U1416" i="1"/>
  <c r="CO1416" i="1"/>
  <c r="BQ1416" i="1"/>
  <c r="EQ1485" i="1"/>
  <c r="DS1485" i="1"/>
  <c r="CU1485" i="1"/>
  <c r="BW1485" i="1"/>
  <c r="AY1485" i="1"/>
  <c r="AA1485" i="1"/>
  <c r="EK1485" i="1"/>
  <c r="DM1485" i="1"/>
  <c r="CO1485" i="1"/>
  <c r="BQ1485" i="1"/>
  <c r="AS1485" i="1"/>
  <c r="U1485" i="1"/>
  <c r="EE1485" i="1"/>
  <c r="DG1485" i="1"/>
  <c r="CI1485" i="1"/>
  <c r="BK1485" i="1"/>
  <c r="AM1485" i="1"/>
  <c r="O1485" i="1"/>
  <c r="BE1485" i="1"/>
  <c r="DY1485" i="1"/>
  <c r="AG1485" i="1"/>
  <c r="DA1485" i="1"/>
  <c r="I1485" i="1"/>
  <c r="CC1485" i="1"/>
  <c r="DY1642" i="1"/>
  <c r="DA1642" i="1"/>
  <c r="CC1642" i="1"/>
  <c r="BE1642" i="1"/>
  <c r="AG1642" i="1"/>
  <c r="I1642" i="1"/>
  <c r="EQ1642" i="1"/>
  <c r="DS1642" i="1"/>
  <c r="CU1642" i="1"/>
  <c r="BW1642" i="1"/>
  <c r="AY1642" i="1"/>
  <c r="AA1642" i="1"/>
  <c r="EK1642" i="1"/>
  <c r="DM1642" i="1"/>
  <c r="CO1642" i="1"/>
  <c r="BQ1642" i="1"/>
  <c r="AS1642" i="1"/>
  <c r="U1642" i="1"/>
  <c r="DG1642" i="1"/>
  <c r="O1642" i="1"/>
  <c r="CI1642" i="1"/>
  <c r="BK1642" i="1"/>
  <c r="AM1642" i="1"/>
  <c r="EE1642" i="1"/>
  <c r="DY1750" i="1"/>
  <c r="DA1750" i="1"/>
  <c r="CC1750" i="1"/>
  <c r="BE1750" i="1"/>
  <c r="AG1750" i="1"/>
  <c r="I1750" i="1"/>
  <c r="EQ1750" i="1"/>
  <c r="DS1750" i="1"/>
  <c r="CU1750" i="1"/>
  <c r="BW1750" i="1"/>
  <c r="AY1750" i="1"/>
  <c r="AA1750" i="1"/>
  <c r="EK1750" i="1"/>
  <c r="CO1750" i="1"/>
  <c r="AS1750" i="1"/>
  <c r="EE1750" i="1"/>
  <c r="CI1750" i="1"/>
  <c r="AM1750" i="1"/>
  <c r="DM1750" i="1"/>
  <c r="BQ1750" i="1"/>
  <c r="U1750" i="1"/>
  <c r="BK1750" i="1"/>
  <c r="O1750" i="1"/>
  <c r="DG1750" i="1"/>
  <c r="EE1964" i="1"/>
  <c r="DG1964" i="1"/>
  <c r="CI1964" i="1"/>
  <c r="BK1964" i="1"/>
  <c r="AM1964" i="1"/>
  <c r="O1964" i="1"/>
  <c r="DY1964" i="1"/>
  <c r="DA1964" i="1"/>
  <c r="CC1964" i="1"/>
  <c r="BE1964" i="1"/>
  <c r="AG1964" i="1"/>
  <c r="I1964" i="1"/>
  <c r="EQ1964" i="1"/>
  <c r="CU1964" i="1"/>
  <c r="AY1964" i="1"/>
  <c r="EK1964" i="1"/>
  <c r="CO1964" i="1"/>
  <c r="AS1964" i="1"/>
  <c r="BW1964" i="1"/>
  <c r="BQ1964" i="1"/>
  <c r="AA1964" i="1"/>
  <c r="U1964" i="1"/>
  <c r="DS1964" i="1"/>
  <c r="DM1964" i="1"/>
  <c r="EE307" i="1"/>
  <c r="DG307" i="1"/>
  <c r="CI307" i="1"/>
  <c r="BK307" i="1"/>
  <c r="AM307" i="1"/>
  <c r="O307" i="1"/>
  <c r="DY307" i="1"/>
  <c r="DA307" i="1"/>
  <c r="CC307" i="1"/>
  <c r="BE307" i="1"/>
  <c r="AG307" i="1"/>
  <c r="I307" i="1"/>
  <c r="EQ307" i="1"/>
  <c r="DS307" i="1"/>
  <c r="CU307" i="1"/>
  <c r="BW307" i="1"/>
  <c r="AY307" i="1"/>
  <c r="AA307" i="1"/>
  <c r="CO307" i="1"/>
  <c r="BQ307" i="1"/>
  <c r="DM307" i="1"/>
  <c r="EK307" i="1"/>
  <c r="AS307" i="1"/>
  <c r="U307" i="1"/>
  <c r="DY415" i="1"/>
  <c r="DA415" i="1"/>
  <c r="CC415" i="1"/>
  <c r="BE415" i="1"/>
  <c r="AG415" i="1"/>
  <c r="I415" i="1"/>
  <c r="EQ415" i="1"/>
  <c r="DS415" i="1"/>
  <c r="CU415" i="1"/>
  <c r="BW415" i="1"/>
  <c r="AY415" i="1"/>
  <c r="AA415" i="1"/>
  <c r="EK415" i="1"/>
  <c r="DM415" i="1"/>
  <c r="CO415" i="1"/>
  <c r="BQ415" i="1"/>
  <c r="AS415" i="1"/>
  <c r="U415" i="1"/>
  <c r="BK415" i="1"/>
  <c r="CI415" i="1"/>
  <c r="EE415" i="1"/>
  <c r="AM415" i="1"/>
  <c r="DG415" i="1"/>
  <c r="O415" i="1"/>
  <c r="EQ568" i="1"/>
  <c r="DS568" i="1"/>
  <c r="CU568" i="1"/>
  <c r="BW568" i="1"/>
  <c r="AY568" i="1"/>
  <c r="AA568" i="1"/>
  <c r="EK568" i="1"/>
  <c r="DM568" i="1"/>
  <c r="CO568" i="1"/>
  <c r="BQ568" i="1"/>
  <c r="AS568" i="1"/>
  <c r="U568" i="1"/>
  <c r="EE568" i="1"/>
  <c r="DG568" i="1"/>
  <c r="CI568" i="1"/>
  <c r="BK568" i="1"/>
  <c r="AM568" i="1"/>
  <c r="O568" i="1"/>
  <c r="BE568" i="1"/>
  <c r="DY568" i="1"/>
  <c r="AG568" i="1"/>
  <c r="DA568" i="1"/>
  <c r="I568" i="1"/>
  <c r="CC568" i="1"/>
  <c r="EE1088" i="1"/>
  <c r="DG1088" i="1"/>
  <c r="CI1088" i="1"/>
  <c r="BK1088" i="1"/>
  <c r="AM1088" i="1"/>
  <c r="O1088" i="1"/>
  <c r="DY1088" i="1"/>
  <c r="DA1088" i="1"/>
  <c r="CC1088" i="1"/>
  <c r="BE1088" i="1"/>
  <c r="AG1088" i="1"/>
  <c r="I1088" i="1"/>
  <c r="EQ1088" i="1"/>
  <c r="DS1088" i="1"/>
  <c r="CU1088" i="1"/>
  <c r="BW1088" i="1"/>
  <c r="AY1088" i="1"/>
  <c r="AA1088" i="1"/>
  <c r="CO1088" i="1"/>
  <c r="BQ1088" i="1"/>
  <c r="EK1088" i="1"/>
  <c r="AS1088" i="1"/>
  <c r="DM1088" i="1"/>
  <c r="U1088" i="1"/>
  <c r="DY1052" i="1"/>
  <c r="DA1052" i="1"/>
  <c r="CC1052" i="1"/>
  <c r="BE1052" i="1"/>
  <c r="AG1052" i="1"/>
  <c r="I1052" i="1"/>
  <c r="EQ1052" i="1"/>
  <c r="DS1052" i="1"/>
  <c r="CU1052" i="1"/>
  <c r="BW1052" i="1"/>
  <c r="AY1052" i="1"/>
  <c r="AA1052" i="1"/>
  <c r="EK1052" i="1"/>
  <c r="DM1052" i="1"/>
  <c r="CO1052" i="1"/>
  <c r="BQ1052" i="1"/>
  <c r="AS1052" i="1"/>
  <c r="U1052" i="1"/>
  <c r="EE1052" i="1"/>
  <c r="AM1052" i="1"/>
  <c r="DG1052" i="1"/>
  <c r="O1052" i="1"/>
  <c r="CI1052" i="1"/>
  <c r="BK1052" i="1"/>
  <c r="EE1232" i="1"/>
  <c r="DG1232" i="1"/>
  <c r="CI1232" i="1"/>
  <c r="BK1232" i="1"/>
  <c r="AM1232" i="1"/>
  <c r="O1232" i="1"/>
  <c r="DY1232" i="1"/>
  <c r="DA1232" i="1"/>
  <c r="CC1232" i="1"/>
  <c r="BE1232" i="1"/>
  <c r="AG1232" i="1"/>
  <c r="I1232" i="1"/>
  <c r="EQ1232" i="1"/>
  <c r="DS1232" i="1"/>
  <c r="CU1232" i="1"/>
  <c r="BW1232" i="1"/>
  <c r="AY1232" i="1"/>
  <c r="AA1232" i="1"/>
  <c r="CO1232" i="1"/>
  <c r="BQ1232" i="1"/>
  <c r="EK1232" i="1"/>
  <c r="AS1232" i="1"/>
  <c r="DM1232" i="1"/>
  <c r="U1232" i="1"/>
  <c r="EQ1160" i="1"/>
  <c r="DS1160" i="1"/>
  <c r="CU1160" i="1"/>
  <c r="BW1160" i="1"/>
  <c r="AY1160" i="1"/>
  <c r="AA1160" i="1"/>
  <c r="EK1160" i="1"/>
  <c r="DM1160" i="1"/>
  <c r="CO1160" i="1"/>
  <c r="BQ1160" i="1"/>
  <c r="AS1160" i="1"/>
  <c r="U1160" i="1"/>
  <c r="EE1160" i="1"/>
  <c r="DG1160" i="1"/>
  <c r="CI1160" i="1"/>
  <c r="BK1160" i="1"/>
  <c r="AM1160" i="1"/>
  <c r="O1160" i="1"/>
  <c r="CC1160" i="1"/>
  <c r="BE1160" i="1"/>
  <c r="DY1160" i="1"/>
  <c r="AG1160" i="1"/>
  <c r="DA1160" i="1"/>
  <c r="I1160" i="1"/>
  <c r="EK1710" i="1"/>
  <c r="DM1710" i="1"/>
  <c r="CO1710" i="1"/>
  <c r="BQ1710" i="1"/>
  <c r="AS1710" i="1"/>
  <c r="U1710" i="1"/>
  <c r="EE1710" i="1"/>
  <c r="DG1710" i="1"/>
  <c r="CI1710" i="1"/>
  <c r="BK1710" i="1"/>
  <c r="AM1710" i="1"/>
  <c r="O1710" i="1"/>
  <c r="DY1710" i="1"/>
  <c r="DA1710" i="1"/>
  <c r="CC1710" i="1"/>
  <c r="BE1710" i="1"/>
  <c r="AG1710" i="1"/>
  <c r="I1710" i="1"/>
  <c r="BW1710" i="1"/>
  <c r="EQ1710" i="1"/>
  <c r="AY1710" i="1"/>
  <c r="DS1710" i="1"/>
  <c r="AA1710" i="1"/>
  <c r="CU1710" i="1"/>
  <c r="EE1674" i="1"/>
  <c r="DG1674" i="1"/>
  <c r="CI1674" i="1"/>
  <c r="BK1674" i="1"/>
  <c r="AM1674" i="1"/>
  <c r="O1674" i="1"/>
  <c r="DY1674" i="1"/>
  <c r="DA1674" i="1"/>
  <c r="CC1674" i="1"/>
  <c r="BE1674" i="1"/>
  <c r="AG1674" i="1"/>
  <c r="I1674" i="1"/>
  <c r="EQ1674" i="1"/>
  <c r="DS1674" i="1"/>
  <c r="CU1674" i="1"/>
  <c r="BW1674" i="1"/>
  <c r="AY1674" i="1"/>
  <c r="AA1674" i="1"/>
  <c r="CO1674" i="1"/>
  <c r="BQ1674" i="1"/>
  <c r="EK1674" i="1"/>
  <c r="AS1674" i="1"/>
  <c r="DM1674" i="1"/>
  <c r="U1674" i="1"/>
  <c r="DY1746" i="1"/>
  <c r="DA1746" i="1"/>
  <c r="CC1746" i="1"/>
  <c r="BE1746" i="1"/>
  <c r="AG1746" i="1"/>
  <c r="I1746" i="1"/>
  <c r="EQ1746" i="1"/>
  <c r="DS1746" i="1"/>
  <c r="CU1746" i="1"/>
  <c r="BW1746" i="1"/>
  <c r="AY1746" i="1"/>
  <c r="AA1746" i="1"/>
  <c r="DM1746" i="1"/>
  <c r="BQ1746" i="1"/>
  <c r="U1746" i="1"/>
  <c r="DG1746" i="1"/>
  <c r="BK1746" i="1"/>
  <c r="O1746" i="1"/>
  <c r="EK1746" i="1"/>
  <c r="CO1746" i="1"/>
  <c r="AS1746" i="1"/>
  <c r="CI1746" i="1"/>
  <c r="AM1746" i="1"/>
  <c r="EE1746" i="1"/>
  <c r="EE1960" i="1"/>
  <c r="DG1960" i="1"/>
  <c r="CI1960" i="1"/>
  <c r="BK1960" i="1"/>
  <c r="AM1960" i="1"/>
  <c r="O1960" i="1"/>
  <c r="DY1960" i="1"/>
  <c r="DA1960" i="1"/>
  <c r="CC1960" i="1"/>
  <c r="BE1960" i="1"/>
  <c r="AG1960" i="1"/>
  <c r="I1960" i="1"/>
  <c r="DS1960" i="1"/>
  <c r="BW1960" i="1"/>
  <c r="AA1960" i="1"/>
  <c r="DM1960" i="1"/>
  <c r="BQ1960" i="1"/>
  <c r="U1960" i="1"/>
  <c r="CU1960" i="1"/>
  <c r="CO1960" i="1"/>
  <c r="AY1960" i="1"/>
  <c r="AS1960" i="1"/>
  <c r="EQ1960" i="1"/>
  <c r="EK1960" i="1"/>
  <c r="DY411" i="1"/>
  <c r="DA411" i="1"/>
  <c r="CC411" i="1"/>
  <c r="BE411" i="1"/>
  <c r="AG411" i="1"/>
  <c r="I411" i="1"/>
  <c r="EQ411" i="1"/>
  <c r="DS411" i="1"/>
  <c r="CU411" i="1"/>
  <c r="BW411" i="1"/>
  <c r="AY411" i="1"/>
  <c r="AA411" i="1"/>
  <c r="EK411" i="1"/>
  <c r="DM411" i="1"/>
  <c r="CO411" i="1"/>
  <c r="BQ411" i="1"/>
  <c r="AS411" i="1"/>
  <c r="U411" i="1"/>
  <c r="CI411" i="1"/>
  <c r="O411" i="1"/>
  <c r="BK411" i="1"/>
  <c r="DG411" i="1"/>
  <c r="EE411" i="1"/>
  <c r="AM411" i="1"/>
  <c r="EQ519" i="1"/>
  <c r="DS519" i="1"/>
  <c r="CU519" i="1"/>
  <c r="BW519" i="1"/>
  <c r="AY519" i="1"/>
  <c r="AA519" i="1"/>
  <c r="EK519" i="1"/>
  <c r="DM519" i="1"/>
  <c r="CO519" i="1"/>
  <c r="BQ519" i="1"/>
  <c r="AS519" i="1"/>
  <c r="U519" i="1"/>
  <c r="EE519" i="1"/>
  <c r="DG519" i="1"/>
  <c r="CI519" i="1"/>
  <c r="BK519" i="1"/>
  <c r="AM519" i="1"/>
  <c r="O519" i="1"/>
  <c r="BE519" i="1"/>
  <c r="DY519" i="1"/>
  <c r="AG519" i="1"/>
  <c r="CC519" i="1"/>
  <c r="DA519" i="1"/>
  <c r="I519" i="1"/>
  <c r="EE744" i="1"/>
  <c r="DG744" i="1"/>
  <c r="CI744" i="1"/>
  <c r="BK744" i="1"/>
  <c r="AM744" i="1"/>
  <c r="O744" i="1"/>
  <c r="DY744" i="1"/>
  <c r="DA744" i="1"/>
  <c r="CC744" i="1"/>
  <c r="BE744" i="1"/>
  <c r="AG744" i="1"/>
  <c r="I744" i="1"/>
  <c r="EQ744" i="1"/>
  <c r="DS744" i="1"/>
  <c r="CU744" i="1"/>
  <c r="BW744" i="1"/>
  <c r="AY744" i="1"/>
  <c r="AA744" i="1"/>
  <c r="EK744" i="1"/>
  <c r="AS744" i="1"/>
  <c r="DM744" i="1"/>
  <c r="U744" i="1"/>
  <c r="CO744" i="1"/>
  <c r="BQ744" i="1"/>
  <c r="DY852" i="1"/>
  <c r="DA852" i="1"/>
  <c r="CC852" i="1"/>
  <c r="BE852" i="1"/>
  <c r="AG852" i="1"/>
  <c r="I852" i="1"/>
  <c r="EQ852" i="1"/>
  <c r="DS852" i="1"/>
  <c r="CU852" i="1"/>
  <c r="BW852" i="1"/>
  <c r="AY852" i="1"/>
  <c r="AA852" i="1"/>
  <c r="EK852" i="1"/>
  <c r="DM852" i="1"/>
  <c r="CO852" i="1"/>
  <c r="BQ852" i="1"/>
  <c r="AS852" i="1"/>
  <c r="U852" i="1"/>
  <c r="DG852" i="1"/>
  <c r="O852" i="1"/>
  <c r="CI852" i="1"/>
  <c r="BK852" i="1"/>
  <c r="EE852" i="1"/>
  <c r="AM852" i="1"/>
  <c r="EQ1012" i="1"/>
  <c r="DS1012" i="1"/>
  <c r="CU1012" i="1"/>
  <c r="BW1012" i="1"/>
  <c r="AY1012" i="1"/>
  <c r="AA1012" i="1"/>
  <c r="EK1012" i="1"/>
  <c r="DM1012" i="1"/>
  <c r="CO1012" i="1"/>
  <c r="BQ1012" i="1"/>
  <c r="AS1012" i="1"/>
  <c r="U1012" i="1"/>
  <c r="EE1012" i="1"/>
  <c r="DG1012" i="1"/>
  <c r="CI1012" i="1"/>
  <c r="BK1012" i="1"/>
  <c r="AM1012" i="1"/>
  <c r="O1012" i="1"/>
  <c r="DA1012" i="1"/>
  <c r="I1012" i="1"/>
  <c r="CC1012" i="1"/>
  <c r="BE1012" i="1"/>
  <c r="AG1012" i="1"/>
  <c r="DY1012" i="1"/>
  <c r="DY1192" i="1"/>
  <c r="DA1192" i="1"/>
  <c r="CC1192" i="1"/>
  <c r="BE1192" i="1"/>
  <c r="AG1192" i="1"/>
  <c r="I1192" i="1"/>
  <c r="EQ1192" i="1"/>
  <c r="DS1192" i="1"/>
  <c r="CU1192" i="1"/>
  <c r="BW1192" i="1"/>
  <c r="AY1192" i="1"/>
  <c r="AA1192" i="1"/>
  <c r="EK1192" i="1"/>
  <c r="DM1192" i="1"/>
  <c r="CO1192" i="1"/>
  <c r="BQ1192" i="1"/>
  <c r="AS1192" i="1"/>
  <c r="U1192" i="1"/>
  <c r="BK1192" i="1"/>
  <c r="EE1192" i="1"/>
  <c r="AM1192" i="1"/>
  <c r="DG1192" i="1"/>
  <c r="O1192" i="1"/>
  <c r="CI1192" i="1"/>
  <c r="EE1408" i="1"/>
  <c r="DG1408" i="1"/>
  <c r="CI1408" i="1"/>
  <c r="BK1408" i="1"/>
  <c r="AM1408" i="1"/>
  <c r="O1408" i="1"/>
  <c r="DY1408" i="1"/>
  <c r="DA1408" i="1"/>
  <c r="CC1408" i="1"/>
  <c r="BE1408" i="1"/>
  <c r="AG1408" i="1"/>
  <c r="I1408" i="1"/>
  <c r="EQ1408" i="1"/>
  <c r="DS1408" i="1"/>
  <c r="CU1408" i="1"/>
  <c r="BW1408" i="1"/>
  <c r="AY1408" i="1"/>
  <c r="AA1408" i="1"/>
  <c r="CO1408" i="1"/>
  <c r="BQ1408" i="1"/>
  <c r="EK1408" i="1"/>
  <c r="AS1408" i="1"/>
  <c r="DM1408" i="1"/>
  <c r="U1408" i="1"/>
  <c r="EE1670" i="1"/>
  <c r="DG1670" i="1"/>
  <c r="CI1670" i="1"/>
  <c r="BK1670" i="1"/>
  <c r="AM1670" i="1"/>
  <c r="O1670" i="1"/>
  <c r="DY1670" i="1"/>
  <c r="DA1670" i="1"/>
  <c r="CC1670" i="1"/>
  <c r="BE1670" i="1"/>
  <c r="AG1670" i="1"/>
  <c r="I1670" i="1"/>
  <c r="EQ1670" i="1"/>
  <c r="DS1670" i="1"/>
  <c r="CU1670" i="1"/>
  <c r="BW1670" i="1"/>
  <c r="AY1670" i="1"/>
  <c r="AA1670" i="1"/>
  <c r="DM1670" i="1"/>
  <c r="U1670" i="1"/>
  <c r="CO1670" i="1"/>
  <c r="BQ1670" i="1"/>
  <c r="AS1670" i="1"/>
  <c r="EK1670" i="1"/>
  <c r="EE1778" i="1"/>
  <c r="DG1778" i="1"/>
  <c r="CI1778" i="1"/>
  <c r="BK1778" i="1"/>
  <c r="AM1778" i="1"/>
  <c r="O1778" i="1"/>
  <c r="DY1778" i="1"/>
  <c r="DA1778" i="1"/>
  <c r="CC1778" i="1"/>
  <c r="BE1778" i="1"/>
  <c r="AG1778" i="1"/>
  <c r="I1778" i="1"/>
  <c r="DS1778" i="1"/>
  <c r="BW1778" i="1"/>
  <c r="AA1778" i="1"/>
  <c r="DM1778" i="1"/>
  <c r="BQ1778" i="1"/>
  <c r="U1778" i="1"/>
  <c r="EQ1778" i="1"/>
  <c r="CU1778" i="1"/>
  <c r="AY1778" i="1"/>
  <c r="AS1778" i="1"/>
  <c r="EK1778" i="1"/>
  <c r="CO1778" i="1"/>
  <c r="EE1886" i="1"/>
  <c r="DG1886" i="1"/>
  <c r="CI1886" i="1"/>
  <c r="BK1886" i="1"/>
  <c r="AM1886" i="1"/>
  <c r="O1886" i="1"/>
  <c r="DY1886" i="1"/>
  <c r="DA1886" i="1"/>
  <c r="CC1886" i="1"/>
  <c r="BE1886" i="1"/>
  <c r="AG1886" i="1"/>
  <c r="I1886" i="1"/>
  <c r="EQ1886" i="1"/>
  <c r="CU1886" i="1"/>
  <c r="AY1886" i="1"/>
  <c r="EK1886" i="1"/>
  <c r="CO1886" i="1"/>
  <c r="AS1886" i="1"/>
  <c r="DS1886" i="1"/>
  <c r="AA1886" i="1"/>
  <c r="DM1886" i="1"/>
  <c r="U1886" i="1"/>
  <c r="BW1886" i="1"/>
  <c r="BQ1886" i="1"/>
  <c r="EK920" i="1"/>
  <c r="DM920" i="1"/>
  <c r="CO920" i="1"/>
  <c r="BQ920" i="1"/>
  <c r="AS920" i="1"/>
  <c r="U920" i="1"/>
  <c r="EE920" i="1"/>
  <c r="DG920" i="1"/>
  <c r="CI920" i="1"/>
  <c r="BK920" i="1"/>
  <c r="AM920" i="1"/>
  <c r="O920" i="1"/>
  <c r="DY920" i="1"/>
  <c r="DA920" i="1"/>
  <c r="CC920" i="1"/>
  <c r="BE920" i="1"/>
  <c r="AG920" i="1"/>
  <c r="I920" i="1"/>
  <c r="EQ920" i="1"/>
  <c r="AY920" i="1"/>
  <c r="DS920" i="1"/>
  <c r="AA920" i="1"/>
  <c r="CU920" i="1"/>
  <c r="BW920" i="1"/>
  <c r="EQ371" i="1"/>
  <c r="DS371" i="1"/>
  <c r="CU371" i="1"/>
  <c r="BW371" i="1"/>
  <c r="AY371" i="1"/>
  <c r="AA371" i="1"/>
  <c r="EK371" i="1"/>
  <c r="DM371" i="1"/>
  <c r="CO371" i="1"/>
  <c r="BQ371" i="1"/>
  <c r="AS371" i="1"/>
  <c r="U371" i="1"/>
  <c r="EE371" i="1"/>
  <c r="DG371" i="1"/>
  <c r="CI371" i="1"/>
  <c r="BK371" i="1"/>
  <c r="AM371" i="1"/>
  <c r="O371" i="1"/>
  <c r="BE371" i="1"/>
  <c r="CC371" i="1"/>
  <c r="DY371" i="1"/>
  <c r="AG371" i="1"/>
  <c r="DA371" i="1"/>
  <c r="I371" i="1"/>
  <c r="EE740" i="1"/>
  <c r="DG740" i="1"/>
  <c r="CI740" i="1"/>
  <c r="BK740" i="1"/>
  <c r="AM740" i="1"/>
  <c r="O740" i="1"/>
  <c r="DY740" i="1"/>
  <c r="DA740" i="1"/>
  <c r="CC740" i="1"/>
  <c r="BE740" i="1"/>
  <c r="AG740" i="1"/>
  <c r="I740" i="1"/>
  <c r="EQ740" i="1"/>
  <c r="DS740" i="1"/>
  <c r="CU740" i="1"/>
  <c r="BW740" i="1"/>
  <c r="AY740" i="1"/>
  <c r="AA740" i="1"/>
  <c r="BQ740" i="1"/>
  <c r="EK740" i="1"/>
  <c r="AS740" i="1"/>
  <c r="DM740" i="1"/>
  <c r="U740" i="1"/>
  <c r="CO740" i="1"/>
  <c r="DY848" i="1"/>
  <c r="DA848" i="1"/>
  <c r="CC848" i="1"/>
  <c r="BE848" i="1"/>
  <c r="AG848" i="1"/>
  <c r="I848" i="1"/>
  <c r="EQ848" i="1"/>
  <c r="DS848" i="1"/>
  <c r="CU848" i="1"/>
  <c r="BW848" i="1"/>
  <c r="AY848" i="1"/>
  <c r="AA848" i="1"/>
  <c r="EK848" i="1"/>
  <c r="DM848" i="1"/>
  <c r="CO848" i="1"/>
  <c r="BQ848" i="1"/>
  <c r="AS848" i="1"/>
  <c r="U848" i="1"/>
  <c r="EE848" i="1"/>
  <c r="AM848" i="1"/>
  <c r="DG848" i="1"/>
  <c r="O848" i="1"/>
  <c r="CI848" i="1"/>
  <c r="BK848" i="1"/>
  <c r="EQ1008" i="1"/>
  <c r="DS1008" i="1"/>
  <c r="CU1008" i="1"/>
  <c r="BW1008" i="1"/>
  <c r="AY1008" i="1"/>
  <c r="AA1008" i="1"/>
  <c r="EK1008" i="1"/>
  <c r="DM1008" i="1"/>
  <c r="CO1008" i="1"/>
  <c r="BQ1008" i="1"/>
  <c r="AS1008" i="1"/>
  <c r="U1008" i="1"/>
  <c r="EE1008" i="1"/>
  <c r="DG1008" i="1"/>
  <c r="CI1008" i="1"/>
  <c r="BK1008" i="1"/>
  <c r="AM1008" i="1"/>
  <c r="O1008" i="1"/>
  <c r="DY1008" i="1"/>
  <c r="AG1008" i="1"/>
  <c r="DA1008" i="1"/>
  <c r="I1008" i="1"/>
  <c r="CC1008" i="1"/>
  <c r="BE1008" i="1"/>
  <c r="EE1224" i="1"/>
  <c r="DG1224" i="1"/>
  <c r="CI1224" i="1"/>
  <c r="BK1224" i="1"/>
  <c r="AM1224" i="1"/>
  <c r="O1224" i="1"/>
  <c r="DY1224" i="1"/>
  <c r="DA1224" i="1"/>
  <c r="CC1224" i="1"/>
  <c r="BE1224" i="1"/>
  <c r="AG1224" i="1"/>
  <c r="I1224" i="1"/>
  <c r="EQ1224" i="1"/>
  <c r="DS1224" i="1"/>
  <c r="CU1224" i="1"/>
  <c r="BW1224" i="1"/>
  <c r="AY1224" i="1"/>
  <c r="AA1224" i="1"/>
  <c r="EK1224" i="1"/>
  <c r="AS1224" i="1"/>
  <c r="DM1224" i="1"/>
  <c r="U1224" i="1"/>
  <c r="CO1224" i="1"/>
  <c r="BQ1224" i="1"/>
  <c r="EQ1296" i="1"/>
  <c r="DS1296" i="1"/>
  <c r="CU1296" i="1"/>
  <c r="BW1296" i="1"/>
  <c r="AY1296" i="1"/>
  <c r="AA1296" i="1"/>
  <c r="EK1296" i="1"/>
  <c r="DM1296" i="1"/>
  <c r="CO1296" i="1"/>
  <c r="BQ1296" i="1"/>
  <c r="AS1296" i="1"/>
  <c r="U1296" i="1"/>
  <c r="EE1296" i="1"/>
  <c r="DG1296" i="1"/>
  <c r="CI1296" i="1"/>
  <c r="BK1296" i="1"/>
  <c r="AM1296" i="1"/>
  <c r="O1296" i="1"/>
  <c r="BE1296" i="1"/>
  <c r="DY1296" i="1"/>
  <c r="AG1296" i="1"/>
  <c r="DA1296" i="1"/>
  <c r="I1296" i="1"/>
  <c r="CC1296" i="1"/>
  <c r="EQ1473" i="1"/>
  <c r="DS1473" i="1"/>
  <c r="CU1473" i="1"/>
  <c r="BW1473" i="1"/>
  <c r="AY1473" i="1"/>
  <c r="AA1473" i="1"/>
  <c r="EK1473" i="1"/>
  <c r="DM1473" i="1"/>
  <c r="CO1473" i="1"/>
  <c r="BQ1473" i="1"/>
  <c r="AS1473" i="1"/>
  <c r="U1473" i="1"/>
  <c r="EE1473" i="1"/>
  <c r="DG1473" i="1"/>
  <c r="CI1473" i="1"/>
  <c r="BK1473" i="1"/>
  <c r="AM1473" i="1"/>
  <c r="O1473" i="1"/>
  <c r="DY1473" i="1"/>
  <c r="AG1473" i="1"/>
  <c r="DA1473" i="1"/>
  <c r="I1473" i="1"/>
  <c r="CC1473" i="1"/>
  <c r="BE1473" i="1"/>
  <c r="EQ1594" i="1"/>
  <c r="DS1594" i="1"/>
  <c r="CU1594" i="1"/>
  <c r="BW1594" i="1"/>
  <c r="AY1594" i="1"/>
  <c r="AA1594" i="1"/>
  <c r="EK1594" i="1"/>
  <c r="DM1594" i="1"/>
  <c r="CO1594" i="1"/>
  <c r="BQ1594" i="1"/>
  <c r="AS1594" i="1"/>
  <c r="U1594" i="1"/>
  <c r="EE1594" i="1"/>
  <c r="DG1594" i="1"/>
  <c r="CI1594" i="1"/>
  <c r="BK1594" i="1"/>
  <c r="AM1594" i="1"/>
  <c r="O1594" i="1"/>
  <c r="DY1594" i="1"/>
  <c r="AG1594" i="1"/>
  <c r="DA1594" i="1"/>
  <c r="I1594" i="1"/>
  <c r="CC1594" i="1"/>
  <c r="BE1594" i="1"/>
  <c r="EK1846" i="1"/>
  <c r="DM1846" i="1"/>
  <c r="CO1846" i="1"/>
  <c r="BQ1846" i="1"/>
  <c r="AS1846" i="1"/>
  <c r="U1846" i="1"/>
  <c r="EE1846" i="1"/>
  <c r="DG1846" i="1"/>
  <c r="CI1846" i="1"/>
  <c r="BK1846" i="1"/>
  <c r="AM1846" i="1"/>
  <c r="O1846" i="1"/>
  <c r="DA1846" i="1"/>
  <c r="BE1846" i="1"/>
  <c r="I1846" i="1"/>
  <c r="EQ1846" i="1"/>
  <c r="CU1846" i="1"/>
  <c r="AY1846" i="1"/>
  <c r="DY1846" i="1"/>
  <c r="AG1846" i="1"/>
  <c r="DS1846" i="1"/>
  <c r="AA1846" i="1"/>
  <c r="CC1846" i="1"/>
  <c r="BW1846" i="1"/>
  <c r="EK1987" i="1"/>
  <c r="DM1987" i="1"/>
  <c r="CO1987" i="1"/>
  <c r="BQ1987" i="1"/>
  <c r="AS1987" i="1"/>
  <c r="U1987" i="1"/>
  <c r="EE1987" i="1"/>
  <c r="DG1987" i="1"/>
  <c r="CI1987" i="1"/>
  <c r="BK1987" i="1"/>
  <c r="AM1987" i="1"/>
  <c r="O1987" i="1"/>
  <c r="DA1987" i="1"/>
  <c r="BE1987" i="1"/>
  <c r="I1987" i="1"/>
  <c r="EQ1987" i="1"/>
  <c r="CU1987" i="1"/>
  <c r="AY1987" i="1"/>
  <c r="DY1987" i="1"/>
  <c r="AG1987" i="1"/>
  <c r="DS1987" i="1"/>
  <c r="AA1987" i="1"/>
  <c r="CC1987" i="1"/>
  <c r="BW1987" i="1"/>
  <c r="EE628" i="1"/>
  <c r="DG628" i="1"/>
  <c r="CI628" i="1"/>
  <c r="BK628" i="1"/>
  <c r="AM628" i="1"/>
  <c r="O628" i="1"/>
  <c r="DY628" i="1"/>
  <c r="DA628" i="1"/>
  <c r="CC628" i="1"/>
  <c r="BE628" i="1"/>
  <c r="AG628" i="1"/>
  <c r="I628" i="1"/>
  <c r="EQ628" i="1"/>
  <c r="DS628" i="1"/>
  <c r="CU628" i="1"/>
  <c r="BW628" i="1"/>
  <c r="AY628" i="1"/>
  <c r="AA628" i="1"/>
  <c r="EK628" i="1"/>
  <c r="AS628" i="1"/>
  <c r="DM628" i="1"/>
  <c r="U628" i="1"/>
  <c r="CO628" i="1"/>
  <c r="BQ628" i="1"/>
  <c r="EK1112" i="1"/>
  <c r="DM1112" i="1"/>
  <c r="CO1112" i="1"/>
  <c r="BQ1112" i="1"/>
  <c r="AS1112" i="1"/>
  <c r="U1112" i="1"/>
  <c r="EE1112" i="1"/>
  <c r="DG1112" i="1"/>
  <c r="CI1112" i="1"/>
  <c r="BK1112" i="1"/>
  <c r="AM1112" i="1"/>
  <c r="O1112" i="1"/>
  <c r="DY1112" i="1"/>
  <c r="DA1112" i="1"/>
  <c r="CC1112" i="1"/>
  <c r="BE1112" i="1"/>
  <c r="AG1112" i="1"/>
  <c r="I1112" i="1"/>
  <c r="DS1112" i="1"/>
  <c r="AA1112" i="1"/>
  <c r="CU1112" i="1"/>
  <c r="BW1112" i="1"/>
  <c r="AY1112" i="1"/>
  <c r="EQ1112" i="1"/>
  <c r="EE736" i="1"/>
  <c r="DG736" i="1"/>
  <c r="CI736" i="1"/>
  <c r="BK736" i="1"/>
  <c r="AM736" i="1"/>
  <c r="O736" i="1"/>
  <c r="DY736" i="1"/>
  <c r="DA736" i="1"/>
  <c r="CC736" i="1"/>
  <c r="BE736" i="1"/>
  <c r="AG736" i="1"/>
  <c r="I736" i="1"/>
  <c r="EQ736" i="1"/>
  <c r="DS736" i="1"/>
  <c r="CU736" i="1"/>
  <c r="BW736" i="1"/>
  <c r="AY736" i="1"/>
  <c r="AA736" i="1"/>
  <c r="CO736" i="1"/>
  <c r="BQ736" i="1"/>
  <c r="EK736" i="1"/>
  <c r="AS736" i="1"/>
  <c r="U736" i="1"/>
  <c r="DM736" i="1"/>
  <c r="DY844" i="1"/>
  <c r="DA844" i="1"/>
  <c r="CC844" i="1"/>
  <c r="BE844" i="1"/>
  <c r="AG844" i="1"/>
  <c r="I844" i="1"/>
  <c r="EQ844" i="1"/>
  <c r="DS844" i="1"/>
  <c r="CU844" i="1"/>
  <c r="BW844" i="1"/>
  <c r="AY844" i="1"/>
  <c r="AA844" i="1"/>
  <c r="EK844" i="1"/>
  <c r="DM844" i="1"/>
  <c r="CO844" i="1"/>
  <c r="BQ844" i="1"/>
  <c r="AS844" i="1"/>
  <c r="U844" i="1"/>
  <c r="BK844" i="1"/>
  <c r="EE844" i="1"/>
  <c r="AM844" i="1"/>
  <c r="DG844" i="1"/>
  <c r="O844" i="1"/>
  <c r="CI844" i="1"/>
  <c r="EQ952" i="1"/>
  <c r="DS952" i="1"/>
  <c r="CU952" i="1"/>
  <c r="BW952" i="1"/>
  <c r="AY952" i="1"/>
  <c r="AA952" i="1"/>
  <c r="EK952" i="1"/>
  <c r="DM952" i="1"/>
  <c r="CO952" i="1"/>
  <c r="BQ952" i="1"/>
  <c r="AS952" i="1"/>
  <c r="U952" i="1"/>
  <c r="EE952" i="1"/>
  <c r="DG952" i="1"/>
  <c r="CI952" i="1"/>
  <c r="BK952" i="1"/>
  <c r="AM952" i="1"/>
  <c r="O952" i="1"/>
  <c r="DY952" i="1"/>
  <c r="AG952" i="1"/>
  <c r="DA952" i="1"/>
  <c r="I952" i="1"/>
  <c r="CC952" i="1"/>
  <c r="BE952" i="1"/>
  <c r="DY1184" i="1"/>
  <c r="DA1184" i="1"/>
  <c r="CC1184" i="1"/>
  <c r="BE1184" i="1"/>
  <c r="AG1184" i="1"/>
  <c r="I1184" i="1"/>
  <c r="EQ1184" i="1"/>
  <c r="DS1184" i="1"/>
  <c r="CU1184" i="1"/>
  <c r="BW1184" i="1"/>
  <c r="AY1184" i="1"/>
  <c r="AA1184" i="1"/>
  <c r="EK1184" i="1"/>
  <c r="DM1184" i="1"/>
  <c r="CO1184" i="1"/>
  <c r="BQ1184" i="1"/>
  <c r="AS1184" i="1"/>
  <c r="U1184" i="1"/>
  <c r="DG1184" i="1"/>
  <c r="O1184" i="1"/>
  <c r="CI1184" i="1"/>
  <c r="BK1184" i="1"/>
  <c r="EE1184" i="1"/>
  <c r="AM1184" i="1"/>
  <c r="EK1554" i="1"/>
  <c r="DM1554" i="1"/>
  <c r="CO1554" i="1"/>
  <c r="BQ1554" i="1"/>
  <c r="AS1554" i="1"/>
  <c r="U1554" i="1"/>
  <c r="EE1554" i="1"/>
  <c r="DG1554" i="1"/>
  <c r="CI1554" i="1"/>
  <c r="BK1554" i="1"/>
  <c r="AM1554" i="1"/>
  <c r="O1554" i="1"/>
  <c r="DY1554" i="1"/>
  <c r="DA1554" i="1"/>
  <c r="CC1554" i="1"/>
  <c r="BE1554" i="1"/>
  <c r="AG1554" i="1"/>
  <c r="I1554" i="1"/>
  <c r="CU1554" i="1"/>
  <c r="BW1554" i="1"/>
  <c r="EQ1554" i="1"/>
  <c r="AY1554" i="1"/>
  <c r="DS1554" i="1"/>
  <c r="AA1554" i="1"/>
  <c r="EQ1469" i="1"/>
  <c r="DS1469" i="1"/>
  <c r="CU1469" i="1"/>
  <c r="BW1469" i="1"/>
  <c r="AY1469" i="1"/>
  <c r="AA1469" i="1"/>
  <c r="EK1469" i="1"/>
  <c r="DM1469" i="1"/>
  <c r="CO1469" i="1"/>
  <c r="BQ1469" i="1"/>
  <c r="AS1469" i="1"/>
  <c r="U1469" i="1"/>
  <c r="EE1469" i="1"/>
  <c r="DG1469" i="1"/>
  <c r="CI1469" i="1"/>
  <c r="BK1469" i="1"/>
  <c r="AM1469" i="1"/>
  <c r="O1469" i="1"/>
  <c r="BE1469" i="1"/>
  <c r="DY1469" i="1"/>
  <c r="AG1469" i="1"/>
  <c r="DA1469" i="1"/>
  <c r="I1469" i="1"/>
  <c r="CC1469" i="1"/>
  <c r="EQ1590" i="1"/>
  <c r="DS1590" i="1"/>
  <c r="CU1590" i="1"/>
  <c r="BW1590" i="1"/>
  <c r="AY1590" i="1"/>
  <c r="AA1590" i="1"/>
  <c r="EK1590" i="1"/>
  <c r="DM1590" i="1"/>
  <c r="CO1590" i="1"/>
  <c r="BQ1590" i="1"/>
  <c r="AS1590" i="1"/>
  <c r="U1590" i="1"/>
  <c r="EE1590" i="1"/>
  <c r="DG1590" i="1"/>
  <c r="CI1590" i="1"/>
  <c r="BK1590" i="1"/>
  <c r="AM1590" i="1"/>
  <c r="O1590" i="1"/>
  <c r="BE1590" i="1"/>
  <c r="DY1590" i="1"/>
  <c r="AG1590" i="1"/>
  <c r="DA1590" i="1"/>
  <c r="I1590" i="1"/>
  <c r="CC1590" i="1"/>
  <c r="DY1734" i="1"/>
  <c r="DA1734" i="1"/>
  <c r="CC1734" i="1"/>
  <c r="BE1734" i="1"/>
  <c r="AG1734" i="1"/>
  <c r="I1734" i="1"/>
  <c r="EQ1734" i="1"/>
  <c r="DS1734" i="1"/>
  <c r="CU1734" i="1"/>
  <c r="BW1734" i="1"/>
  <c r="AY1734" i="1"/>
  <c r="AA1734" i="1"/>
  <c r="EK1734" i="1"/>
  <c r="CO1734" i="1"/>
  <c r="AS1734" i="1"/>
  <c r="EE1734" i="1"/>
  <c r="CI1734" i="1"/>
  <c r="AM1734" i="1"/>
  <c r="DM1734" i="1"/>
  <c r="BQ1734" i="1"/>
  <c r="U1734" i="1"/>
  <c r="DG1734" i="1"/>
  <c r="BK1734" i="1"/>
  <c r="O1734" i="1"/>
  <c r="DY1914" i="1"/>
  <c r="DA1914" i="1"/>
  <c r="CC1914" i="1"/>
  <c r="BE1914" i="1"/>
  <c r="AG1914" i="1"/>
  <c r="I1914" i="1"/>
  <c r="EQ1914" i="1"/>
  <c r="DS1914" i="1"/>
  <c r="CU1914" i="1"/>
  <c r="BW1914" i="1"/>
  <c r="AY1914" i="1"/>
  <c r="AA1914" i="1"/>
  <c r="DM1914" i="1"/>
  <c r="BQ1914" i="1"/>
  <c r="U1914" i="1"/>
  <c r="DG1914" i="1"/>
  <c r="BK1914" i="1"/>
  <c r="O1914" i="1"/>
  <c r="CO1914" i="1"/>
  <c r="CI1914" i="1"/>
  <c r="AS1914" i="1"/>
  <c r="AM1914" i="1"/>
  <c r="EK1914" i="1"/>
  <c r="EE1914" i="1"/>
  <c r="EK969" i="1"/>
  <c r="DM969" i="1"/>
  <c r="CO969" i="1"/>
  <c r="BQ969" i="1"/>
  <c r="AS969" i="1"/>
  <c r="U969" i="1"/>
  <c r="EE969" i="1"/>
  <c r="DG969" i="1"/>
  <c r="CI969" i="1"/>
  <c r="BK969" i="1"/>
  <c r="AM969" i="1"/>
  <c r="O969" i="1"/>
  <c r="DY969" i="1"/>
  <c r="DA969" i="1"/>
  <c r="CC969" i="1"/>
  <c r="BE969" i="1"/>
  <c r="AG969" i="1"/>
  <c r="I969" i="1"/>
  <c r="BW969" i="1"/>
  <c r="EQ969" i="1"/>
  <c r="AY969" i="1"/>
  <c r="DS969" i="1"/>
  <c r="AA969" i="1"/>
  <c r="CU969" i="1"/>
  <c r="EK264" i="1"/>
  <c r="DM264" i="1"/>
  <c r="CO264" i="1"/>
  <c r="BQ264" i="1"/>
  <c r="AS264" i="1"/>
  <c r="U264" i="1"/>
  <c r="EQ264" i="1"/>
  <c r="BW264" i="1"/>
  <c r="EE264" i="1"/>
  <c r="DG264" i="1"/>
  <c r="CI264" i="1"/>
  <c r="BK264" i="1"/>
  <c r="AM264" i="1"/>
  <c r="O264" i="1"/>
  <c r="CU264" i="1"/>
  <c r="AY264" i="1"/>
  <c r="DY264" i="1"/>
  <c r="DA264" i="1"/>
  <c r="CC264" i="1"/>
  <c r="BE264" i="1"/>
  <c r="AG264" i="1"/>
  <c r="I264" i="1"/>
  <c r="DS264" i="1"/>
  <c r="AA264" i="1"/>
  <c r="EQ213" i="1"/>
  <c r="DS213" i="1"/>
  <c r="CU213" i="1"/>
  <c r="BW213" i="1"/>
  <c r="AY213" i="1"/>
  <c r="AA213" i="1"/>
  <c r="DA213" i="1"/>
  <c r="EK213" i="1"/>
  <c r="DM213" i="1"/>
  <c r="CO213" i="1"/>
  <c r="BQ213" i="1"/>
  <c r="AS213" i="1"/>
  <c r="U213" i="1"/>
  <c r="DY213" i="1"/>
  <c r="AG213" i="1"/>
  <c r="EE213" i="1"/>
  <c r="DG213" i="1"/>
  <c r="CI213" i="1"/>
  <c r="BK213" i="1"/>
  <c r="AM213" i="1"/>
  <c r="O213" i="1"/>
  <c r="CC213" i="1"/>
  <c r="BE213" i="1"/>
  <c r="I213" i="1"/>
  <c r="EQ197" i="1"/>
  <c r="DS197" i="1"/>
  <c r="CU197" i="1"/>
  <c r="BW197" i="1"/>
  <c r="AY197" i="1"/>
  <c r="AA197" i="1"/>
  <c r="DY197" i="1"/>
  <c r="BE197" i="1"/>
  <c r="AG197" i="1"/>
  <c r="EK197" i="1"/>
  <c r="DM197" i="1"/>
  <c r="CO197" i="1"/>
  <c r="BQ197" i="1"/>
  <c r="AS197" i="1"/>
  <c r="U197" i="1"/>
  <c r="CC197" i="1"/>
  <c r="EE197" i="1"/>
  <c r="DG197" i="1"/>
  <c r="CI197" i="1"/>
  <c r="BK197" i="1"/>
  <c r="AM197" i="1"/>
  <c r="O197" i="1"/>
  <c r="DA197" i="1"/>
  <c r="I197" i="1"/>
  <c r="EQ168" i="1"/>
  <c r="DS168" i="1"/>
  <c r="CU168" i="1"/>
  <c r="BW168" i="1"/>
  <c r="AY168" i="1"/>
  <c r="AA168" i="1"/>
  <c r="CC168" i="1"/>
  <c r="I168" i="1"/>
  <c r="EK168" i="1"/>
  <c r="DM168" i="1"/>
  <c r="CO168" i="1"/>
  <c r="BQ168" i="1"/>
  <c r="AS168" i="1"/>
  <c r="U168" i="1"/>
  <c r="DY168" i="1"/>
  <c r="BE168" i="1"/>
  <c r="EE168" i="1"/>
  <c r="DG168" i="1"/>
  <c r="CI168" i="1"/>
  <c r="BK168" i="1"/>
  <c r="AM168" i="1"/>
  <c r="O168" i="1"/>
  <c r="DA168" i="1"/>
  <c r="AG168" i="1"/>
  <c r="EK936" i="1"/>
  <c r="DM936" i="1"/>
  <c r="CO936" i="1"/>
  <c r="BQ936" i="1"/>
  <c r="AS936" i="1"/>
  <c r="U936" i="1"/>
  <c r="EE936" i="1"/>
  <c r="DG936" i="1"/>
  <c r="CI936" i="1"/>
  <c r="BK936" i="1"/>
  <c r="AM936" i="1"/>
  <c r="O936" i="1"/>
  <c r="DY936" i="1"/>
  <c r="DA936" i="1"/>
  <c r="CC936" i="1"/>
  <c r="BE936" i="1"/>
  <c r="AG936" i="1"/>
  <c r="I936" i="1"/>
  <c r="EQ936" i="1"/>
  <c r="AY936" i="1"/>
  <c r="DS936" i="1"/>
  <c r="AA936" i="1"/>
  <c r="CU936" i="1"/>
  <c r="BW936" i="1"/>
  <c r="EQ387" i="1"/>
  <c r="DS387" i="1"/>
  <c r="CU387" i="1"/>
  <c r="BW387" i="1"/>
  <c r="AY387" i="1"/>
  <c r="AA387" i="1"/>
  <c r="EK387" i="1"/>
  <c r="DM387" i="1"/>
  <c r="CO387" i="1"/>
  <c r="BQ387" i="1"/>
  <c r="AS387" i="1"/>
  <c r="U387" i="1"/>
  <c r="EE387" i="1"/>
  <c r="DG387" i="1"/>
  <c r="CI387" i="1"/>
  <c r="BK387" i="1"/>
  <c r="AM387" i="1"/>
  <c r="O387" i="1"/>
  <c r="BE387" i="1"/>
  <c r="CC387" i="1"/>
  <c r="DY387" i="1"/>
  <c r="AG387" i="1"/>
  <c r="DA387" i="1"/>
  <c r="I387" i="1"/>
  <c r="EE756" i="1"/>
  <c r="DG756" i="1"/>
  <c r="CI756" i="1"/>
  <c r="BK756" i="1"/>
  <c r="AM756" i="1"/>
  <c r="O756" i="1"/>
  <c r="DY756" i="1"/>
  <c r="DA756" i="1"/>
  <c r="CC756" i="1"/>
  <c r="BE756" i="1"/>
  <c r="AG756" i="1"/>
  <c r="I756" i="1"/>
  <c r="EQ756" i="1"/>
  <c r="DS756" i="1"/>
  <c r="CU756" i="1"/>
  <c r="BW756" i="1"/>
  <c r="AY756" i="1"/>
  <c r="AA756" i="1"/>
  <c r="BQ756" i="1"/>
  <c r="EK756" i="1"/>
  <c r="AS756" i="1"/>
  <c r="DM756" i="1"/>
  <c r="U756" i="1"/>
  <c r="CO756" i="1"/>
  <c r="DY864" i="1"/>
  <c r="DA864" i="1"/>
  <c r="CC864" i="1"/>
  <c r="BE864" i="1"/>
  <c r="AG864" i="1"/>
  <c r="I864" i="1"/>
  <c r="EQ864" i="1"/>
  <c r="DS864" i="1"/>
  <c r="CU864" i="1"/>
  <c r="BW864" i="1"/>
  <c r="AY864" i="1"/>
  <c r="AA864" i="1"/>
  <c r="EK864" i="1"/>
  <c r="DM864" i="1"/>
  <c r="CO864" i="1"/>
  <c r="BQ864" i="1"/>
  <c r="AS864" i="1"/>
  <c r="U864" i="1"/>
  <c r="EE864" i="1"/>
  <c r="AM864" i="1"/>
  <c r="DG864" i="1"/>
  <c r="O864" i="1"/>
  <c r="CI864" i="1"/>
  <c r="BK864" i="1"/>
  <c r="EQ1024" i="1"/>
  <c r="DS1024" i="1"/>
  <c r="CU1024" i="1"/>
  <c r="BW1024" i="1"/>
  <c r="AY1024" i="1"/>
  <c r="AA1024" i="1"/>
  <c r="EK1024" i="1"/>
  <c r="DM1024" i="1"/>
  <c r="CO1024" i="1"/>
  <c r="BQ1024" i="1"/>
  <c r="AS1024" i="1"/>
  <c r="U1024" i="1"/>
  <c r="EE1024" i="1"/>
  <c r="DG1024" i="1"/>
  <c r="CI1024" i="1"/>
  <c r="BK1024" i="1"/>
  <c r="AM1024" i="1"/>
  <c r="O1024" i="1"/>
  <c r="DY1024" i="1"/>
  <c r="AG1024" i="1"/>
  <c r="DA1024" i="1"/>
  <c r="I1024" i="1"/>
  <c r="CC1024" i="1"/>
  <c r="BE1024" i="1"/>
  <c r="DY1204" i="1"/>
  <c r="DA1204" i="1"/>
  <c r="CC1204" i="1"/>
  <c r="BE1204" i="1"/>
  <c r="AG1204" i="1"/>
  <c r="I1204" i="1"/>
  <c r="EQ1204" i="1"/>
  <c r="DS1204" i="1"/>
  <c r="CU1204" i="1"/>
  <c r="BW1204" i="1"/>
  <c r="AY1204" i="1"/>
  <c r="AA1204" i="1"/>
  <c r="EK1204" i="1"/>
  <c r="DM1204" i="1"/>
  <c r="CO1204" i="1"/>
  <c r="BQ1204" i="1"/>
  <c r="AS1204" i="1"/>
  <c r="U1204" i="1"/>
  <c r="CI1204" i="1"/>
  <c r="BK1204" i="1"/>
  <c r="EE1204" i="1"/>
  <c r="AM1204" i="1"/>
  <c r="DG1204" i="1"/>
  <c r="O1204" i="1"/>
  <c r="EE1538" i="1"/>
  <c r="DG1538" i="1"/>
  <c r="CI1538" i="1"/>
  <c r="BK1538" i="1"/>
  <c r="AM1538" i="1"/>
  <c r="O1538" i="1"/>
  <c r="DY1538" i="1"/>
  <c r="DA1538" i="1"/>
  <c r="CC1538" i="1"/>
  <c r="BE1538" i="1"/>
  <c r="AG1538" i="1"/>
  <c r="I1538" i="1"/>
  <c r="EQ1538" i="1"/>
  <c r="DS1538" i="1"/>
  <c r="CU1538" i="1"/>
  <c r="BW1538" i="1"/>
  <c r="AY1538" i="1"/>
  <c r="AA1538" i="1"/>
  <c r="DM1538" i="1"/>
  <c r="U1538" i="1"/>
  <c r="CO1538" i="1"/>
  <c r="BQ1538" i="1"/>
  <c r="EK1538" i="1"/>
  <c r="AS1538" i="1"/>
  <c r="DY1646" i="1"/>
  <c r="DA1646" i="1"/>
  <c r="CC1646" i="1"/>
  <c r="BE1646" i="1"/>
  <c r="AG1646" i="1"/>
  <c r="I1646" i="1"/>
  <c r="EQ1646" i="1"/>
  <c r="DS1646" i="1"/>
  <c r="CU1646" i="1"/>
  <c r="BW1646" i="1"/>
  <c r="AY1646" i="1"/>
  <c r="AA1646" i="1"/>
  <c r="EK1646" i="1"/>
  <c r="DM1646" i="1"/>
  <c r="CO1646" i="1"/>
  <c r="BQ1646" i="1"/>
  <c r="AS1646" i="1"/>
  <c r="U1646" i="1"/>
  <c r="CI1646" i="1"/>
  <c r="BK1646" i="1"/>
  <c r="EE1646" i="1"/>
  <c r="AM1646" i="1"/>
  <c r="DG1646" i="1"/>
  <c r="O1646" i="1"/>
  <c r="DY1754" i="1"/>
  <c r="DA1754" i="1"/>
  <c r="CC1754" i="1"/>
  <c r="BE1754" i="1"/>
  <c r="AG1754" i="1"/>
  <c r="I1754" i="1"/>
  <c r="EQ1754" i="1"/>
  <c r="DS1754" i="1"/>
  <c r="CU1754" i="1"/>
  <c r="BW1754" i="1"/>
  <c r="AY1754" i="1"/>
  <c r="AA1754" i="1"/>
  <c r="EK1754" i="1"/>
  <c r="CO1754" i="1"/>
  <c r="AS1754" i="1"/>
  <c r="EE1754" i="1"/>
  <c r="CI1754" i="1"/>
  <c r="AM1754" i="1"/>
  <c r="DM1754" i="1"/>
  <c r="BQ1754" i="1"/>
  <c r="U1754" i="1"/>
  <c r="O1754" i="1"/>
  <c r="DG1754" i="1"/>
  <c r="BK1754" i="1"/>
  <c r="EE644" i="1"/>
  <c r="DG644" i="1"/>
  <c r="CI644" i="1"/>
  <c r="BK644" i="1"/>
  <c r="AM644" i="1"/>
  <c r="O644" i="1"/>
  <c r="DY644" i="1"/>
  <c r="DA644" i="1"/>
  <c r="CC644" i="1"/>
  <c r="BE644" i="1"/>
  <c r="AG644" i="1"/>
  <c r="I644" i="1"/>
  <c r="EQ644" i="1"/>
  <c r="DS644" i="1"/>
  <c r="CU644" i="1"/>
  <c r="BW644" i="1"/>
  <c r="AY644" i="1"/>
  <c r="AA644" i="1"/>
  <c r="EK644" i="1"/>
  <c r="AS644" i="1"/>
  <c r="DM644" i="1"/>
  <c r="U644" i="1"/>
  <c r="CO644" i="1"/>
  <c r="BQ644" i="1"/>
  <c r="EK1128" i="1"/>
  <c r="DM1128" i="1"/>
  <c r="CO1128" i="1"/>
  <c r="BQ1128" i="1"/>
  <c r="AS1128" i="1"/>
  <c r="U1128" i="1"/>
  <c r="EE1128" i="1"/>
  <c r="DG1128" i="1"/>
  <c r="CI1128" i="1"/>
  <c r="BK1128" i="1"/>
  <c r="AM1128" i="1"/>
  <c r="O1128" i="1"/>
  <c r="DY1128" i="1"/>
  <c r="DA1128" i="1"/>
  <c r="CC1128" i="1"/>
  <c r="BE1128" i="1"/>
  <c r="AG1128" i="1"/>
  <c r="I1128" i="1"/>
  <c r="DS1128" i="1"/>
  <c r="AA1128" i="1"/>
  <c r="CU1128" i="1"/>
  <c r="BW1128" i="1"/>
  <c r="EQ1128" i="1"/>
  <c r="AY1128" i="1"/>
  <c r="EE752" i="1"/>
  <c r="DG752" i="1"/>
  <c r="CI752" i="1"/>
  <c r="BK752" i="1"/>
  <c r="AM752" i="1"/>
  <c r="O752" i="1"/>
  <c r="DY752" i="1"/>
  <c r="DA752" i="1"/>
  <c r="CC752" i="1"/>
  <c r="BE752" i="1"/>
  <c r="AG752" i="1"/>
  <c r="I752" i="1"/>
  <c r="EQ752" i="1"/>
  <c r="DS752" i="1"/>
  <c r="CU752" i="1"/>
  <c r="BW752" i="1"/>
  <c r="AY752" i="1"/>
  <c r="AA752" i="1"/>
  <c r="CO752" i="1"/>
  <c r="BQ752" i="1"/>
  <c r="EK752" i="1"/>
  <c r="AS752" i="1"/>
  <c r="DM752" i="1"/>
  <c r="U752" i="1"/>
  <c r="DY860" i="1"/>
  <c r="DA860" i="1"/>
  <c r="CC860" i="1"/>
  <c r="BE860" i="1"/>
  <c r="AG860" i="1"/>
  <c r="I860" i="1"/>
  <c r="EQ860" i="1"/>
  <c r="DS860" i="1"/>
  <c r="CU860" i="1"/>
  <c r="BW860" i="1"/>
  <c r="AY860" i="1"/>
  <c r="AA860" i="1"/>
  <c r="EK860" i="1"/>
  <c r="DM860" i="1"/>
  <c r="CO860" i="1"/>
  <c r="BQ860" i="1"/>
  <c r="AS860" i="1"/>
  <c r="U860" i="1"/>
  <c r="BK860" i="1"/>
  <c r="EE860" i="1"/>
  <c r="AM860" i="1"/>
  <c r="DG860" i="1"/>
  <c r="O860" i="1"/>
  <c r="CI860" i="1"/>
  <c r="EQ968" i="1"/>
  <c r="DS968" i="1"/>
  <c r="CU968" i="1"/>
  <c r="BW968" i="1"/>
  <c r="AY968" i="1"/>
  <c r="AA968" i="1"/>
  <c r="EK968" i="1"/>
  <c r="DM968" i="1"/>
  <c r="CO968" i="1"/>
  <c r="BQ968" i="1"/>
  <c r="AS968" i="1"/>
  <c r="U968" i="1"/>
  <c r="EE968" i="1"/>
  <c r="DG968" i="1"/>
  <c r="CI968" i="1"/>
  <c r="BK968" i="1"/>
  <c r="AM968" i="1"/>
  <c r="O968" i="1"/>
  <c r="DY968" i="1"/>
  <c r="AG968" i="1"/>
  <c r="DA968" i="1"/>
  <c r="I968" i="1"/>
  <c r="CC968" i="1"/>
  <c r="BE968" i="1"/>
  <c r="EQ1164" i="1"/>
  <c r="DS1164" i="1"/>
  <c r="CU1164" i="1"/>
  <c r="BW1164" i="1"/>
  <c r="AY1164" i="1"/>
  <c r="AA1164" i="1"/>
  <c r="EK1164" i="1"/>
  <c r="DM1164" i="1"/>
  <c r="CO1164" i="1"/>
  <c r="BQ1164" i="1"/>
  <c r="AS1164" i="1"/>
  <c r="U1164" i="1"/>
  <c r="EE1164" i="1"/>
  <c r="DG1164" i="1"/>
  <c r="CI1164" i="1"/>
  <c r="BK1164" i="1"/>
  <c r="AM1164" i="1"/>
  <c r="O1164" i="1"/>
  <c r="BE1164" i="1"/>
  <c r="DY1164" i="1"/>
  <c r="AG1164" i="1"/>
  <c r="DA1164" i="1"/>
  <c r="I1164" i="1"/>
  <c r="CC1164" i="1"/>
  <c r="EE1534" i="1"/>
  <c r="DG1534" i="1"/>
  <c r="CI1534" i="1"/>
  <c r="BK1534" i="1"/>
  <c r="AM1534" i="1"/>
  <c r="O1534" i="1"/>
  <c r="DY1534" i="1"/>
  <c r="DA1534" i="1"/>
  <c r="CC1534" i="1"/>
  <c r="BE1534" i="1"/>
  <c r="AG1534" i="1"/>
  <c r="I1534" i="1"/>
  <c r="EQ1534" i="1"/>
  <c r="DS1534" i="1"/>
  <c r="CU1534" i="1"/>
  <c r="BW1534" i="1"/>
  <c r="AY1534" i="1"/>
  <c r="AA1534" i="1"/>
  <c r="EK1534" i="1"/>
  <c r="AS1534" i="1"/>
  <c r="DM1534" i="1"/>
  <c r="U1534" i="1"/>
  <c r="CO1534" i="1"/>
  <c r="BQ1534" i="1"/>
  <c r="EK1570" i="1"/>
  <c r="DM1570" i="1"/>
  <c r="CO1570" i="1"/>
  <c r="BQ1570" i="1"/>
  <c r="AS1570" i="1"/>
  <c r="U1570" i="1"/>
  <c r="EE1570" i="1"/>
  <c r="DG1570" i="1"/>
  <c r="CI1570" i="1"/>
  <c r="BK1570" i="1"/>
  <c r="AM1570" i="1"/>
  <c r="O1570" i="1"/>
  <c r="DY1570" i="1"/>
  <c r="DA1570" i="1"/>
  <c r="CC1570" i="1"/>
  <c r="BE1570" i="1"/>
  <c r="AG1570" i="1"/>
  <c r="I1570" i="1"/>
  <c r="CU1570" i="1"/>
  <c r="BW1570" i="1"/>
  <c r="EQ1570" i="1"/>
  <c r="AY1570" i="1"/>
  <c r="DS1570" i="1"/>
  <c r="AA1570" i="1"/>
  <c r="EQ1606" i="1"/>
  <c r="DS1606" i="1"/>
  <c r="CU1606" i="1"/>
  <c r="BW1606" i="1"/>
  <c r="AY1606" i="1"/>
  <c r="AA1606" i="1"/>
  <c r="EK1606" i="1"/>
  <c r="DM1606" i="1"/>
  <c r="CO1606" i="1"/>
  <c r="BQ1606" i="1"/>
  <c r="AS1606" i="1"/>
  <c r="U1606" i="1"/>
  <c r="EE1606" i="1"/>
  <c r="DG1606" i="1"/>
  <c r="CI1606" i="1"/>
  <c r="BK1606" i="1"/>
  <c r="AM1606" i="1"/>
  <c r="O1606" i="1"/>
  <c r="BE1606" i="1"/>
  <c r="DY1606" i="1"/>
  <c r="AG1606" i="1"/>
  <c r="DA1606" i="1"/>
  <c r="I1606" i="1"/>
  <c r="CC1606" i="1"/>
  <c r="DY1786" i="1"/>
  <c r="DA1786" i="1"/>
  <c r="CC1786" i="1"/>
  <c r="BE1786" i="1"/>
  <c r="AG1786" i="1"/>
  <c r="I1786" i="1"/>
  <c r="EQ1786" i="1"/>
  <c r="DS1786" i="1"/>
  <c r="CU1786" i="1"/>
  <c r="BW1786" i="1"/>
  <c r="AY1786" i="1"/>
  <c r="AA1786" i="1"/>
  <c r="DM1786" i="1"/>
  <c r="BQ1786" i="1"/>
  <c r="U1786" i="1"/>
  <c r="DG1786" i="1"/>
  <c r="BK1786" i="1"/>
  <c r="O1786" i="1"/>
  <c r="CO1786" i="1"/>
  <c r="CI1786" i="1"/>
  <c r="EK1786" i="1"/>
  <c r="AS1786" i="1"/>
  <c r="EE1786" i="1"/>
  <c r="AM1786" i="1"/>
  <c r="EK1999" i="1"/>
  <c r="DM1999" i="1"/>
  <c r="CO1999" i="1"/>
  <c r="BQ1999" i="1"/>
  <c r="AS1999" i="1"/>
  <c r="U1999" i="1"/>
  <c r="EE1999" i="1"/>
  <c r="DG1999" i="1"/>
  <c r="CI1999" i="1"/>
  <c r="BK1999" i="1"/>
  <c r="AM1999" i="1"/>
  <c r="O1999" i="1"/>
  <c r="DA1999" i="1"/>
  <c r="BE1999" i="1"/>
  <c r="I1999" i="1"/>
  <c r="EQ1999" i="1"/>
  <c r="CU1999" i="1"/>
  <c r="AY1999" i="1"/>
  <c r="DY1999" i="1"/>
  <c r="AG1999" i="1"/>
  <c r="DS1999" i="1"/>
  <c r="AA1999" i="1"/>
  <c r="CC1999" i="1"/>
  <c r="BW1999" i="1"/>
  <c r="EE451" i="1"/>
  <c r="DG451" i="1"/>
  <c r="CI451" i="1"/>
  <c r="BK451" i="1"/>
  <c r="AM451" i="1"/>
  <c r="O451" i="1"/>
  <c r="DY451" i="1"/>
  <c r="DA451" i="1"/>
  <c r="CC451" i="1"/>
  <c r="BE451" i="1"/>
  <c r="AG451" i="1"/>
  <c r="I451" i="1"/>
  <c r="EQ451" i="1"/>
  <c r="DS451" i="1"/>
  <c r="CU451" i="1"/>
  <c r="BW451" i="1"/>
  <c r="AY451" i="1"/>
  <c r="AA451" i="1"/>
  <c r="DM451" i="1"/>
  <c r="U451" i="1"/>
  <c r="AS451" i="1"/>
  <c r="CO451" i="1"/>
  <c r="BQ451" i="1"/>
  <c r="EK451" i="1"/>
  <c r="DY604" i="1"/>
  <c r="DA604" i="1"/>
  <c r="CC604" i="1"/>
  <c r="BE604" i="1"/>
  <c r="AG604" i="1"/>
  <c r="I604" i="1"/>
  <c r="EQ604" i="1"/>
  <c r="DS604" i="1"/>
  <c r="CU604" i="1"/>
  <c r="BW604" i="1"/>
  <c r="AY604" i="1"/>
  <c r="AA604" i="1"/>
  <c r="EK604" i="1"/>
  <c r="DM604" i="1"/>
  <c r="CO604" i="1"/>
  <c r="BQ604" i="1"/>
  <c r="AS604" i="1"/>
  <c r="U604" i="1"/>
  <c r="DG604" i="1"/>
  <c r="O604" i="1"/>
  <c r="AM604" i="1"/>
  <c r="CI604" i="1"/>
  <c r="BK604" i="1"/>
  <c r="EE604" i="1"/>
  <c r="EK928" i="1"/>
  <c r="DM928" i="1"/>
  <c r="CO928" i="1"/>
  <c r="BQ928" i="1"/>
  <c r="AS928" i="1"/>
  <c r="U928" i="1"/>
  <c r="EE928" i="1"/>
  <c r="DG928" i="1"/>
  <c r="CI928" i="1"/>
  <c r="BK928" i="1"/>
  <c r="AM928" i="1"/>
  <c r="O928" i="1"/>
  <c r="DY928" i="1"/>
  <c r="DA928" i="1"/>
  <c r="CC928" i="1"/>
  <c r="BE928" i="1"/>
  <c r="AG928" i="1"/>
  <c r="I928" i="1"/>
  <c r="CU928" i="1"/>
  <c r="BW928" i="1"/>
  <c r="EQ928" i="1"/>
  <c r="AY928" i="1"/>
  <c r="DS928" i="1"/>
  <c r="AA928" i="1"/>
  <c r="EK1268" i="1"/>
  <c r="DM1268" i="1"/>
  <c r="CO1268" i="1"/>
  <c r="BQ1268" i="1"/>
  <c r="AS1268" i="1"/>
  <c r="U1268" i="1"/>
  <c r="EE1268" i="1"/>
  <c r="DG1268" i="1"/>
  <c r="CI1268" i="1"/>
  <c r="BK1268" i="1"/>
  <c r="AM1268" i="1"/>
  <c r="O1268" i="1"/>
  <c r="DY1268" i="1"/>
  <c r="DA1268" i="1"/>
  <c r="CC1268" i="1"/>
  <c r="BE1268" i="1"/>
  <c r="AG1268" i="1"/>
  <c r="I1268" i="1"/>
  <c r="EQ1268" i="1"/>
  <c r="AY1268" i="1"/>
  <c r="DS1268" i="1"/>
  <c r="AA1268" i="1"/>
  <c r="CU1268" i="1"/>
  <c r="BW1268" i="1"/>
  <c r="EQ820" i="1"/>
  <c r="DS820" i="1"/>
  <c r="CU820" i="1"/>
  <c r="BW820" i="1"/>
  <c r="AY820" i="1"/>
  <c r="AA820" i="1"/>
  <c r="EK820" i="1"/>
  <c r="DM820" i="1"/>
  <c r="CO820" i="1"/>
  <c r="BQ820" i="1"/>
  <c r="AS820" i="1"/>
  <c r="U820" i="1"/>
  <c r="EE820" i="1"/>
  <c r="DG820" i="1"/>
  <c r="CI820" i="1"/>
  <c r="BK820" i="1"/>
  <c r="AM820" i="1"/>
  <c r="O820" i="1"/>
  <c r="DY820" i="1"/>
  <c r="AG820" i="1"/>
  <c r="DA820" i="1"/>
  <c r="I820" i="1"/>
  <c r="CC820" i="1"/>
  <c r="BE820" i="1"/>
  <c r="DY1196" i="1"/>
  <c r="DA1196" i="1"/>
  <c r="CC1196" i="1"/>
  <c r="BE1196" i="1"/>
  <c r="AG1196" i="1"/>
  <c r="I1196" i="1"/>
  <c r="EQ1196" i="1"/>
  <c r="DS1196" i="1"/>
  <c r="CU1196" i="1"/>
  <c r="BW1196" i="1"/>
  <c r="AY1196" i="1"/>
  <c r="AA1196" i="1"/>
  <c r="EK1196" i="1"/>
  <c r="DM1196" i="1"/>
  <c r="CO1196" i="1"/>
  <c r="BQ1196" i="1"/>
  <c r="AS1196" i="1"/>
  <c r="U1196" i="1"/>
  <c r="EE1196" i="1"/>
  <c r="AM1196" i="1"/>
  <c r="DG1196" i="1"/>
  <c r="O1196" i="1"/>
  <c r="CI1196" i="1"/>
  <c r="BK1196" i="1"/>
  <c r="EQ1304" i="1"/>
  <c r="DS1304" i="1"/>
  <c r="CU1304" i="1"/>
  <c r="BW1304" i="1"/>
  <c r="AY1304" i="1"/>
  <c r="AA1304" i="1"/>
  <c r="EK1304" i="1"/>
  <c r="DM1304" i="1"/>
  <c r="CO1304" i="1"/>
  <c r="BQ1304" i="1"/>
  <c r="AS1304" i="1"/>
  <c r="U1304" i="1"/>
  <c r="EE1304" i="1"/>
  <c r="DG1304" i="1"/>
  <c r="CI1304" i="1"/>
  <c r="BK1304" i="1"/>
  <c r="AM1304" i="1"/>
  <c r="O1304" i="1"/>
  <c r="DA1304" i="1"/>
  <c r="I1304" i="1"/>
  <c r="CC1304" i="1"/>
  <c r="BE1304" i="1"/>
  <c r="DY1304" i="1"/>
  <c r="AG1304" i="1"/>
  <c r="DY1376" i="1"/>
  <c r="DA1376" i="1"/>
  <c r="CC1376" i="1"/>
  <c r="BE1376" i="1"/>
  <c r="AG1376" i="1"/>
  <c r="I1376" i="1"/>
  <c r="EQ1376" i="1"/>
  <c r="DS1376" i="1"/>
  <c r="CU1376" i="1"/>
  <c r="BW1376" i="1"/>
  <c r="AY1376" i="1"/>
  <c r="AA1376" i="1"/>
  <c r="EK1376" i="1"/>
  <c r="DM1376" i="1"/>
  <c r="CO1376" i="1"/>
  <c r="BQ1376" i="1"/>
  <c r="AS1376" i="1"/>
  <c r="U1376" i="1"/>
  <c r="DG1376" i="1"/>
  <c r="O1376" i="1"/>
  <c r="CI1376" i="1"/>
  <c r="BK1376" i="1"/>
  <c r="AM1376" i="1"/>
  <c r="EE1376" i="1"/>
  <c r="DY1638" i="1"/>
  <c r="DA1638" i="1"/>
  <c r="CC1638" i="1"/>
  <c r="BE1638" i="1"/>
  <c r="AG1638" i="1"/>
  <c r="I1638" i="1"/>
  <c r="EQ1638" i="1"/>
  <c r="DS1638" i="1"/>
  <c r="CU1638" i="1"/>
  <c r="BW1638" i="1"/>
  <c r="AY1638" i="1"/>
  <c r="AA1638" i="1"/>
  <c r="EK1638" i="1"/>
  <c r="DM1638" i="1"/>
  <c r="CO1638" i="1"/>
  <c r="BQ1638" i="1"/>
  <c r="AS1638" i="1"/>
  <c r="U1638" i="1"/>
  <c r="EE1638" i="1"/>
  <c r="AM1638" i="1"/>
  <c r="DG1638" i="1"/>
  <c r="O1638" i="1"/>
  <c r="CI1638" i="1"/>
  <c r="BK1638" i="1"/>
  <c r="EK1854" i="1"/>
  <c r="DM1854" i="1"/>
  <c r="CO1854" i="1"/>
  <c r="BQ1854" i="1"/>
  <c r="AS1854" i="1"/>
  <c r="U1854" i="1"/>
  <c r="EE1854" i="1"/>
  <c r="DG1854" i="1"/>
  <c r="CI1854" i="1"/>
  <c r="BK1854" i="1"/>
  <c r="AM1854" i="1"/>
  <c r="O1854" i="1"/>
  <c r="DA1854" i="1"/>
  <c r="BE1854" i="1"/>
  <c r="I1854" i="1"/>
  <c r="EQ1854" i="1"/>
  <c r="CU1854" i="1"/>
  <c r="AY1854" i="1"/>
  <c r="CC1854" i="1"/>
  <c r="BW1854" i="1"/>
  <c r="DY1854" i="1"/>
  <c r="AG1854" i="1"/>
  <c r="DS1854" i="1"/>
  <c r="AA1854" i="1"/>
  <c r="DY1926" i="1"/>
  <c r="DA1926" i="1"/>
  <c r="CC1926" i="1"/>
  <c r="BE1926" i="1"/>
  <c r="AG1926" i="1"/>
  <c r="I1926" i="1"/>
  <c r="EQ1926" i="1"/>
  <c r="DS1926" i="1"/>
  <c r="CU1926" i="1"/>
  <c r="BW1926" i="1"/>
  <c r="AY1926" i="1"/>
  <c r="AA1926" i="1"/>
  <c r="EK1926" i="1"/>
  <c r="CO1926" i="1"/>
  <c r="AS1926" i="1"/>
  <c r="EE1926" i="1"/>
  <c r="CI1926" i="1"/>
  <c r="AM1926" i="1"/>
  <c r="DM1926" i="1"/>
  <c r="U1926" i="1"/>
  <c r="DG1926" i="1"/>
  <c r="O1926" i="1"/>
  <c r="BQ1926" i="1"/>
  <c r="BK1926" i="1"/>
  <c r="EE303" i="1"/>
  <c r="DG303" i="1"/>
  <c r="CI303" i="1"/>
  <c r="BK303" i="1"/>
  <c r="AM303" i="1"/>
  <c r="O303" i="1"/>
  <c r="DY303" i="1"/>
  <c r="DA303" i="1"/>
  <c r="CC303" i="1"/>
  <c r="BE303" i="1"/>
  <c r="AG303" i="1"/>
  <c r="I303" i="1"/>
  <c r="EQ303" i="1"/>
  <c r="DS303" i="1"/>
  <c r="CU303" i="1"/>
  <c r="BW303" i="1"/>
  <c r="AY303" i="1"/>
  <c r="AA303" i="1"/>
  <c r="DM303" i="1"/>
  <c r="U303" i="1"/>
  <c r="CO303" i="1"/>
  <c r="EK303" i="1"/>
  <c r="BQ303" i="1"/>
  <c r="AS303" i="1"/>
  <c r="DY600" i="1"/>
  <c r="DA600" i="1"/>
  <c r="CC600" i="1"/>
  <c r="BE600" i="1"/>
  <c r="AG600" i="1"/>
  <c r="I600" i="1"/>
  <c r="EQ600" i="1"/>
  <c r="DS600" i="1"/>
  <c r="CU600" i="1"/>
  <c r="BW600" i="1"/>
  <c r="AY600" i="1"/>
  <c r="AA600" i="1"/>
  <c r="EK600" i="1"/>
  <c r="DM600" i="1"/>
  <c r="CO600" i="1"/>
  <c r="BQ600" i="1"/>
  <c r="AS600" i="1"/>
  <c r="U600" i="1"/>
  <c r="EE600" i="1"/>
  <c r="AM600" i="1"/>
  <c r="BK600" i="1"/>
  <c r="DG600" i="1"/>
  <c r="O600" i="1"/>
  <c r="CI600" i="1"/>
  <c r="EQ564" i="1"/>
  <c r="DS564" i="1"/>
  <c r="CU564" i="1"/>
  <c r="BW564" i="1"/>
  <c r="AY564" i="1"/>
  <c r="AA564" i="1"/>
  <c r="EK564" i="1"/>
  <c r="DM564" i="1"/>
  <c r="CO564" i="1"/>
  <c r="BQ564" i="1"/>
  <c r="AS564" i="1"/>
  <c r="U564" i="1"/>
  <c r="EE564" i="1"/>
  <c r="DG564" i="1"/>
  <c r="CI564" i="1"/>
  <c r="BK564" i="1"/>
  <c r="AM564" i="1"/>
  <c r="O564" i="1"/>
  <c r="CC564" i="1"/>
  <c r="I564" i="1"/>
  <c r="BE564" i="1"/>
  <c r="DY564" i="1"/>
  <c r="AG564" i="1"/>
  <c r="DA564" i="1"/>
  <c r="EE888" i="1"/>
  <c r="DG888" i="1"/>
  <c r="CI888" i="1"/>
  <c r="BK888" i="1"/>
  <c r="AM888" i="1"/>
  <c r="O888" i="1"/>
  <c r="DY888" i="1"/>
  <c r="DA888" i="1"/>
  <c r="CC888" i="1"/>
  <c r="BE888" i="1"/>
  <c r="AG888" i="1"/>
  <c r="I888" i="1"/>
  <c r="EQ888" i="1"/>
  <c r="DS888" i="1"/>
  <c r="CU888" i="1"/>
  <c r="BW888" i="1"/>
  <c r="AY888" i="1"/>
  <c r="AA888" i="1"/>
  <c r="BQ888" i="1"/>
  <c r="EK888" i="1"/>
  <c r="AS888" i="1"/>
  <c r="DM888" i="1"/>
  <c r="U888" i="1"/>
  <c r="CO888" i="1"/>
  <c r="DY1048" i="1"/>
  <c r="DA1048" i="1"/>
  <c r="CC1048" i="1"/>
  <c r="BE1048" i="1"/>
  <c r="AG1048" i="1"/>
  <c r="I1048" i="1"/>
  <c r="EQ1048" i="1"/>
  <c r="DS1048" i="1"/>
  <c r="CU1048" i="1"/>
  <c r="BW1048" i="1"/>
  <c r="AY1048" i="1"/>
  <c r="AA1048" i="1"/>
  <c r="EK1048" i="1"/>
  <c r="DM1048" i="1"/>
  <c r="CO1048" i="1"/>
  <c r="BQ1048" i="1"/>
  <c r="AS1048" i="1"/>
  <c r="U1048" i="1"/>
  <c r="BK1048" i="1"/>
  <c r="EE1048" i="1"/>
  <c r="AM1048" i="1"/>
  <c r="DG1048" i="1"/>
  <c r="O1048" i="1"/>
  <c r="CI1048" i="1"/>
  <c r="EE1228" i="1"/>
  <c r="DG1228" i="1"/>
  <c r="CI1228" i="1"/>
  <c r="BK1228" i="1"/>
  <c r="AM1228" i="1"/>
  <c r="O1228" i="1"/>
  <c r="DY1228" i="1"/>
  <c r="DA1228" i="1"/>
  <c r="CC1228" i="1"/>
  <c r="BE1228" i="1"/>
  <c r="AG1228" i="1"/>
  <c r="I1228" i="1"/>
  <c r="EQ1228" i="1"/>
  <c r="DS1228" i="1"/>
  <c r="CU1228" i="1"/>
  <c r="BW1228" i="1"/>
  <c r="AY1228" i="1"/>
  <c r="AA1228" i="1"/>
  <c r="DM1228" i="1"/>
  <c r="U1228" i="1"/>
  <c r="CO1228" i="1"/>
  <c r="BQ1228" i="1"/>
  <c r="AS1228" i="1"/>
  <c r="EK1228" i="1"/>
  <c r="DY1336" i="1"/>
  <c r="DA1336" i="1"/>
  <c r="CC1336" i="1"/>
  <c r="BE1336" i="1"/>
  <c r="AG1336" i="1"/>
  <c r="I1336" i="1"/>
  <c r="EQ1336" i="1"/>
  <c r="DS1336" i="1"/>
  <c r="CU1336" i="1"/>
  <c r="BW1336" i="1"/>
  <c r="AY1336" i="1"/>
  <c r="AA1336" i="1"/>
  <c r="EK1336" i="1"/>
  <c r="DM1336" i="1"/>
  <c r="CO1336" i="1"/>
  <c r="BQ1336" i="1"/>
  <c r="AS1336" i="1"/>
  <c r="U1336" i="1"/>
  <c r="CI1336" i="1"/>
  <c r="BK1336" i="1"/>
  <c r="EE1336" i="1"/>
  <c r="AM1336" i="1"/>
  <c r="DG1336" i="1"/>
  <c r="O1336" i="1"/>
  <c r="EE1526" i="1"/>
  <c r="DG1526" i="1"/>
  <c r="CI1526" i="1"/>
  <c r="BK1526" i="1"/>
  <c r="AM1526" i="1"/>
  <c r="O1526" i="1"/>
  <c r="DY1526" i="1"/>
  <c r="DA1526" i="1"/>
  <c r="CC1526" i="1"/>
  <c r="BE1526" i="1"/>
  <c r="AG1526" i="1"/>
  <c r="I1526" i="1"/>
  <c r="EQ1526" i="1"/>
  <c r="DS1526" i="1"/>
  <c r="CU1526" i="1"/>
  <c r="BW1526" i="1"/>
  <c r="AY1526" i="1"/>
  <c r="AA1526" i="1"/>
  <c r="CO1526" i="1"/>
  <c r="BQ1526" i="1"/>
  <c r="EK1526" i="1"/>
  <c r="AS1526" i="1"/>
  <c r="DM1526" i="1"/>
  <c r="U1526" i="1"/>
  <c r="DY1634" i="1"/>
  <c r="DA1634" i="1"/>
  <c r="CC1634" i="1"/>
  <c r="BE1634" i="1"/>
  <c r="AG1634" i="1"/>
  <c r="I1634" i="1"/>
  <c r="EQ1634" i="1"/>
  <c r="DS1634" i="1"/>
  <c r="CU1634" i="1"/>
  <c r="BW1634" i="1"/>
  <c r="AY1634" i="1"/>
  <c r="AA1634" i="1"/>
  <c r="EK1634" i="1"/>
  <c r="DM1634" i="1"/>
  <c r="CO1634" i="1"/>
  <c r="BQ1634" i="1"/>
  <c r="AS1634" i="1"/>
  <c r="U1634" i="1"/>
  <c r="BK1634" i="1"/>
  <c r="EE1634" i="1"/>
  <c r="AM1634" i="1"/>
  <c r="DG1634" i="1"/>
  <c r="O1634" i="1"/>
  <c r="CI1634" i="1"/>
  <c r="EE1814" i="1"/>
  <c r="DG1814" i="1"/>
  <c r="CI1814" i="1"/>
  <c r="BK1814" i="1"/>
  <c r="AM1814" i="1"/>
  <c r="O1814" i="1"/>
  <c r="DY1814" i="1"/>
  <c r="DA1814" i="1"/>
  <c r="CC1814" i="1"/>
  <c r="BE1814" i="1"/>
  <c r="AG1814" i="1"/>
  <c r="I1814" i="1"/>
  <c r="DS1814" i="1"/>
  <c r="BW1814" i="1"/>
  <c r="AA1814" i="1"/>
  <c r="DM1814" i="1"/>
  <c r="BQ1814" i="1"/>
  <c r="U1814" i="1"/>
  <c r="CU1814" i="1"/>
  <c r="CO1814" i="1"/>
  <c r="EQ1814" i="1"/>
  <c r="AY1814" i="1"/>
  <c r="EK1814" i="1"/>
  <c r="AS1814" i="1"/>
  <c r="DY1922" i="1"/>
  <c r="DA1922" i="1"/>
  <c r="CC1922" i="1"/>
  <c r="BE1922" i="1"/>
  <c r="AG1922" i="1"/>
  <c r="I1922" i="1"/>
  <c r="EQ1922" i="1"/>
  <c r="DS1922" i="1"/>
  <c r="CU1922" i="1"/>
  <c r="BW1922" i="1"/>
  <c r="AY1922" i="1"/>
  <c r="AA1922" i="1"/>
  <c r="DM1922" i="1"/>
  <c r="BQ1922" i="1"/>
  <c r="U1922" i="1"/>
  <c r="DG1922" i="1"/>
  <c r="BK1922" i="1"/>
  <c r="O1922" i="1"/>
  <c r="EK1922" i="1"/>
  <c r="AS1922" i="1"/>
  <c r="EE1922" i="1"/>
  <c r="AM1922" i="1"/>
  <c r="CO1922" i="1"/>
  <c r="CI1922" i="1"/>
  <c r="DY407" i="1"/>
  <c r="DA407" i="1"/>
  <c r="CC407" i="1"/>
  <c r="BE407" i="1"/>
  <c r="AG407" i="1"/>
  <c r="I407" i="1"/>
  <c r="EQ407" i="1"/>
  <c r="DS407" i="1"/>
  <c r="CU407" i="1"/>
  <c r="BW407" i="1"/>
  <c r="AY407" i="1"/>
  <c r="AA407" i="1"/>
  <c r="EK407" i="1"/>
  <c r="DM407" i="1"/>
  <c r="CO407" i="1"/>
  <c r="BQ407" i="1"/>
  <c r="AS407" i="1"/>
  <c r="U407" i="1"/>
  <c r="DG407" i="1"/>
  <c r="O407" i="1"/>
  <c r="AM407" i="1"/>
  <c r="CI407" i="1"/>
  <c r="BK407" i="1"/>
  <c r="EE407" i="1"/>
  <c r="EQ515" i="1"/>
  <c r="DS515" i="1"/>
  <c r="CU515" i="1"/>
  <c r="BW515" i="1"/>
  <c r="AY515" i="1"/>
  <c r="AA515" i="1"/>
  <c r="EK515" i="1"/>
  <c r="DM515" i="1"/>
  <c r="CO515" i="1"/>
  <c r="BQ515" i="1"/>
  <c r="AS515" i="1"/>
  <c r="U515" i="1"/>
  <c r="EE515" i="1"/>
  <c r="DG515" i="1"/>
  <c r="CI515" i="1"/>
  <c r="BK515" i="1"/>
  <c r="AM515" i="1"/>
  <c r="O515" i="1"/>
  <c r="CC515" i="1"/>
  <c r="BE515" i="1"/>
  <c r="DA515" i="1"/>
  <c r="DY515" i="1"/>
  <c r="AG515" i="1"/>
  <c r="I515" i="1"/>
  <c r="EE884" i="1"/>
  <c r="DG884" i="1"/>
  <c r="CI884" i="1"/>
  <c r="BK884" i="1"/>
  <c r="AM884" i="1"/>
  <c r="O884" i="1"/>
  <c r="DY884" i="1"/>
  <c r="DA884" i="1"/>
  <c r="CC884" i="1"/>
  <c r="BE884" i="1"/>
  <c r="AG884" i="1"/>
  <c r="I884" i="1"/>
  <c r="EQ884" i="1"/>
  <c r="DS884" i="1"/>
  <c r="CU884" i="1"/>
  <c r="BW884" i="1"/>
  <c r="AY884" i="1"/>
  <c r="AA884" i="1"/>
  <c r="CO884" i="1"/>
  <c r="BQ884" i="1"/>
  <c r="EK884" i="1"/>
  <c r="AS884" i="1"/>
  <c r="U884" i="1"/>
  <c r="DM884" i="1"/>
  <c r="DY1044" i="1"/>
  <c r="DA1044" i="1"/>
  <c r="CC1044" i="1"/>
  <c r="BE1044" i="1"/>
  <c r="AG1044" i="1"/>
  <c r="I1044" i="1"/>
  <c r="EQ1044" i="1"/>
  <c r="DS1044" i="1"/>
  <c r="CU1044" i="1"/>
  <c r="BW1044" i="1"/>
  <c r="AY1044" i="1"/>
  <c r="AA1044" i="1"/>
  <c r="EK1044" i="1"/>
  <c r="DM1044" i="1"/>
  <c r="CO1044" i="1"/>
  <c r="BQ1044" i="1"/>
  <c r="AS1044" i="1"/>
  <c r="U1044" i="1"/>
  <c r="CI1044" i="1"/>
  <c r="BK1044" i="1"/>
  <c r="EE1044" i="1"/>
  <c r="AM1044" i="1"/>
  <c r="DG1044" i="1"/>
  <c r="O1044" i="1"/>
  <c r="EK1260" i="1"/>
  <c r="DM1260" i="1"/>
  <c r="CO1260" i="1"/>
  <c r="BQ1260" i="1"/>
  <c r="AS1260" i="1"/>
  <c r="U1260" i="1"/>
  <c r="EE1260" i="1"/>
  <c r="DG1260" i="1"/>
  <c r="CI1260" i="1"/>
  <c r="BK1260" i="1"/>
  <c r="AM1260" i="1"/>
  <c r="O1260" i="1"/>
  <c r="DY1260" i="1"/>
  <c r="DA1260" i="1"/>
  <c r="CC1260" i="1"/>
  <c r="BE1260" i="1"/>
  <c r="AG1260" i="1"/>
  <c r="I1260" i="1"/>
  <c r="CU1260" i="1"/>
  <c r="BW1260" i="1"/>
  <c r="EQ1260" i="1"/>
  <c r="AY1260" i="1"/>
  <c r="DS1260" i="1"/>
  <c r="AA1260" i="1"/>
  <c r="DY1188" i="1"/>
  <c r="DA1188" i="1"/>
  <c r="CC1188" i="1"/>
  <c r="BE1188" i="1"/>
  <c r="AG1188" i="1"/>
  <c r="I1188" i="1"/>
  <c r="EQ1188" i="1"/>
  <c r="DS1188" i="1"/>
  <c r="CU1188" i="1"/>
  <c r="BW1188" i="1"/>
  <c r="AY1188" i="1"/>
  <c r="AA1188" i="1"/>
  <c r="EK1188" i="1"/>
  <c r="DM1188" i="1"/>
  <c r="CO1188" i="1"/>
  <c r="BQ1188" i="1"/>
  <c r="AS1188" i="1"/>
  <c r="U1188" i="1"/>
  <c r="CI1188" i="1"/>
  <c r="BK1188" i="1"/>
  <c r="EE1188" i="1"/>
  <c r="AM1188" i="1"/>
  <c r="DG1188" i="1"/>
  <c r="O1188" i="1"/>
  <c r="EE1404" i="1"/>
  <c r="DG1404" i="1"/>
  <c r="CI1404" i="1"/>
  <c r="BK1404" i="1"/>
  <c r="AM1404" i="1"/>
  <c r="O1404" i="1"/>
  <c r="DY1404" i="1"/>
  <c r="DA1404" i="1"/>
  <c r="CC1404" i="1"/>
  <c r="BE1404" i="1"/>
  <c r="AG1404" i="1"/>
  <c r="I1404" i="1"/>
  <c r="EQ1404" i="1"/>
  <c r="DS1404" i="1"/>
  <c r="CU1404" i="1"/>
  <c r="BW1404" i="1"/>
  <c r="AY1404" i="1"/>
  <c r="AA1404" i="1"/>
  <c r="DM1404" i="1"/>
  <c r="U1404" i="1"/>
  <c r="CO1404" i="1"/>
  <c r="BQ1404" i="1"/>
  <c r="AS1404" i="1"/>
  <c r="EK1404" i="1"/>
  <c r="EE1666" i="1"/>
  <c r="DG1666" i="1"/>
  <c r="CI1666" i="1"/>
  <c r="BK1666" i="1"/>
  <c r="AM1666" i="1"/>
  <c r="O1666" i="1"/>
  <c r="DY1666" i="1"/>
  <c r="DA1666" i="1"/>
  <c r="CC1666" i="1"/>
  <c r="BE1666" i="1"/>
  <c r="AG1666" i="1"/>
  <c r="I1666" i="1"/>
  <c r="EQ1666" i="1"/>
  <c r="DS1666" i="1"/>
  <c r="CU1666" i="1"/>
  <c r="BW1666" i="1"/>
  <c r="AY1666" i="1"/>
  <c r="AA1666" i="1"/>
  <c r="EK1666" i="1"/>
  <c r="AS1666" i="1"/>
  <c r="DM1666" i="1"/>
  <c r="U1666" i="1"/>
  <c r="CO1666" i="1"/>
  <c r="BQ1666" i="1"/>
  <c r="EE1774" i="1"/>
  <c r="DG1774" i="1"/>
  <c r="CI1774" i="1"/>
  <c r="BK1774" i="1"/>
  <c r="AM1774" i="1"/>
  <c r="O1774" i="1"/>
  <c r="DY1774" i="1"/>
  <c r="DA1774" i="1"/>
  <c r="CC1774" i="1"/>
  <c r="BE1774" i="1"/>
  <c r="AG1774" i="1"/>
  <c r="I1774" i="1"/>
  <c r="EQ1774" i="1"/>
  <c r="CU1774" i="1"/>
  <c r="AY1774" i="1"/>
  <c r="EK1774" i="1"/>
  <c r="CO1774" i="1"/>
  <c r="AS1774" i="1"/>
  <c r="DS1774" i="1"/>
  <c r="BW1774" i="1"/>
  <c r="AA1774" i="1"/>
  <c r="BQ1774" i="1"/>
  <c r="U1774" i="1"/>
  <c r="DM1774" i="1"/>
  <c r="EE1810" i="1"/>
  <c r="DG1810" i="1"/>
  <c r="CI1810" i="1"/>
  <c r="BK1810" i="1"/>
  <c r="AM1810" i="1"/>
  <c r="O1810" i="1"/>
  <c r="DY1810" i="1"/>
  <c r="DA1810" i="1"/>
  <c r="CC1810" i="1"/>
  <c r="BE1810" i="1"/>
  <c r="AG1810" i="1"/>
  <c r="I1810" i="1"/>
  <c r="EQ1810" i="1"/>
  <c r="CU1810" i="1"/>
  <c r="AY1810" i="1"/>
  <c r="EK1810" i="1"/>
  <c r="CO1810" i="1"/>
  <c r="AS1810" i="1"/>
  <c r="DS1810" i="1"/>
  <c r="AA1810" i="1"/>
  <c r="DM1810" i="1"/>
  <c r="U1810" i="1"/>
  <c r="BW1810" i="1"/>
  <c r="BQ1810" i="1"/>
  <c r="EK772" i="1"/>
  <c r="DM772" i="1"/>
  <c r="CO772" i="1"/>
  <c r="BQ772" i="1"/>
  <c r="AS772" i="1"/>
  <c r="U772" i="1"/>
  <c r="EE772" i="1"/>
  <c r="DG772" i="1"/>
  <c r="CI772" i="1"/>
  <c r="BK772" i="1"/>
  <c r="AM772" i="1"/>
  <c r="O772" i="1"/>
  <c r="DY772" i="1"/>
  <c r="DA772" i="1"/>
  <c r="CC772" i="1"/>
  <c r="BE772" i="1"/>
  <c r="AG772" i="1"/>
  <c r="I772" i="1"/>
  <c r="EQ772" i="1"/>
  <c r="AY772" i="1"/>
  <c r="DS772" i="1"/>
  <c r="AA772" i="1"/>
  <c r="CU772" i="1"/>
  <c r="BW772" i="1"/>
  <c r="EQ367" i="1"/>
  <c r="DS367" i="1"/>
  <c r="CU367" i="1"/>
  <c r="BW367" i="1"/>
  <c r="AY367" i="1"/>
  <c r="AA367" i="1"/>
  <c r="EK367" i="1"/>
  <c r="DM367" i="1"/>
  <c r="CO367" i="1"/>
  <c r="BQ367" i="1"/>
  <c r="AS367" i="1"/>
  <c r="U367" i="1"/>
  <c r="EE367" i="1"/>
  <c r="DG367" i="1"/>
  <c r="CI367" i="1"/>
  <c r="BK367" i="1"/>
  <c r="AM367" i="1"/>
  <c r="O367" i="1"/>
  <c r="CC367" i="1"/>
  <c r="DA367" i="1"/>
  <c r="BE367" i="1"/>
  <c r="I367" i="1"/>
  <c r="DY367" i="1"/>
  <c r="AG367" i="1"/>
  <c r="EE880" i="1"/>
  <c r="DG880" i="1"/>
  <c r="CI880" i="1"/>
  <c r="BK880" i="1"/>
  <c r="AM880" i="1"/>
  <c r="O880" i="1"/>
  <c r="DY880" i="1"/>
  <c r="DA880" i="1"/>
  <c r="CC880" i="1"/>
  <c r="BE880" i="1"/>
  <c r="AG880" i="1"/>
  <c r="I880" i="1"/>
  <c r="EQ880" i="1"/>
  <c r="DS880" i="1"/>
  <c r="CU880" i="1"/>
  <c r="BW880" i="1"/>
  <c r="AY880" i="1"/>
  <c r="AA880" i="1"/>
  <c r="DM880" i="1"/>
  <c r="U880" i="1"/>
  <c r="CO880" i="1"/>
  <c r="BQ880" i="1"/>
  <c r="EK880" i="1"/>
  <c r="AS880" i="1"/>
  <c r="DY1040" i="1"/>
  <c r="DA1040" i="1"/>
  <c r="CC1040" i="1"/>
  <c r="BE1040" i="1"/>
  <c r="AG1040" i="1"/>
  <c r="I1040" i="1"/>
  <c r="EQ1040" i="1"/>
  <c r="DS1040" i="1"/>
  <c r="CU1040" i="1"/>
  <c r="BW1040" i="1"/>
  <c r="AY1040" i="1"/>
  <c r="AA1040" i="1"/>
  <c r="EK1040" i="1"/>
  <c r="DM1040" i="1"/>
  <c r="CO1040" i="1"/>
  <c r="BQ1040" i="1"/>
  <c r="AS1040" i="1"/>
  <c r="U1040" i="1"/>
  <c r="DG1040" i="1"/>
  <c r="O1040" i="1"/>
  <c r="CI1040" i="1"/>
  <c r="BK1040" i="1"/>
  <c r="AM1040" i="1"/>
  <c r="EE1040" i="1"/>
  <c r="EQ1004" i="1"/>
  <c r="DS1004" i="1"/>
  <c r="CU1004" i="1"/>
  <c r="BW1004" i="1"/>
  <c r="AY1004" i="1"/>
  <c r="AA1004" i="1"/>
  <c r="EK1004" i="1"/>
  <c r="DM1004" i="1"/>
  <c r="CO1004" i="1"/>
  <c r="BQ1004" i="1"/>
  <c r="AS1004" i="1"/>
  <c r="U1004" i="1"/>
  <c r="EE1004" i="1"/>
  <c r="DG1004" i="1"/>
  <c r="CI1004" i="1"/>
  <c r="BK1004" i="1"/>
  <c r="AM1004" i="1"/>
  <c r="O1004" i="1"/>
  <c r="BE1004" i="1"/>
  <c r="DY1004" i="1"/>
  <c r="AG1004" i="1"/>
  <c r="DA1004" i="1"/>
  <c r="I1004" i="1"/>
  <c r="CC1004" i="1"/>
  <c r="DY1328" i="1"/>
  <c r="DA1328" i="1"/>
  <c r="CC1328" i="1"/>
  <c r="BE1328" i="1"/>
  <c r="AG1328" i="1"/>
  <c r="I1328" i="1"/>
  <c r="EQ1328" i="1"/>
  <c r="DS1328" i="1"/>
  <c r="CU1328" i="1"/>
  <c r="BW1328" i="1"/>
  <c r="AY1328" i="1"/>
  <c r="AA1328" i="1"/>
  <c r="EK1328" i="1"/>
  <c r="DM1328" i="1"/>
  <c r="CO1328" i="1"/>
  <c r="BQ1328" i="1"/>
  <c r="AS1328" i="1"/>
  <c r="U1328" i="1"/>
  <c r="EE1328" i="1"/>
  <c r="AM1328" i="1"/>
  <c r="DG1328" i="1"/>
  <c r="O1328" i="1"/>
  <c r="CI1328" i="1"/>
  <c r="BK1328" i="1"/>
  <c r="EE1400" i="1"/>
  <c r="DG1400" i="1"/>
  <c r="CI1400" i="1"/>
  <c r="BK1400" i="1"/>
  <c r="AM1400" i="1"/>
  <c r="O1400" i="1"/>
  <c r="DY1400" i="1"/>
  <c r="DA1400" i="1"/>
  <c r="CC1400" i="1"/>
  <c r="BE1400" i="1"/>
  <c r="AG1400" i="1"/>
  <c r="I1400" i="1"/>
  <c r="EQ1400" i="1"/>
  <c r="DS1400" i="1"/>
  <c r="CU1400" i="1"/>
  <c r="BW1400" i="1"/>
  <c r="AY1400" i="1"/>
  <c r="AA1400" i="1"/>
  <c r="EK1400" i="1"/>
  <c r="AS1400" i="1"/>
  <c r="DM1400" i="1"/>
  <c r="U1400" i="1"/>
  <c r="CO1400" i="1"/>
  <c r="BQ1400" i="1"/>
  <c r="EE1662" i="1"/>
  <c r="DG1662" i="1"/>
  <c r="CI1662" i="1"/>
  <c r="BK1662" i="1"/>
  <c r="AM1662" i="1"/>
  <c r="O1662" i="1"/>
  <c r="DY1662" i="1"/>
  <c r="DA1662" i="1"/>
  <c r="CC1662" i="1"/>
  <c r="BE1662" i="1"/>
  <c r="AG1662" i="1"/>
  <c r="I1662" i="1"/>
  <c r="EQ1662" i="1"/>
  <c r="DS1662" i="1"/>
  <c r="CU1662" i="1"/>
  <c r="BW1662" i="1"/>
  <c r="AY1662" i="1"/>
  <c r="AA1662" i="1"/>
  <c r="BQ1662" i="1"/>
  <c r="EK1662" i="1"/>
  <c r="AS1662" i="1"/>
  <c r="DM1662" i="1"/>
  <c r="U1662" i="1"/>
  <c r="CO1662" i="1"/>
  <c r="EE1770" i="1"/>
  <c r="DG1770" i="1"/>
  <c r="CI1770" i="1"/>
  <c r="BK1770" i="1"/>
  <c r="AM1770" i="1"/>
  <c r="O1770" i="1"/>
  <c r="DY1770" i="1"/>
  <c r="DA1770" i="1"/>
  <c r="CC1770" i="1"/>
  <c r="BE1770" i="1"/>
  <c r="AG1770" i="1"/>
  <c r="I1770" i="1"/>
  <c r="DS1770" i="1"/>
  <c r="BW1770" i="1"/>
  <c r="AA1770" i="1"/>
  <c r="DM1770" i="1"/>
  <c r="BQ1770" i="1"/>
  <c r="U1770" i="1"/>
  <c r="EQ1770" i="1"/>
  <c r="CU1770" i="1"/>
  <c r="AY1770" i="1"/>
  <c r="CO1770" i="1"/>
  <c r="AS1770" i="1"/>
  <c r="EK1770" i="1"/>
  <c r="EE1948" i="1"/>
  <c r="DG1948" i="1"/>
  <c r="CI1948" i="1"/>
  <c r="BK1948" i="1"/>
  <c r="AM1948" i="1"/>
  <c r="O1948" i="1"/>
  <c r="DY1948" i="1"/>
  <c r="DA1948" i="1"/>
  <c r="CC1948" i="1"/>
  <c r="BE1948" i="1"/>
  <c r="AG1948" i="1"/>
  <c r="I1948" i="1"/>
  <c r="DS1948" i="1"/>
  <c r="BW1948" i="1"/>
  <c r="AA1948" i="1"/>
  <c r="DM1948" i="1"/>
  <c r="BQ1948" i="1"/>
  <c r="U1948" i="1"/>
  <c r="EQ1948" i="1"/>
  <c r="AY1948" i="1"/>
  <c r="EK1948" i="1"/>
  <c r="AS1948" i="1"/>
  <c r="CU1948" i="1"/>
  <c r="CO1948" i="1"/>
  <c r="EK821" i="1"/>
  <c r="DM821" i="1"/>
  <c r="CO821" i="1"/>
  <c r="BQ821" i="1"/>
  <c r="AS821" i="1"/>
  <c r="U821" i="1"/>
  <c r="EE821" i="1"/>
  <c r="DG821" i="1"/>
  <c r="CI821" i="1"/>
  <c r="BK821" i="1"/>
  <c r="AM821" i="1"/>
  <c r="O821" i="1"/>
  <c r="DY821" i="1"/>
  <c r="DA821" i="1"/>
  <c r="CC821" i="1"/>
  <c r="BE821" i="1"/>
  <c r="AG821" i="1"/>
  <c r="I821" i="1"/>
  <c r="BW821" i="1"/>
  <c r="EQ821" i="1"/>
  <c r="AY821" i="1"/>
  <c r="DS821" i="1"/>
  <c r="AA821" i="1"/>
  <c r="CU821" i="1"/>
  <c r="EK573" i="1"/>
  <c r="DM573" i="1"/>
  <c r="CO573" i="1"/>
  <c r="BQ573" i="1"/>
  <c r="AS573" i="1"/>
  <c r="U573" i="1"/>
  <c r="EE573" i="1"/>
  <c r="DG573" i="1"/>
  <c r="CI573" i="1"/>
  <c r="BK573" i="1"/>
  <c r="AM573" i="1"/>
  <c r="O573" i="1"/>
  <c r="DY573" i="1"/>
  <c r="DA573" i="1"/>
  <c r="CC573" i="1"/>
  <c r="BE573" i="1"/>
  <c r="AG573" i="1"/>
  <c r="I573" i="1"/>
  <c r="BW573" i="1"/>
  <c r="EQ573" i="1"/>
  <c r="AY573" i="1"/>
  <c r="DS573" i="1"/>
  <c r="AA573" i="1"/>
  <c r="CU573" i="1"/>
  <c r="EE677" i="1"/>
  <c r="DG677" i="1"/>
  <c r="CI677" i="1"/>
  <c r="BK677" i="1"/>
  <c r="AM677" i="1"/>
  <c r="O677" i="1"/>
  <c r="DY677" i="1"/>
  <c r="DA677" i="1"/>
  <c r="CC677" i="1"/>
  <c r="BE677" i="1"/>
  <c r="AG677" i="1"/>
  <c r="I677" i="1"/>
  <c r="EQ677" i="1"/>
  <c r="DS677" i="1"/>
  <c r="CU677" i="1"/>
  <c r="BW677" i="1"/>
  <c r="AY677" i="1"/>
  <c r="AA677" i="1"/>
  <c r="BQ677" i="1"/>
  <c r="EK677" i="1"/>
  <c r="AS677" i="1"/>
  <c r="DM677" i="1"/>
  <c r="U677" i="1"/>
  <c r="CO677" i="1"/>
  <c r="EK1017" i="1"/>
  <c r="DM1017" i="1"/>
  <c r="CO1017" i="1"/>
  <c r="BQ1017" i="1"/>
  <c r="AS1017" i="1"/>
  <c r="U1017" i="1"/>
  <c r="EE1017" i="1"/>
  <c r="DG1017" i="1"/>
  <c r="CI1017" i="1"/>
  <c r="BK1017" i="1"/>
  <c r="AM1017" i="1"/>
  <c r="O1017" i="1"/>
  <c r="DY1017" i="1"/>
  <c r="DA1017" i="1"/>
  <c r="CC1017" i="1"/>
  <c r="BE1017" i="1"/>
  <c r="AG1017" i="1"/>
  <c r="I1017" i="1"/>
  <c r="DS1017" i="1"/>
  <c r="AA1017" i="1"/>
  <c r="CU1017" i="1"/>
  <c r="BW1017" i="1"/>
  <c r="AY1017" i="1"/>
  <c r="EQ1017" i="1"/>
  <c r="EE785" i="1"/>
  <c r="DG785" i="1"/>
  <c r="CI785" i="1"/>
  <c r="BK785" i="1"/>
  <c r="AM785" i="1"/>
  <c r="O785" i="1"/>
  <c r="DY785" i="1"/>
  <c r="DA785" i="1"/>
  <c r="CC785" i="1"/>
  <c r="BE785" i="1"/>
  <c r="AG785" i="1"/>
  <c r="I785" i="1"/>
  <c r="EQ785" i="1"/>
  <c r="DS785" i="1"/>
  <c r="CU785" i="1"/>
  <c r="BW785" i="1"/>
  <c r="AY785" i="1"/>
  <c r="AA785" i="1"/>
  <c r="DM785" i="1"/>
  <c r="U785" i="1"/>
  <c r="CO785" i="1"/>
  <c r="BQ785" i="1"/>
  <c r="AS785" i="1"/>
  <c r="EK785" i="1"/>
  <c r="DY749" i="1"/>
  <c r="DA749" i="1"/>
  <c r="CC749" i="1"/>
  <c r="BE749" i="1"/>
  <c r="AG749" i="1"/>
  <c r="I749" i="1"/>
  <c r="EQ749" i="1"/>
  <c r="DS749" i="1"/>
  <c r="CU749" i="1"/>
  <c r="BW749" i="1"/>
  <c r="AY749" i="1"/>
  <c r="AA749" i="1"/>
  <c r="EK749" i="1"/>
  <c r="DM749" i="1"/>
  <c r="CO749" i="1"/>
  <c r="BQ749" i="1"/>
  <c r="AS749" i="1"/>
  <c r="U749" i="1"/>
  <c r="BK749" i="1"/>
  <c r="EE749" i="1"/>
  <c r="AM749" i="1"/>
  <c r="DG749" i="1"/>
  <c r="O749" i="1"/>
  <c r="CI749" i="1"/>
  <c r="EQ713" i="1"/>
  <c r="DS713" i="1"/>
  <c r="CU713" i="1"/>
  <c r="BW713" i="1"/>
  <c r="AY713" i="1"/>
  <c r="AA713" i="1"/>
  <c r="EK713" i="1"/>
  <c r="DM713" i="1"/>
  <c r="CO713" i="1"/>
  <c r="BQ713" i="1"/>
  <c r="AS713" i="1"/>
  <c r="U713" i="1"/>
  <c r="EE713" i="1"/>
  <c r="DG713" i="1"/>
  <c r="CI713" i="1"/>
  <c r="BK713" i="1"/>
  <c r="AM713" i="1"/>
  <c r="O713" i="1"/>
  <c r="DA713" i="1"/>
  <c r="I713" i="1"/>
  <c r="CC713" i="1"/>
  <c r="BE713" i="1"/>
  <c r="AG713" i="1"/>
  <c r="DY713" i="1"/>
  <c r="DY1233" i="1"/>
  <c r="DA1233" i="1"/>
  <c r="CC1233" i="1"/>
  <c r="BE1233" i="1"/>
  <c r="AG1233" i="1"/>
  <c r="I1233" i="1"/>
  <c r="EQ1233" i="1"/>
  <c r="DS1233" i="1"/>
  <c r="CU1233" i="1"/>
  <c r="BW1233" i="1"/>
  <c r="AY1233" i="1"/>
  <c r="AA1233" i="1"/>
  <c r="EK1233" i="1"/>
  <c r="DM1233" i="1"/>
  <c r="CO1233" i="1"/>
  <c r="BQ1233" i="1"/>
  <c r="AS1233" i="1"/>
  <c r="U1233" i="1"/>
  <c r="EE1233" i="1"/>
  <c r="AM1233" i="1"/>
  <c r="DG1233" i="1"/>
  <c r="O1233" i="1"/>
  <c r="CI1233" i="1"/>
  <c r="BK1233" i="1"/>
  <c r="EE1447" i="1"/>
  <c r="DG1447" i="1"/>
  <c r="CI1447" i="1"/>
  <c r="BK1447" i="1"/>
  <c r="AM1447" i="1"/>
  <c r="O1447" i="1"/>
  <c r="DY1447" i="1"/>
  <c r="DA1447" i="1"/>
  <c r="CC1447" i="1"/>
  <c r="BE1447" i="1"/>
  <c r="AG1447" i="1"/>
  <c r="I1447" i="1"/>
  <c r="EQ1447" i="1"/>
  <c r="DS1447" i="1"/>
  <c r="CU1447" i="1"/>
  <c r="BW1447" i="1"/>
  <c r="AY1447" i="1"/>
  <c r="AA1447" i="1"/>
  <c r="BQ1447" i="1"/>
  <c r="EK1447" i="1"/>
  <c r="AS1447" i="1"/>
  <c r="DM1447" i="1"/>
  <c r="U1447" i="1"/>
  <c r="CO1447" i="1"/>
  <c r="EK1603" i="1"/>
  <c r="DM1603" i="1"/>
  <c r="CO1603" i="1"/>
  <c r="BQ1603" i="1"/>
  <c r="AS1603" i="1"/>
  <c r="U1603" i="1"/>
  <c r="EE1603" i="1"/>
  <c r="DG1603" i="1"/>
  <c r="CI1603" i="1"/>
  <c r="BK1603" i="1"/>
  <c r="AM1603" i="1"/>
  <c r="O1603" i="1"/>
  <c r="DY1603" i="1"/>
  <c r="DA1603" i="1"/>
  <c r="CC1603" i="1"/>
  <c r="BE1603" i="1"/>
  <c r="AG1603" i="1"/>
  <c r="I1603" i="1"/>
  <c r="DS1603" i="1"/>
  <c r="AA1603" i="1"/>
  <c r="CU1603" i="1"/>
  <c r="BW1603" i="1"/>
  <c r="EQ1603" i="1"/>
  <c r="AY1603" i="1"/>
  <c r="EE1711" i="1"/>
  <c r="DG1711" i="1"/>
  <c r="CI1711" i="1"/>
  <c r="BK1711" i="1"/>
  <c r="AM1711" i="1"/>
  <c r="O1711" i="1"/>
  <c r="DY1711" i="1"/>
  <c r="DA1711" i="1"/>
  <c r="CC1711" i="1"/>
  <c r="BE1711" i="1"/>
  <c r="AG1711" i="1"/>
  <c r="I1711" i="1"/>
  <c r="EQ1711" i="1"/>
  <c r="DS1711" i="1"/>
  <c r="CU1711" i="1"/>
  <c r="BW1711" i="1"/>
  <c r="AY1711" i="1"/>
  <c r="AA1711" i="1"/>
  <c r="DM1711" i="1"/>
  <c r="U1711" i="1"/>
  <c r="CO1711" i="1"/>
  <c r="BQ1711" i="1"/>
  <c r="AS1711" i="1"/>
  <c r="EK1711" i="1"/>
  <c r="EQ1783" i="1"/>
  <c r="DS1783" i="1"/>
  <c r="CU1783" i="1"/>
  <c r="BW1783" i="1"/>
  <c r="AY1783" i="1"/>
  <c r="AA1783" i="1"/>
  <c r="EK1783" i="1"/>
  <c r="DM1783" i="1"/>
  <c r="CO1783" i="1"/>
  <c r="BQ1783" i="1"/>
  <c r="AS1783" i="1"/>
  <c r="U1783" i="1"/>
  <c r="EE1783" i="1"/>
  <c r="CI1783" i="1"/>
  <c r="AM1783" i="1"/>
  <c r="DY1783" i="1"/>
  <c r="CC1783" i="1"/>
  <c r="AG1783" i="1"/>
  <c r="BK1783" i="1"/>
  <c r="BE1783" i="1"/>
  <c r="DG1783" i="1"/>
  <c r="O1783" i="1"/>
  <c r="DA1783" i="1"/>
  <c r="I1783" i="1"/>
  <c r="EE1996" i="1"/>
  <c r="DG1996" i="1"/>
  <c r="CI1996" i="1"/>
  <c r="BK1996" i="1"/>
  <c r="AM1996" i="1"/>
  <c r="O1996" i="1"/>
  <c r="DY1996" i="1"/>
  <c r="DA1996" i="1"/>
  <c r="CC1996" i="1"/>
  <c r="BE1996" i="1"/>
  <c r="AG1996" i="1"/>
  <c r="I1996" i="1"/>
  <c r="DS1996" i="1"/>
  <c r="BW1996" i="1"/>
  <c r="AA1996" i="1"/>
  <c r="DM1996" i="1"/>
  <c r="BQ1996" i="1"/>
  <c r="U1996" i="1"/>
  <c r="CU1996" i="1"/>
  <c r="CO1996" i="1"/>
  <c r="AY1996" i="1"/>
  <c r="AS1996" i="1"/>
  <c r="EQ1996" i="1"/>
  <c r="EK1996" i="1"/>
  <c r="EK858" i="1"/>
  <c r="DM858" i="1"/>
  <c r="CO858" i="1"/>
  <c r="BQ858" i="1"/>
  <c r="AS858" i="1"/>
  <c r="U858" i="1"/>
  <c r="EE858" i="1"/>
  <c r="DG858" i="1"/>
  <c r="CI858" i="1"/>
  <c r="BK858" i="1"/>
  <c r="AM858" i="1"/>
  <c r="O858" i="1"/>
  <c r="DY858" i="1"/>
  <c r="DA858" i="1"/>
  <c r="CC858" i="1"/>
  <c r="BE858" i="1"/>
  <c r="AG858" i="1"/>
  <c r="I858" i="1"/>
  <c r="BW858" i="1"/>
  <c r="EQ858" i="1"/>
  <c r="AY858" i="1"/>
  <c r="DS858" i="1"/>
  <c r="AA858" i="1"/>
  <c r="CU858" i="1"/>
  <c r="EK676" i="1"/>
  <c r="DM676" i="1"/>
  <c r="CO676" i="1"/>
  <c r="BQ676" i="1"/>
  <c r="AS676" i="1"/>
  <c r="U676" i="1"/>
  <c r="EE676" i="1"/>
  <c r="DG676" i="1"/>
  <c r="CI676" i="1"/>
  <c r="BK676" i="1"/>
  <c r="AM676" i="1"/>
  <c r="O676" i="1"/>
  <c r="DY676" i="1"/>
  <c r="DA676" i="1"/>
  <c r="CC676" i="1"/>
  <c r="BE676" i="1"/>
  <c r="AG676" i="1"/>
  <c r="I676" i="1"/>
  <c r="DS676" i="1"/>
  <c r="AA676" i="1"/>
  <c r="EQ676" i="1"/>
  <c r="AY676" i="1"/>
  <c r="CU676" i="1"/>
  <c r="BW676" i="1"/>
  <c r="EK516" i="1"/>
  <c r="DM516" i="1"/>
  <c r="CO516" i="1"/>
  <c r="BQ516" i="1"/>
  <c r="AS516" i="1"/>
  <c r="U516" i="1"/>
  <c r="EE516" i="1"/>
  <c r="DG516" i="1"/>
  <c r="CI516" i="1"/>
  <c r="BK516" i="1"/>
  <c r="AM516" i="1"/>
  <c r="O516" i="1"/>
  <c r="DY516" i="1"/>
  <c r="DA516" i="1"/>
  <c r="CC516" i="1"/>
  <c r="BE516" i="1"/>
  <c r="AG516" i="1"/>
  <c r="I516" i="1"/>
  <c r="DS516" i="1"/>
  <c r="AA516" i="1"/>
  <c r="AY516" i="1"/>
  <c r="CU516" i="1"/>
  <c r="BW516" i="1"/>
  <c r="EQ516" i="1"/>
  <c r="EK421" i="1"/>
  <c r="DM421" i="1"/>
  <c r="CO421" i="1"/>
  <c r="BQ421" i="1"/>
  <c r="AS421" i="1"/>
  <c r="U421" i="1"/>
  <c r="EE421" i="1"/>
  <c r="DG421" i="1"/>
  <c r="CI421" i="1"/>
  <c r="BK421" i="1"/>
  <c r="AM421" i="1"/>
  <c r="O421" i="1"/>
  <c r="DY421" i="1"/>
  <c r="DA421" i="1"/>
  <c r="CC421" i="1"/>
  <c r="BE421" i="1"/>
  <c r="AG421" i="1"/>
  <c r="I421" i="1"/>
  <c r="DS421" i="1"/>
  <c r="AA421" i="1"/>
  <c r="EQ421" i="1"/>
  <c r="CU421" i="1"/>
  <c r="AY421" i="1"/>
  <c r="BW421" i="1"/>
  <c r="EK384" i="1"/>
  <c r="DM384" i="1"/>
  <c r="CO384" i="1"/>
  <c r="BQ384" i="1"/>
  <c r="AS384" i="1"/>
  <c r="U384" i="1"/>
  <c r="EE384" i="1"/>
  <c r="DG384" i="1"/>
  <c r="CI384" i="1"/>
  <c r="BK384" i="1"/>
  <c r="AM384" i="1"/>
  <c r="O384" i="1"/>
  <c r="DY384" i="1"/>
  <c r="DA384" i="1"/>
  <c r="CC384" i="1"/>
  <c r="BE384" i="1"/>
  <c r="AG384" i="1"/>
  <c r="I384" i="1"/>
  <c r="DS384" i="1"/>
  <c r="AA384" i="1"/>
  <c r="EQ384" i="1"/>
  <c r="CU384" i="1"/>
  <c r="AY384" i="1"/>
  <c r="BW384" i="1"/>
  <c r="EK310" i="1"/>
  <c r="DM310" i="1"/>
  <c r="CO310" i="1"/>
  <c r="BQ310" i="1"/>
  <c r="AS310" i="1"/>
  <c r="U310" i="1"/>
  <c r="EE310" i="1"/>
  <c r="DG310" i="1"/>
  <c r="CI310" i="1"/>
  <c r="BK310" i="1"/>
  <c r="AM310" i="1"/>
  <c r="O310" i="1"/>
  <c r="DY310" i="1"/>
  <c r="DA310" i="1"/>
  <c r="CC310" i="1"/>
  <c r="BE310" i="1"/>
  <c r="AG310" i="1"/>
  <c r="I310" i="1"/>
  <c r="DS310" i="1"/>
  <c r="AA310" i="1"/>
  <c r="AY310" i="1"/>
  <c r="CU310" i="1"/>
  <c r="BW310" i="1"/>
  <c r="EQ310" i="1"/>
  <c r="DY282" i="1"/>
  <c r="DA282" i="1"/>
  <c r="CC282" i="1"/>
  <c r="BE282" i="1"/>
  <c r="AG282" i="1"/>
  <c r="I282" i="1"/>
  <c r="EE282" i="1"/>
  <c r="BK282" i="1"/>
  <c r="O282" i="1"/>
  <c r="EQ282" i="1"/>
  <c r="DS282" i="1"/>
  <c r="CU282" i="1"/>
  <c r="BW282" i="1"/>
  <c r="AY282" i="1"/>
  <c r="AA282" i="1"/>
  <c r="DG282" i="1"/>
  <c r="AM282" i="1"/>
  <c r="EK282" i="1"/>
  <c r="DM282" i="1"/>
  <c r="CO282" i="1"/>
  <c r="BQ282" i="1"/>
  <c r="AS282" i="1"/>
  <c r="U282" i="1"/>
  <c r="CI282" i="1"/>
  <c r="DY266" i="1"/>
  <c r="DA266" i="1"/>
  <c r="CC266" i="1"/>
  <c r="BE266" i="1"/>
  <c r="AG266" i="1"/>
  <c r="I266" i="1"/>
  <c r="EE266" i="1"/>
  <c r="BK266" i="1"/>
  <c r="EQ266" i="1"/>
  <c r="DS266" i="1"/>
  <c r="CU266" i="1"/>
  <c r="BW266" i="1"/>
  <c r="AY266" i="1"/>
  <c r="AA266" i="1"/>
  <c r="CI266" i="1"/>
  <c r="O266" i="1"/>
  <c r="EK266" i="1"/>
  <c r="DM266" i="1"/>
  <c r="CO266" i="1"/>
  <c r="BQ266" i="1"/>
  <c r="AS266" i="1"/>
  <c r="U266" i="1"/>
  <c r="DG266" i="1"/>
  <c r="AM266" i="1"/>
  <c r="DY245" i="1"/>
  <c r="DA245" i="1"/>
  <c r="CC245" i="1"/>
  <c r="BE245" i="1"/>
  <c r="AG245" i="1"/>
  <c r="I245" i="1"/>
  <c r="EE245" i="1"/>
  <c r="BK245" i="1"/>
  <c r="O245" i="1"/>
  <c r="EQ245" i="1"/>
  <c r="DS245" i="1"/>
  <c r="CU245" i="1"/>
  <c r="BW245" i="1"/>
  <c r="AY245" i="1"/>
  <c r="AA245" i="1"/>
  <c r="DG245" i="1"/>
  <c r="AM245" i="1"/>
  <c r="EK245" i="1"/>
  <c r="DM245" i="1"/>
  <c r="CO245" i="1"/>
  <c r="BQ245" i="1"/>
  <c r="AS245" i="1"/>
  <c r="U245" i="1"/>
  <c r="CI245" i="1"/>
  <c r="DY229" i="1"/>
  <c r="DA229" i="1"/>
  <c r="CC229" i="1"/>
  <c r="BE229" i="1"/>
  <c r="AG229" i="1"/>
  <c r="I229" i="1"/>
  <c r="EQ229" i="1"/>
  <c r="DS229" i="1"/>
  <c r="CU229" i="1"/>
  <c r="BW229" i="1"/>
  <c r="AY229" i="1"/>
  <c r="AA229" i="1"/>
  <c r="DG229" i="1"/>
  <c r="BK229" i="1"/>
  <c r="AM229" i="1"/>
  <c r="EK229" i="1"/>
  <c r="DM229" i="1"/>
  <c r="CO229" i="1"/>
  <c r="BQ229" i="1"/>
  <c r="AS229" i="1"/>
  <c r="U229" i="1"/>
  <c r="EE229" i="1"/>
  <c r="CI229" i="1"/>
  <c r="O229" i="1"/>
  <c r="DY208" i="1"/>
  <c r="DA208" i="1"/>
  <c r="CC208" i="1"/>
  <c r="BE208" i="1"/>
  <c r="AG208" i="1"/>
  <c r="I208" i="1"/>
  <c r="DG208" i="1"/>
  <c r="AM208" i="1"/>
  <c r="EQ208" i="1"/>
  <c r="DS208" i="1"/>
  <c r="CU208" i="1"/>
  <c r="BW208" i="1"/>
  <c r="AY208" i="1"/>
  <c r="AA208" i="1"/>
  <c r="EE208" i="1"/>
  <c r="BK208" i="1"/>
  <c r="EK208" i="1"/>
  <c r="DM208" i="1"/>
  <c r="CO208" i="1"/>
  <c r="BQ208" i="1"/>
  <c r="AS208" i="1"/>
  <c r="U208" i="1"/>
  <c r="CI208" i="1"/>
  <c r="O208" i="1"/>
  <c r="DY196" i="1"/>
  <c r="DA196" i="1"/>
  <c r="CC196" i="1"/>
  <c r="BE196" i="1"/>
  <c r="AG196" i="1"/>
  <c r="I196" i="1"/>
  <c r="DG196" i="1"/>
  <c r="AM196" i="1"/>
  <c r="EQ196" i="1"/>
  <c r="DS196" i="1"/>
  <c r="CU196" i="1"/>
  <c r="BW196" i="1"/>
  <c r="AY196" i="1"/>
  <c r="AA196" i="1"/>
  <c r="EE196" i="1"/>
  <c r="BK196" i="1"/>
  <c r="EK196" i="1"/>
  <c r="DM196" i="1"/>
  <c r="CO196" i="1"/>
  <c r="BQ196" i="1"/>
  <c r="AS196" i="1"/>
  <c r="U196" i="1"/>
  <c r="CI196" i="1"/>
  <c r="O196" i="1"/>
  <c r="DY167" i="1"/>
  <c r="DA167" i="1"/>
  <c r="CC167" i="1"/>
  <c r="BE167" i="1"/>
  <c r="AG167" i="1"/>
  <c r="I167" i="1"/>
  <c r="CI167" i="1"/>
  <c r="AM167" i="1"/>
  <c r="EQ167" i="1"/>
  <c r="DS167" i="1"/>
  <c r="CU167" i="1"/>
  <c r="BW167" i="1"/>
  <c r="AY167" i="1"/>
  <c r="AA167" i="1"/>
  <c r="EE167" i="1"/>
  <c r="BK167" i="1"/>
  <c r="EK167" i="1"/>
  <c r="DM167" i="1"/>
  <c r="CO167" i="1"/>
  <c r="BQ167" i="1"/>
  <c r="AS167" i="1"/>
  <c r="U167" i="1"/>
  <c r="DG167" i="1"/>
  <c r="O167" i="1"/>
  <c r="DY155" i="1"/>
  <c r="DA155" i="1"/>
  <c r="CC155" i="1"/>
  <c r="BE155" i="1"/>
  <c r="AG155" i="1"/>
  <c r="I155" i="1"/>
  <c r="BK155" i="1"/>
  <c r="EQ155" i="1"/>
  <c r="DS155" i="1"/>
  <c r="CU155" i="1"/>
  <c r="BW155" i="1"/>
  <c r="AY155" i="1"/>
  <c r="AA155" i="1"/>
  <c r="DG155" i="1"/>
  <c r="O155" i="1"/>
  <c r="EK155" i="1"/>
  <c r="DM155" i="1"/>
  <c r="CO155" i="1"/>
  <c r="BQ155" i="1"/>
  <c r="AS155" i="1"/>
  <c r="U155" i="1"/>
  <c r="EE155" i="1"/>
  <c r="CI155" i="1"/>
  <c r="AM155" i="1"/>
  <c r="EE430" i="1"/>
  <c r="DG430" i="1"/>
  <c r="CI430" i="1"/>
  <c r="BK430" i="1"/>
  <c r="AM430" i="1"/>
  <c r="O430" i="1"/>
  <c r="DY430" i="1"/>
  <c r="DA430" i="1"/>
  <c r="CC430" i="1"/>
  <c r="BE430" i="1"/>
  <c r="AG430" i="1"/>
  <c r="I430" i="1"/>
  <c r="EQ430" i="1"/>
  <c r="DS430" i="1"/>
  <c r="CU430" i="1"/>
  <c r="BW430" i="1"/>
  <c r="AY430" i="1"/>
  <c r="AA430" i="1"/>
  <c r="DM430" i="1"/>
  <c r="U430" i="1"/>
  <c r="EK430" i="1"/>
  <c r="CO430" i="1"/>
  <c r="BQ430" i="1"/>
  <c r="AS430" i="1"/>
  <c r="DY538" i="1"/>
  <c r="DA538" i="1"/>
  <c r="CC538" i="1"/>
  <c r="BE538" i="1"/>
  <c r="AG538" i="1"/>
  <c r="I538" i="1"/>
  <c r="EQ538" i="1"/>
  <c r="DS538" i="1"/>
  <c r="CU538" i="1"/>
  <c r="BW538" i="1"/>
  <c r="AY538" i="1"/>
  <c r="AA538" i="1"/>
  <c r="EK538" i="1"/>
  <c r="DM538" i="1"/>
  <c r="CO538" i="1"/>
  <c r="BQ538" i="1"/>
  <c r="AS538" i="1"/>
  <c r="U538" i="1"/>
  <c r="CI538" i="1"/>
  <c r="DG538" i="1"/>
  <c r="BK538" i="1"/>
  <c r="EE538" i="1"/>
  <c r="AM538" i="1"/>
  <c r="O538" i="1"/>
  <c r="EK907" i="1"/>
  <c r="DM907" i="1"/>
  <c r="CO907" i="1"/>
  <c r="BQ907" i="1"/>
  <c r="AS907" i="1"/>
  <c r="U907" i="1"/>
  <c r="EE907" i="1"/>
  <c r="DG907" i="1"/>
  <c r="CI907" i="1"/>
  <c r="BK907" i="1"/>
  <c r="AM907" i="1"/>
  <c r="O907" i="1"/>
  <c r="DY907" i="1"/>
  <c r="DA907" i="1"/>
  <c r="CC907" i="1"/>
  <c r="BE907" i="1"/>
  <c r="AG907" i="1"/>
  <c r="I907" i="1"/>
  <c r="CU907" i="1"/>
  <c r="BW907" i="1"/>
  <c r="EQ907" i="1"/>
  <c r="AY907" i="1"/>
  <c r="AA907" i="1"/>
  <c r="DS907" i="1"/>
  <c r="EK1247" i="1"/>
  <c r="DM1247" i="1"/>
  <c r="CO1247" i="1"/>
  <c r="BQ1247" i="1"/>
  <c r="AS1247" i="1"/>
  <c r="U1247" i="1"/>
  <c r="EE1247" i="1"/>
  <c r="DG1247" i="1"/>
  <c r="CI1247" i="1"/>
  <c r="BK1247" i="1"/>
  <c r="AM1247" i="1"/>
  <c r="O1247" i="1"/>
  <c r="DY1247" i="1"/>
  <c r="DA1247" i="1"/>
  <c r="CC1247" i="1"/>
  <c r="BE1247" i="1"/>
  <c r="AG1247" i="1"/>
  <c r="I1247" i="1"/>
  <c r="EQ1247" i="1"/>
  <c r="AY1247" i="1"/>
  <c r="DS1247" i="1"/>
  <c r="AA1247" i="1"/>
  <c r="CU1247" i="1"/>
  <c r="BW1247" i="1"/>
  <c r="DY1031" i="1"/>
  <c r="DA1031" i="1"/>
  <c r="CC1031" i="1"/>
  <c r="BE1031" i="1"/>
  <c r="AG1031" i="1"/>
  <c r="I1031" i="1"/>
  <c r="EQ1031" i="1"/>
  <c r="DS1031" i="1"/>
  <c r="CU1031" i="1"/>
  <c r="BW1031" i="1"/>
  <c r="AY1031" i="1"/>
  <c r="AA1031" i="1"/>
  <c r="EK1031" i="1"/>
  <c r="DM1031" i="1"/>
  <c r="CO1031" i="1"/>
  <c r="BQ1031" i="1"/>
  <c r="AS1031" i="1"/>
  <c r="U1031" i="1"/>
  <c r="EE1031" i="1"/>
  <c r="AM1031" i="1"/>
  <c r="DG1031" i="1"/>
  <c r="O1031" i="1"/>
  <c r="CI1031" i="1"/>
  <c r="BK1031" i="1"/>
  <c r="EE1211" i="1"/>
  <c r="DG1211" i="1"/>
  <c r="CI1211" i="1"/>
  <c r="BK1211" i="1"/>
  <c r="AM1211" i="1"/>
  <c r="O1211" i="1"/>
  <c r="DY1211" i="1"/>
  <c r="DA1211" i="1"/>
  <c r="CC1211" i="1"/>
  <c r="BE1211" i="1"/>
  <c r="AG1211" i="1"/>
  <c r="I1211" i="1"/>
  <c r="EQ1211" i="1"/>
  <c r="DS1211" i="1"/>
  <c r="CU1211" i="1"/>
  <c r="BW1211" i="1"/>
  <c r="AY1211" i="1"/>
  <c r="AA1211" i="1"/>
  <c r="CO1211" i="1"/>
  <c r="BQ1211" i="1"/>
  <c r="EK1211" i="1"/>
  <c r="AS1211" i="1"/>
  <c r="DM1211" i="1"/>
  <c r="U1211" i="1"/>
  <c r="EK1545" i="1"/>
  <c r="DM1545" i="1"/>
  <c r="CO1545" i="1"/>
  <c r="BQ1545" i="1"/>
  <c r="AS1545" i="1"/>
  <c r="U1545" i="1"/>
  <c r="EE1545" i="1"/>
  <c r="DG1545" i="1"/>
  <c r="CI1545" i="1"/>
  <c r="BK1545" i="1"/>
  <c r="AM1545" i="1"/>
  <c r="O1545" i="1"/>
  <c r="DY1545" i="1"/>
  <c r="DA1545" i="1"/>
  <c r="CC1545" i="1"/>
  <c r="BE1545" i="1"/>
  <c r="AG1545" i="1"/>
  <c r="I1545" i="1"/>
  <c r="DS1545" i="1"/>
  <c r="AA1545" i="1"/>
  <c r="CU1545" i="1"/>
  <c r="BW1545" i="1"/>
  <c r="AY1545" i="1"/>
  <c r="EQ1545" i="1"/>
  <c r="DY1355" i="1"/>
  <c r="DA1355" i="1"/>
  <c r="CC1355" i="1"/>
  <c r="BE1355" i="1"/>
  <c r="AG1355" i="1"/>
  <c r="I1355" i="1"/>
  <c r="EQ1355" i="1"/>
  <c r="DS1355" i="1"/>
  <c r="CU1355" i="1"/>
  <c r="BW1355" i="1"/>
  <c r="AY1355" i="1"/>
  <c r="AA1355" i="1"/>
  <c r="EK1355" i="1"/>
  <c r="DM1355" i="1"/>
  <c r="CO1355" i="1"/>
  <c r="BQ1355" i="1"/>
  <c r="AS1355" i="1"/>
  <c r="U1355" i="1"/>
  <c r="DG1355" i="1"/>
  <c r="O1355" i="1"/>
  <c r="CI1355" i="1"/>
  <c r="BK1355" i="1"/>
  <c r="EE1355" i="1"/>
  <c r="AM1355" i="1"/>
  <c r="DY1617" i="1"/>
  <c r="DA1617" i="1"/>
  <c r="CC1617" i="1"/>
  <c r="BE1617" i="1"/>
  <c r="AG1617" i="1"/>
  <c r="I1617" i="1"/>
  <c r="EQ1617" i="1"/>
  <c r="DS1617" i="1"/>
  <c r="CU1617" i="1"/>
  <c r="BW1617" i="1"/>
  <c r="AY1617" i="1"/>
  <c r="AA1617" i="1"/>
  <c r="EK1617" i="1"/>
  <c r="DM1617" i="1"/>
  <c r="CO1617" i="1"/>
  <c r="BQ1617" i="1"/>
  <c r="AS1617" i="1"/>
  <c r="U1617" i="1"/>
  <c r="EE1617" i="1"/>
  <c r="AM1617" i="1"/>
  <c r="DG1617" i="1"/>
  <c r="O1617" i="1"/>
  <c r="CI1617" i="1"/>
  <c r="BK1617" i="1"/>
  <c r="DY1725" i="1"/>
  <c r="DA1725" i="1"/>
  <c r="CC1725" i="1"/>
  <c r="BE1725" i="1"/>
  <c r="AG1725" i="1"/>
  <c r="I1725" i="1"/>
  <c r="EQ1725" i="1"/>
  <c r="DS1725" i="1"/>
  <c r="CU1725" i="1"/>
  <c r="BW1725" i="1"/>
  <c r="AY1725" i="1"/>
  <c r="AA1725" i="1"/>
  <c r="DM1725" i="1"/>
  <c r="BQ1725" i="1"/>
  <c r="U1725" i="1"/>
  <c r="DG1725" i="1"/>
  <c r="BK1725" i="1"/>
  <c r="O1725" i="1"/>
  <c r="EK1725" i="1"/>
  <c r="CO1725" i="1"/>
  <c r="AS1725" i="1"/>
  <c r="EE1725" i="1"/>
  <c r="CI1725" i="1"/>
  <c r="AM1725" i="1"/>
  <c r="EE1941" i="1"/>
  <c r="DG1941" i="1"/>
  <c r="CI1941" i="1"/>
  <c r="BK1941" i="1"/>
  <c r="AM1941" i="1"/>
  <c r="O1941" i="1"/>
  <c r="DY1941" i="1"/>
  <c r="DA1941" i="1"/>
  <c r="CC1941" i="1"/>
  <c r="BE1941" i="1"/>
  <c r="AG1941" i="1"/>
  <c r="I1941" i="1"/>
  <c r="EQ1941" i="1"/>
  <c r="CU1941" i="1"/>
  <c r="AY1941" i="1"/>
  <c r="EK1941" i="1"/>
  <c r="CO1941" i="1"/>
  <c r="AS1941" i="1"/>
  <c r="BW1941" i="1"/>
  <c r="BQ1941" i="1"/>
  <c r="AA1941" i="1"/>
  <c r="U1941" i="1"/>
  <c r="DS1941" i="1"/>
  <c r="DM1941" i="1"/>
  <c r="EE615" i="1"/>
  <c r="DG615" i="1"/>
  <c r="CI615" i="1"/>
  <c r="BK615" i="1"/>
  <c r="AM615" i="1"/>
  <c r="O615" i="1"/>
  <c r="DY615" i="1"/>
  <c r="DA615" i="1"/>
  <c r="CC615" i="1"/>
  <c r="BE615" i="1"/>
  <c r="AG615" i="1"/>
  <c r="I615" i="1"/>
  <c r="EQ615" i="1"/>
  <c r="DS615" i="1"/>
  <c r="CU615" i="1"/>
  <c r="BW615" i="1"/>
  <c r="AY615" i="1"/>
  <c r="AA615" i="1"/>
  <c r="CO615" i="1"/>
  <c r="DM615" i="1"/>
  <c r="BQ615" i="1"/>
  <c r="EK615" i="1"/>
  <c r="AS615" i="1"/>
  <c r="U615" i="1"/>
  <c r="EK903" i="1"/>
  <c r="DM903" i="1"/>
  <c r="CO903" i="1"/>
  <c r="BQ903" i="1"/>
  <c r="AS903" i="1"/>
  <c r="U903" i="1"/>
  <c r="EE903" i="1"/>
  <c r="DG903" i="1"/>
  <c r="CI903" i="1"/>
  <c r="BK903" i="1"/>
  <c r="AM903" i="1"/>
  <c r="O903" i="1"/>
  <c r="DY903" i="1"/>
  <c r="DA903" i="1"/>
  <c r="CC903" i="1"/>
  <c r="BE903" i="1"/>
  <c r="AG903" i="1"/>
  <c r="I903" i="1"/>
  <c r="DS903" i="1"/>
  <c r="AA903" i="1"/>
  <c r="CU903" i="1"/>
  <c r="BW903" i="1"/>
  <c r="EQ903" i="1"/>
  <c r="AY903" i="1"/>
  <c r="EK759" i="1"/>
  <c r="DM759" i="1"/>
  <c r="CO759" i="1"/>
  <c r="BQ759" i="1"/>
  <c r="AS759" i="1"/>
  <c r="U759" i="1"/>
  <c r="EE759" i="1"/>
  <c r="DG759" i="1"/>
  <c r="CI759" i="1"/>
  <c r="BK759" i="1"/>
  <c r="AM759" i="1"/>
  <c r="O759" i="1"/>
  <c r="DY759" i="1"/>
  <c r="DA759" i="1"/>
  <c r="CC759" i="1"/>
  <c r="BE759" i="1"/>
  <c r="AG759" i="1"/>
  <c r="I759" i="1"/>
  <c r="CU759" i="1"/>
  <c r="BW759" i="1"/>
  <c r="EQ759" i="1"/>
  <c r="AY759" i="1"/>
  <c r="AA759" i="1"/>
  <c r="DS759" i="1"/>
  <c r="DY687" i="1"/>
  <c r="DA687" i="1"/>
  <c r="CC687" i="1"/>
  <c r="BE687" i="1"/>
  <c r="AG687" i="1"/>
  <c r="I687" i="1"/>
  <c r="EQ687" i="1"/>
  <c r="DS687" i="1"/>
  <c r="CU687" i="1"/>
  <c r="BW687" i="1"/>
  <c r="AY687" i="1"/>
  <c r="AA687" i="1"/>
  <c r="EK687" i="1"/>
  <c r="DM687" i="1"/>
  <c r="CO687" i="1"/>
  <c r="BQ687" i="1"/>
  <c r="AS687" i="1"/>
  <c r="U687" i="1"/>
  <c r="CI687" i="1"/>
  <c r="BK687" i="1"/>
  <c r="EE687" i="1"/>
  <c r="AM687" i="1"/>
  <c r="DG687" i="1"/>
  <c r="O687" i="1"/>
  <c r="EQ795" i="1"/>
  <c r="DS795" i="1"/>
  <c r="CU795" i="1"/>
  <c r="BW795" i="1"/>
  <c r="AY795" i="1"/>
  <c r="AA795" i="1"/>
  <c r="EK795" i="1"/>
  <c r="DM795" i="1"/>
  <c r="CO795" i="1"/>
  <c r="BQ795" i="1"/>
  <c r="AS795" i="1"/>
  <c r="U795" i="1"/>
  <c r="EE795" i="1"/>
  <c r="DG795" i="1"/>
  <c r="CI795" i="1"/>
  <c r="BK795" i="1"/>
  <c r="AM795" i="1"/>
  <c r="O795" i="1"/>
  <c r="BE795" i="1"/>
  <c r="DY795" i="1"/>
  <c r="AG795" i="1"/>
  <c r="DA795" i="1"/>
  <c r="I795" i="1"/>
  <c r="CC795" i="1"/>
  <c r="EK1423" i="1"/>
  <c r="DM1423" i="1"/>
  <c r="CO1423" i="1"/>
  <c r="BQ1423" i="1"/>
  <c r="AS1423" i="1"/>
  <c r="U1423" i="1"/>
  <c r="EE1423" i="1"/>
  <c r="DG1423" i="1"/>
  <c r="CI1423" i="1"/>
  <c r="BK1423" i="1"/>
  <c r="AM1423" i="1"/>
  <c r="O1423" i="1"/>
  <c r="DY1423" i="1"/>
  <c r="DA1423" i="1"/>
  <c r="CC1423" i="1"/>
  <c r="BE1423" i="1"/>
  <c r="AG1423" i="1"/>
  <c r="I1423" i="1"/>
  <c r="EQ1423" i="1"/>
  <c r="AY1423" i="1"/>
  <c r="DS1423" i="1"/>
  <c r="AA1423" i="1"/>
  <c r="CU1423" i="1"/>
  <c r="BW1423" i="1"/>
  <c r="EQ1279" i="1"/>
  <c r="DS1279" i="1"/>
  <c r="CU1279" i="1"/>
  <c r="BW1279" i="1"/>
  <c r="AY1279" i="1"/>
  <c r="AA1279" i="1"/>
  <c r="EK1279" i="1"/>
  <c r="DM1279" i="1"/>
  <c r="CO1279" i="1"/>
  <c r="BQ1279" i="1"/>
  <c r="AS1279" i="1"/>
  <c r="U1279" i="1"/>
  <c r="EE1279" i="1"/>
  <c r="DG1279" i="1"/>
  <c r="CI1279" i="1"/>
  <c r="BK1279" i="1"/>
  <c r="AM1279" i="1"/>
  <c r="O1279" i="1"/>
  <c r="DY1279" i="1"/>
  <c r="AG1279" i="1"/>
  <c r="DA1279" i="1"/>
  <c r="I1279" i="1"/>
  <c r="CC1279" i="1"/>
  <c r="BE1279" i="1"/>
  <c r="EQ1457" i="1"/>
  <c r="DS1457" i="1"/>
  <c r="CU1457" i="1"/>
  <c r="BW1457" i="1"/>
  <c r="AY1457" i="1"/>
  <c r="AA1457" i="1"/>
  <c r="EK1457" i="1"/>
  <c r="DM1457" i="1"/>
  <c r="CO1457" i="1"/>
  <c r="BQ1457" i="1"/>
  <c r="AS1457" i="1"/>
  <c r="U1457" i="1"/>
  <c r="EE1457" i="1"/>
  <c r="DG1457" i="1"/>
  <c r="CI1457" i="1"/>
  <c r="BK1457" i="1"/>
  <c r="AM1457" i="1"/>
  <c r="O1457" i="1"/>
  <c r="DA1457" i="1"/>
  <c r="I1457" i="1"/>
  <c r="CC1457" i="1"/>
  <c r="BE1457" i="1"/>
  <c r="DY1457" i="1"/>
  <c r="AG1457" i="1"/>
  <c r="EK1685" i="1"/>
  <c r="DM1685" i="1"/>
  <c r="CO1685" i="1"/>
  <c r="BQ1685" i="1"/>
  <c r="AS1685" i="1"/>
  <c r="U1685" i="1"/>
  <c r="EE1685" i="1"/>
  <c r="DG1685" i="1"/>
  <c r="CI1685" i="1"/>
  <c r="BK1685" i="1"/>
  <c r="AM1685" i="1"/>
  <c r="O1685" i="1"/>
  <c r="DY1685" i="1"/>
  <c r="DA1685" i="1"/>
  <c r="CC1685" i="1"/>
  <c r="BE1685" i="1"/>
  <c r="AG1685" i="1"/>
  <c r="I1685" i="1"/>
  <c r="CU1685" i="1"/>
  <c r="BW1685" i="1"/>
  <c r="EQ1685" i="1"/>
  <c r="AY1685" i="1"/>
  <c r="DS1685" i="1"/>
  <c r="AA1685" i="1"/>
  <c r="DY1721" i="1"/>
  <c r="DA1721" i="1"/>
  <c r="CC1721" i="1"/>
  <c r="BE1721" i="1"/>
  <c r="AG1721" i="1"/>
  <c r="I1721" i="1"/>
  <c r="EQ1721" i="1"/>
  <c r="DS1721" i="1"/>
  <c r="CU1721" i="1"/>
  <c r="BW1721" i="1"/>
  <c r="AY1721" i="1"/>
  <c r="AA1721" i="1"/>
  <c r="EK1721" i="1"/>
  <c r="CO1721" i="1"/>
  <c r="AS1721" i="1"/>
  <c r="EE1721" i="1"/>
  <c r="CI1721" i="1"/>
  <c r="AM1721" i="1"/>
  <c r="DM1721" i="1"/>
  <c r="BQ1721" i="1"/>
  <c r="U1721" i="1"/>
  <c r="O1721" i="1"/>
  <c r="DG1721" i="1"/>
  <c r="BK1721" i="1"/>
  <c r="EK1971" i="1"/>
  <c r="DM1971" i="1"/>
  <c r="CO1971" i="1"/>
  <c r="BQ1971" i="1"/>
  <c r="AS1971" i="1"/>
  <c r="U1971" i="1"/>
  <c r="EE1971" i="1"/>
  <c r="DG1971" i="1"/>
  <c r="CI1971" i="1"/>
  <c r="BK1971" i="1"/>
  <c r="AM1971" i="1"/>
  <c r="O1971" i="1"/>
  <c r="DY1971" i="1"/>
  <c r="CC1971" i="1"/>
  <c r="AG1971" i="1"/>
  <c r="DS1971" i="1"/>
  <c r="BW1971" i="1"/>
  <c r="AA1971" i="1"/>
  <c r="DA1971" i="1"/>
  <c r="I1971" i="1"/>
  <c r="CU1971" i="1"/>
  <c r="BE1971" i="1"/>
  <c r="AY1971" i="1"/>
  <c r="EQ1971" i="1"/>
  <c r="EK899" i="1"/>
  <c r="DM899" i="1"/>
  <c r="CO899" i="1"/>
  <c r="BQ899" i="1"/>
  <c r="AS899" i="1"/>
  <c r="U899" i="1"/>
  <c r="EE899" i="1"/>
  <c r="DG899" i="1"/>
  <c r="CI899" i="1"/>
  <c r="BK899" i="1"/>
  <c r="AM899" i="1"/>
  <c r="O899" i="1"/>
  <c r="DY899" i="1"/>
  <c r="DA899" i="1"/>
  <c r="CC899" i="1"/>
  <c r="BE899" i="1"/>
  <c r="AG899" i="1"/>
  <c r="I899" i="1"/>
  <c r="EQ899" i="1"/>
  <c r="AY899" i="1"/>
  <c r="DS899" i="1"/>
  <c r="AA899" i="1"/>
  <c r="CU899" i="1"/>
  <c r="BW899" i="1"/>
  <c r="EK755" i="1"/>
  <c r="DM755" i="1"/>
  <c r="CO755" i="1"/>
  <c r="BQ755" i="1"/>
  <c r="AS755" i="1"/>
  <c r="U755" i="1"/>
  <c r="EE755" i="1"/>
  <c r="DG755" i="1"/>
  <c r="CI755" i="1"/>
  <c r="BK755" i="1"/>
  <c r="AM755" i="1"/>
  <c r="O755" i="1"/>
  <c r="DY755" i="1"/>
  <c r="DA755" i="1"/>
  <c r="CC755" i="1"/>
  <c r="BE755" i="1"/>
  <c r="AG755" i="1"/>
  <c r="I755" i="1"/>
  <c r="DS755" i="1"/>
  <c r="AA755" i="1"/>
  <c r="CU755" i="1"/>
  <c r="BW755" i="1"/>
  <c r="EQ755" i="1"/>
  <c r="AY755" i="1"/>
  <c r="EK1095" i="1"/>
  <c r="DM1095" i="1"/>
  <c r="CO1095" i="1"/>
  <c r="BQ1095" i="1"/>
  <c r="AS1095" i="1"/>
  <c r="U1095" i="1"/>
  <c r="EE1095" i="1"/>
  <c r="DG1095" i="1"/>
  <c r="CI1095" i="1"/>
  <c r="BK1095" i="1"/>
  <c r="AM1095" i="1"/>
  <c r="O1095" i="1"/>
  <c r="DY1095" i="1"/>
  <c r="DA1095" i="1"/>
  <c r="CC1095" i="1"/>
  <c r="BE1095" i="1"/>
  <c r="AG1095" i="1"/>
  <c r="I1095" i="1"/>
  <c r="CU1095" i="1"/>
  <c r="BW1095" i="1"/>
  <c r="EQ1095" i="1"/>
  <c r="AY1095" i="1"/>
  <c r="DS1095" i="1"/>
  <c r="AA1095" i="1"/>
  <c r="DY827" i="1"/>
  <c r="DA827" i="1"/>
  <c r="CC827" i="1"/>
  <c r="BE827" i="1"/>
  <c r="AG827" i="1"/>
  <c r="I827" i="1"/>
  <c r="EQ827" i="1"/>
  <c r="DS827" i="1"/>
  <c r="CU827" i="1"/>
  <c r="BW827" i="1"/>
  <c r="AY827" i="1"/>
  <c r="AA827" i="1"/>
  <c r="EK827" i="1"/>
  <c r="DM827" i="1"/>
  <c r="CO827" i="1"/>
  <c r="BQ827" i="1"/>
  <c r="AS827" i="1"/>
  <c r="U827" i="1"/>
  <c r="EE827" i="1"/>
  <c r="AM827" i="1"/>
  <c r="DG827" i="1"/>
  <c r="O827" i="1"/>
  <c r="CI827" i="1"/>
  <c r="BK827" i="1"/>
  <c r="EK1537" i="1"/>
  <c r="DM1537" i="1"/>
  <c r="CO1537" i="1"/>
  <c r="BQ1537" i="1"/>
  <c r="AS1537" i="1"/>
  <c r="U1537" i="1"/>
  <c r="EE1537" i="1"/>
  <c r="DG1537" i="1"/>
  <c r="CI1537" i="1"/>
  <c r="BK1537" i="1"/>
  <c r="AM1537" i="1"/>
  <c r="O1537" i="1"/>
  <c r="DY1537" i="1"/>
  <c r="DA1537" i="1"/>
  <c r="CC1537" i="1"/>
  <c r="BE1537" i="1"/>
  <c r="AG1537" i="1"/>
  <c r="I1537" i="1"/>
  <c r="BW1537" i="1"/>
  <c r="EQ1537" i="1"/>
  <c r="AY1537" i="1"/>
  <c r="DS1537" i="1"/>
  <c r="AA1537" i="1"/>
  <c r="CU1537" i="1"/>
  <c r="EK1239" i="1"/>
  <c r="DM1239" i="1"/>
  <c r="CO1239" i="1"/>
  <c r="BQ1239" i="1"/>
  <c r="AS1239" i="1"/>
  <c r="U1239" i="1"/>
  <c r="EE1239" i="1"/>
  <c r="DG1239" i="1"/>
  <c r="CI1239" i="1"/>
  <c r="BK1239" i="1"/>
  <c r="AM1239" i="1"/>
  <c r="O1239" i="1"/>
  <c r="DY1239" i="1"/>
  <c r="DA1239" i="1"/>
  <c r="CC1239" i="1"/>
  <c r="BE1239" i="1"/>
  <c r="AG1239" i="1"/>
  <c r="I1239" i="1"/>
  <c r="CU1239" i="1"/>
  <c r="BW1239" i="1"/>
  <c r="EQ1239" i="1"/>
  <c r="AY1239" i="1"/>
  <c r="DS1239" i="1"/>
  <c r="AA1239" i="1"/>
  <c r="EQ1275" i="1"/>
  <c r="DS1275" i="1"/>
  <c r="CU1275" i="1"/>
  <c r="BW1275" i="1"/>
  <c r="AY1275" i="1"/>
  <c r="AA1275" i="1"/>
  <c r="EK1275" i="1"/>
  <c r="DM1275" i="1"/>
  <c r="CO1275" i="1"/>
  <c r="BQ1275" i="1"/>
  <c r="AS1275" i="1"/>
  <c r="U1275" i="1"/>
  <c r="EE1275" i="1"/>
  <c r="DG1275" i="1"/>
  <c r="CI1275" i="1"/>
  <c r="BK1275" i="1"/>
  <c r="AM1275" i="1"/>
  <c r="O1275" i="1"/>
  <c r="BE1275" i="1"/>
  <c r="DY1275" i="1"/>
  <c r="AG1275" i="1"/>
  <c r="DA1275" i="1"/>
  <c r="I1275" i="1"/>
  <c r="CC1275" i="1"/>
  <c r="EQ1453" i="1"/>
  <c r="DS1453" i="1"/>
  <c r="CU1453" i="1"/>
  <c r="BW1453" i="1"/>
  <c r="AY1453" i="1"/>
  <c r="AA1453" i="1"/>
  <c r="EK1453" i="1"/>
  <c r="DM1453" i="1"/>
  <c r="CO1453" i="1"/>
  <c r="BQ1453" i="1"/>
  <c r="AS1453" i="1"/>
  <c r="U1453" i="1"/>
  <c r="EE1453" i="1"/>
  <c r="DG1453" i="1"/>
  <c r="CI1453" i="1"/>
  <c r="BK1453" i="1"/>
  <c r="AM1453" i="1"/>
  <c r="O1453" i="1"/>
  <c r="DY1453" i="1"/>
  <c r="AG1453" i="1"/>
  <c r="DA1453" i="1"/>
  <c r="I1453" i="1"/>
  <c r="CC1453" i="1"/>
  <c r="BE1453" i="1"/>
  <c r="EQ1573" i="1"/>
  <c r="DS1573" i="1"/>
  <c r="CU1573" i="1"/>
  <c r="BW1573" i="1"/>
  <c r="AY1573" i="1"/>
  <c r="AA1573" i="1"/>
  <c r="EK1573" i="1"/>
  <c r="DM1573" i="1"/>
  <c r="CO1573" i="1"/>
  <c r="BQ1573" i="1"/>
  <c r="AS1573" i="1"/>
  <c r="U1573" i="1"/>
  <c r="EE1573" i="1"/>
  <c r="DG1573" i="1"/>
  <c r="CI1573" i="1"/>
  <c r="BK1573" i="1"/>
  <c r="AM1573" i="1"/>
  <c r="O1573" i="1"/>
  <c r="DY1573" i="1"/>
  <c r="AG1573" i="1"/>
  <c r="DA1573" i="1"/>
  <c r="I1573" i="1"/>
  <c r="CC1573" i="1"/>
  <c r="BE1573" i="1"/>
  <c r="EK1897" i="1"/>
  <c r="DM1897" i="1"/>
  <c r="CO1897" i="1"/>
  <c r="BQ1897" i="1"/>
  <c r="AS1897" i="1"/>
  <c r="U1897" i="1"/>
  <c r="EE1897" i="1"/>
  <c r="DG1897" i="1"/>
  <c r="CI1897" i="1"/>
  <c r="BK1897" i="1"/>
  <c r="AM1897" i="1"/>
  <c r="O1897" i="1"/>
  <c r="DY1897" i="1"/>
  <c r="CC1897" i="1"/>
  <c r="AG1897" i="1"/>
  <c r="DS1897" i="1"/>
  <c r="BW1897" i="1"/>
  <c r="AA1897" i="1"/>
  <c r="DA1897" i="1"/>
  <c r="I1897" i="1"/>
  <c r="CU1897" i="1"/>
  <c r="BE1897" i="1"/>
  <c r="AY1897" i="1"/>
  <c r="EQ1897" i="1"/>
  <c r="EE1933" i="1"/>
  <c r="DG1933" i="1"/>
  <c r="CI1933" i="1"/>
  <c r="BK1933" i="1"/>
  <c r="AM1933" i="1"/>
  <c r="O1933" i="1"/>
  <c r="DY1933" i="1"/>
  <c r="DA1933" i="1"/>
  <c r="CC1933" i="1"/>
  <c r="BE1933" i="1"/>
  <c r="AG1933" i="1"/>
  <c r="I1933" i="1"/>
  <c r="EQ1933" i="1"/>
  <c r="CU1933" i="1"/>
  <c r="AY1933" i="1"/>
  <c r="EK1933" i="1"/>
  <c r="CO1933" i="1"/>
  <c r="AS1933" i="1"/>
  <c r="DS1933" i="1"/>
  <c r="AA1933" i="1"/>
  <c r="DM1933" i="1"/>
  <c r="U1933" i="1"/>
  <c r="BW1933" i="1"/>
  <c r="BQ1933" i="1"/>
  <c r="DY249" i="1"/>
  <c r="DA249" i="1"/>
  <c r="CC249" i="1"/>
  <c r="BE249" i="1"/>
  <c r="AG249" i="1"/>
  <c r="I249" i="1"/>
  <c r="DG249" i="1"/>
  <c r="BK249" i="1"/>
  <c r="EQ249" i="1"/>
  <c r="DS249" i="1"/>
  <c r="CU249" i="1"/>
  <c r="BW249" i="1"/>
  <c r="AY249" i="1"/>
  <c r="AA249" i="1"/>
  <c r="EE249" i="1"/>
  <c r="AM249" i="1"/>
  <c r="EK249" i="1"/>
  <c r="DM249" i="1"/>
  <c r="CO249" i="1"/>
  <c r="BQ249" i="1"/>
  <c r="AS249" i="1"/>
  <c r="U249" i="1"/>
  <c r="CI249" i="1"/>
  <c r="O249" i="1"/>
  <c r="DY233" i="1"/>
  <c r="DA233" i="1"/>
  <c r="CC233" i="1"/>
  <c r="BE233" i="1"/>
  <c r="AG233" i="1"/>
  <c r="I233" i="1"/>
  <c r="EE233" i="1"/>
  <c r="BK233" i="1"/>
  <c r="O233" i="1"/>
  <c r="EQ233" i="1"/>
  <c r="DS233" i="1"/>
  <c r="CU233" i="1"/>
  <c r="BW233" i="1"/>
  <c r="AY233" i="1"/>
  <c r="AA233" i="1"/>
  <c r="DG233" i="1"/>
  <c r="AM233" i="1"/>
  <c r="EK233" i="1"/>
  <c r="DM233" i="1"/>
  <c r="CO233" i="1"/>
  <c r="BQ233" i="1"/>
  <c r="AS233" i="1"/>
  <c r="U233" i="1"/>
  <c r="CI233" i="1"/>
  <c r="DY212" i="1"/>
  <c r="DA212" i="1"/>
  <c r="CC212" i="1"/>
  <c r="BE212" i="1"/>
  <c r="AG212" i="1"/>
  <c r="I212" i="1"/>
  <c r="BK212" i="1"/>
  <c r="EQ212" i="1"/>
  <c r="DS212" i="1"/>
  <c r="CU212" i="1"/>
  <c r="BW212" i="1"/>
  <c r="AY212" i="1"/>
  <c r="AA212" i="1"/>
  <c r="EE212" i="1"/>
  <c r="AM212" i="1"/>
  <c r="EK212" i="1"/>
  <c r="DM212" i="1"/>
  <c r="CO212" i="1"/>
  <c r="BQ212" i="1"/>
  <c r="AS212" i="1"/>
  <c r="U212" i="1"/>
  <c r="DG212" i="1"/>
  <c r="CI212" i="1"/>
  <c r="O212" i="1"/>
  <c r="DY171" i="1"/>
  <c r="DA171" i="1"/>
  <c r="CC171" i="1"/>
  <c r="BE171" i="1"/>
  <c r="AG171" i="1"/>
  <c r="I171" i="1"/>
  <c r="DG171" i="1"/>
  <c r="AM171" i="1"/>
  <c r="EQ171" i="1"/>
  <c r="DS171" i="1"/>
  <c r="CU171" i="1"/>
  <c r="BW171" i="1"/>
  <c r="AY171" i="1"/>
  <c r="AA171" i="1"/>
  <c r="EE171" i="1"/>
  <c r="BK171" i="1"/>
  <c r="EK171" i="1"/>
  <c r="DM171" i="1"/>
  <c r="CO171" i="1"/>
  <c r="BQ171" i="1"/>
  <c r="AS171" i="1"/>
  <c r="U171" i="1"/>
  <c r="CI171" i="1"/>
  <c r="O171" i="1"/>
  <c r="EE619" i="1"/>
  <c r="DG619" i="1"/>
  <c r="CI619" i="1"/>
  <c r="BK619" i="1"/>
  <c r="AM619" i="1"/>
  <c r="O619" i="1"/>
  <c r="DY619" i="1"/>
  <c r="DA619" i="1"/>
  <c r="CC619" i="1"/>
  <c r="BE619" i="1"/>
  <c r="AG619" i="1"/>
  <c r="I619" i="1"/>
  <c r="EQ619" i="1"/>
  <c r="DS619" i="1"/>
  <c r="CU619" i="1"/>
  <c r="BW619" i="1"/>
  <c r="AY619" i="1"/>
  <c r="AA619" i="1"/>
  <c r="BQ619" i="1"/>
  <c r="EK619" i="1"/>
  <c r="AS619" i="1"/>
  <c r="DM619" i="1"/>
  <c r="U619" i="1"/>
  <c r="CO619" i="1"/>
  <c r="DY583" i="1"/>
  <c r="DA583" i="1"/>
  <c r="CC583" i="1"/>
  <c r="BE583" i="1"/>
  <c r="AG583" i="1"/>
  <c r="I583" i="1"/>
  <c r="EQ583" i="1"/>
  <c r="DS583" i="1"/>
  <c r="CU583" i="1"/>
  <c r="BW583" i="1"/>
  <c r="AY583" i="1"/>
  <c r="AA583" i="1"/>
  <c r="EK583" i="1"/>
  <c r="DM583" i="1"/>
  <c r="CO583" i="1"/>
  <c r="BQ583" i="1"/>
  <c r="AS583" i="1"/>
  <c r="U583" i="1"/>
  <c r="DG583" i="1"/>
  <c r="O583" i="1"/>
  <c r="EE583" i="1"/>
  <c r="CI583" i="1"/>
  <c r="BK583" i="1"/>
  <c r="AM583" i="1"/>
  <c r="EE727" i="1"/>
  <c r="DG727" i="1"/>
  <c r="CI727" i="1"/>
  <c r="BK727" i="1"/>
  <c r="AM727" i="1"/>
  <c r="O727" i="1"/>
  <c r="DY727" i="1"/>
  <c r="DA727" i="1"/>
  <c r="CC727" i="1"/>
  <c r="BE727" i="1"/>
  <c r="AG727" i="1"/>
  <c r="I727" i="1"/>
  <c r="EQ727" i="1"/>
  <c r="DS727" i="1"/>
  <c r="CU727" i="1"/>
  <c r="BW727" i="1"/>
  <c r="AY727" i="1"/>
  <c r="AA727" i="1"/>
  <c r="DM727" i="1"/>
  <c r="U727" i="1"/>
  <c r="CO727" i="1"/>
  <c r="BQ727" i="1"/>
  <c r="EK727" i="1"/>
  <c r="AS727" i="1"/>
  <c r="DY691" i="1"/>
  <c r="DA691" i="1"/>
  <c r="CC691" i="1"/>
  <c r="BE691" i="1"/>
  <c r="AG691" i="1"/>
  <c r="I691" i="1"/>
  <c r="EQ691" i="1"/>
  <c r="DS691" i="1"/>
  <c r="CU691" i="1"/>
  <c r="BW691" i="1"/>
  <c r="AY691" i="1"/>
  <c r="AA691" i="1"/>
  <c r="EK691" i="1"/>
  <c r="DM691" i="1"/>
  <c r="CO691" i="1"/>
  <c r="BQ691" i="1"/>
  <c r="AS691" i="1"/>
  <c r="U691" i="1"/>
  <c r="BK691" i="1"/>
  <c r="EE691" i="1"/>
  <c r="AM691" i="1"/>
  <c r="DG691" i="1"/>
  <c r="O691" i="1"/>
  <c r="CI691" i="1"/>
  <c r="EQ799" i="1"/>
  <c r="DS799" i="1"/>
  <c r="CU799" i="1"/>
  <c r="BW799" i="1"/>
  <c r="AY799" i="1"/>
  <c r="AA799" i="1"/>
  <c r="EK799" i="1"/>
  <c r="DM799" i="1"/>
  <c r="CO799" i="1"/>
  <c r="BQ799" i="1"/>
  <c r="AS799" i="1"/>
  <c r="U799" i="1"/>
  <c r="EE799" i="1"/>
  <c r="DG799" i="1"/>
  <c r="CI799" i="1"/>
  <c r="BK799" i="1"/>
  <c r="AM799" i="1"/>
  <c r="O799" i="1"/>
  <c r="DY799" i="1"/>
  <c r="AG799" i="1"/>
  <c r="DA799" i="1"/>
  <c r="I799" i="1"/>
  <c r="CC799" i="1"/>
  <c r="BE799" i="1"/>
  <c r="DY1175" i="1"/>
  <c r="DA1175" i="1"/>
  <c r="CC1175" i="1"/>
  <c r="BE1175" i="1"/>
  <c r="AG1175" i="1"/>
  <c r="I1175" i="1"/>
  <c r="EQ1175" i="1"/>
  <c r="DS1175" i="1"/>
  <c r="CU1175" i="1"/>
  <c r="BW1175" i="1"/>
  <c r="AY1175" i="1"/>
  <c r="AA1175" i="1"/>
  <c r="EK1175" i="1"/>
  <c r="DM1175" i="1"/>
  <c r="CO1175" i="1"/>
  <c r="BQ1175" i="1"/>
  <c r="AS1175" i="1"/>
  <c r="U1175" i="1"/>
  <c r="EE1175" i="1"/>
  <c r="AM1175" i="1"/>
  <c r="DG1175" i="1"/>
  <c r="O1175" i="1"/>
  <c r="CI1175" i="1"/>
  <c r="BK1175" i="1"/>
  <c r="EK1689" i="1"/>
  <c r="DM1689" i="1"/>
  <c r="CO1689" i="1"/>
  <c r="BQ1689" i="1"/>
  <c r="AS1689" i="1"/>
  <c r="U1689" i="1"/>
  <c r="EE1689" i="1"/>
  <c r="DG1689" i="1"/>
  <c r="CI1689" i="1"/>
  <c r="BK1689" i="1"/>
  <c r="AM1689" i="1"/>
  <c r="O1689" i="1"/>
  <c r="DY1689" i="1"/>
  <c r="DA1689" i="1"/>
  <c r="CC1689" i="1"/>
  <c r="BE1689" i="1"/>
  <c r="AG1689" i="1"/>
  <c r="I1689" i="1"/>
  <c r="BW1689" i="1"/>
  <c r="EQ1689" i="1"/>
  <c r="AY1689" i="1"/>
  <c r="DS1689" i="1"/>
  <c r="AA1689" i="1"/>
  <c r="CU1689" i="1"/>
  <c r="DY1496" i="1"/>
  <c r="DA1496" i="1"/>
  <c r="CC1496" i="1"/>
  <c r="BE1496" i="1"/>
  <c r="AG1496" i="1"/>
  <c r="I1496" i="1"/>
  <c r="EQ1496" i="1"/>
  <c r="DS1496" i="1"/>
  <c r="CU1496" i="1"/>
  <c r="BW1496" i="1"/>
  <c r="AY1496" i="1"/>
  <c r="AA1496" i="1"/>
  <c r="EK1496" i="1"/>
  <c r="DM1496" i="1"/>
  <c r="CO1496" i="1"/>
  <c r="BQ1496" i="1"/>
  <c r="AS1496" i="1"/>
  <c r="U1496" i="1"/>
  <c r="EE1496" i="1"/>
  <c r="AM1496" i="1"/>
  <c r="DG1496" i="1"/>
  <c r="O1496" i="1"/>
  <c r="CI1496" i="1"/>
  <c r="BK1496" i="1"/>
  <c r="EQ1581" i="1"/>
  <c r="DS1581" i="1"/>
  <c r="CU1581" i="1"/>
  <c r="BW1581" i="1"/>
  <c r="AY1581" i="1"/>
  <c r="AA1581" i="1"/>
  <c r="EK1581" i="1"/>
  <c r="DM1581" i="1"/>
  <c r="CO1581" i="1"/>
  <c r="BQ1581" i="1"/>
  <c r="AS1581" i="1"/>
  <c r="U1581" i="1"/>
  <c r="EE1581" i="1"/>
  <c r="DG1581" i="1"/>
  <c r="CI1581" i="1"/>
  <c r="BK1581" i="1"/>
  <c r="AM1581" i="1"/>
  <c r="O1581" i="1"/>
  <c r="CC1581" i="1"/>
  <c r="BE1581" i="1"/>
  <c r="DY1581" i="1"/>
  <c r="AG1581" i="1"/>
  <c r="I1581" i="1"/>
  <c r="DA1581" i="1"/>
  <c r="EK1833" i="1"/>
  <c r="DM1833" i="1"/>
  <c r="CO1833" i="1"/>
  <c r="BQ1833" i="1"/>
  <c r="AS1833" i="1"/>
  <c r="U1833" i="1"/>
  <c r="EE1833" i="1"/>
  <c r="DG1833" i="1"/>
  <c r="CI1833" i="1"/>
  <c r="BK1833" i="1"/>
  <c r="AM1833" i="1"/>
  <c r="O1833" i="1"/>
  <c r="DA1833" i="1"/>
  <c r="BE1833" i="1"/>
  <c r="I1833" i="1"/>
  <c r="EQ1833" i="1"/>
  <c r="CU1833" i="1"/>
  <c r="AY1833" i="1"/>
  <c r="CC1833" i="1"/>
  <c r="AG1833" i="1"/>
  <c r="DY1833" i="1"/>
  <c r="AA1833" i="1"/>
  <c r="DS1833" i="1"/>
  <c r="BW1833" i="1"/>
  <c r="EK1975" i="1"/>
  <c r="DM1975" i="1"/>
  <c r="CO1975" i="1"/>
  <c r="BQ1975" i="1"/>
  <c r="AS1975" i="1"/>
  <c r="U1975" i="1"/>
  <c r="EE1975" i="1"/>
  <c r="DG1975" i="1"/>
  <c r="CI1975" i="1"/>
  <c r="BK1975" i="1"/>
  <c r="AM1975" i="1"/>
  <c r="O1975" i="1"/>
  <c r="DA1975" i="1"/>
  <c r="BE1975" i="1"/>
  <c r="I1975" i="1"/>
  <c r="EQ1975" i="1"/>
  <c r="CU1975" i="1"/>
  <c r="AY1975" i="1"/>
  <c r="CC1975" i="1"/>
  <c r="BW1975" i="1"/>
  <c r="AG1975" i="1"/>
  <c r="AA1975" i="1"/>
  <c r="DY1975" i="1"/>
  <c r="DS1975" i="1"/>
  <c r="DY390" i="1"/>
  <c r="DA390" i="1"/>
  <c r="CC390" i="1"/>
  <c r="BE390" i="1"/>
  <c r="AG390" i="1"/>
  <c r="I390" i="1"/>
  <c r="EQ390" i="1"/>
  <c r="DS390" i="1"/>
  <c r="CU390" i="1"/>
  <c r="BW390" i="1"/>
  <c r="AY390" i="1"/>
  <c r="AA390" i="1"/>
  <c r="EK390" i="1"/>
  <c r="DM390" i="1"/>
  <c r="CO390" i="1"/>
  <c r="BQ390" i="1"/>
  <c r="AS390" i="1"/>
  <c r="U390" i="1"/>
  <c r="CI390" i="1"/>
  <c r="BK390" i="1"/>
  <c r="O390" i="1"/>
  <c r="EE390" i="1"/>
  <c r="AM390" i="1"/>
  <c r="DG390" i="1"/>
  <c r="EK1243" i="1"/>
  <c r="DM1243" i="1"/>
  <c r="CO1243" i="1"/>
  <c r="BQ1243" i="1"/>
  <c r="AS1243" i="1"/>
  <c r="U1243" i="1"/>
  <c r="EE1243" i="1"/>
  <c r="DG1243" i="1"/>
  <c r="CI1243" i="1"/>
  <c r="BK1243" i="1"/>
  <c r="AM1243" i="1"/>
  <c r="O1243" i="1"/>
  <c r="DY1243" i="1"/>
  <c r="DA1243" i="1"/>
  <c r="CC1243" i="1"/>
  <c r="BE1243" i="1"/>
  <c r="AG1243" i="1"/>
  <c r="I1243" i="1"/>
  <c r="BW1243" i="1"/>
  <c r="EQ1243" i="1"/>
  <c r="AY1243" i="1"/>
  <c r="DS1243" i="1"/>
  <c r="AA1243" i="1"/>
  <c r="CU1243" i="1"/>
  <c r="EE723" i="1"/>
  <c r="DG723" i="1"/>
  <c r="CI723" i="1"/>
  <c r="BK723" i="1"/>
  <c r="AM723" i="1"/>
  <c r="O723" i="1"/>
  <c r="DY723" i="1"/>
  <c r="DA723" i="1"/>
  <c r="CC723" i="1"/>
  <c r="BE723" i="1"/>
  <c r="AG723" i="1"/>
  <c r="I723" i="1"/>
  <c r="EQ723" i="1"/>
  <c r="DS723" i="1"/>
  <c r="CU723" i="1"/>
  <c r="BW723" i="1"/>
  <c r="AY723" i="1"/>
  <c r="AA723" i="1"/>
  <c r="EK723" i="1"/>
  <c r="AS723" i="1"/>
  <c r="DM723" i="1"/>
  <c r="U723" i="1"/>
  <c r="CO723" i="1"/>
  <c r="BQ723" i="1"/>
  <c r="DY831" i="1"/>
  <c r="DA831" i="1"/>
  <c r="CC831" i="1"/>
  <c r="BE831" i="1"/>
  <c r="AG831" i="1"/>
  <c r="I831" i="1"/>
  <c r="EQ831" i="1"/>
  <c r="DS831" i="1"/>
  <c r="CU831" i="1"/>
  <c r="BW831" i="1"/>
  <c r="AY831" i="1"/>
  <c r="AA831" i="1"/>
  <c r="EK831" i="1"/>
  <c r="DM831" i="1"/>
  <c r="CO831" i="1"/>
  <c r="BQ831" i="1"/>
  <c r="AS831" i="1"/>
  <c r="U831" i="1"/>
  <c r="DG831" i="1"/>
  <c r="O831" i="1"/>
  <c r="CI831" i="1"/>
  <c r="BK831" i="1"/>
  <c r="EE831" i="1"/>
  <c r="AM831" i="1"/>
  <c r="EQ939" i="1"/>
  <c r="DS939" i="1"/>
  <c r="CU939" i="1"/>
  <c r="BW939" i="1"/>
  <c r="AY939" i="1"/>
  <c r="AA939" i="1"/>
  <c r="EK939" i="1"/>
  <c r="DM939" i="1"/>
  <c r="CO939" i="1"/>
  <c r="BQ939" i="1"/>
  <c r="AS939" i="1"/>
  <c r="U939" i="1"/>
  <c r="EE939" i="1"/>
  <c r="DG939" i="1"/>
  <c r="CI939" i="1"/>
  <c r="BK939" i="1"/>
  <c r="AM939" i="1"/>
  <c r="O939" i="1"/>
  <c r="CC939" i="1"/>
  <c r="BE939" i="1"/>
  <c r="DY939" i="1"/>
  <c r="AG939" i="1"/>
  <c r="DA939" i="1"/>
  <c r="I939" i="1"/>
  <c r="EK1541" i="1"/>
  <c r="DM1541" i="1"/>
  <c r="CO1541" i="1"/>
  <c r="BQ1541" i="1"/>
  <c r="AS1541" i="1"/>
  <c r="U1541" i="1"/>
  <c r="EE1541" i="1"/>
  <c r="DG1541" i="1"/>
  <c r="CI1541" i="1"/>
  <c r="BK1541" i="1"/>
  <c r="AM1541" i="1"/>
  <c r="O1541" i="1"/>
  <c r="DY1541" i="1"/>
  <c r="DA1541" i="1"/>
  <c r="CC1541" i="1"/>
  <c r="BE1541" i="1"/>
  <c r="AG1541" i="1"/>
  <c r="I1541" i="1"/>
  <c r="EQ1541" i="1"/>
  <c r="AY1541" i="1"/>
  <c r="DS1541" i="1"/>
  <c r="AA1541" i="1"/>
  <c r="CU1541" i="1"/>
  <c r="BW1541" i="1"/>
  <c r="EE1387" i="1"/>
  <c r="DG1387" i="1"/>
  <c r="CI1387" i="1"/>
  <c r="BK1387" i="1"/>
  <c r="AM1387" i="1"/>
  <c r="O1387" i="1"/>
  <c r="DY1387" i="1"/>
  <c r="DA1387" i="1"/>
  <c r="CC1387" i="1"/>
  <c r="BE1387" i="1"/>
  <c r="AG1387" i="1"/>
  <c r="I1387" i="1"/>
  <c r="EQ1387" i="1"/>
  <c r="DS1387" i="1"/>
  <c r="CU1387" i="1"/>
  <c r="BW1387" i="1"/>
  <c r="AY1387" i="1"/>
  <c r="AA1387" i="1"/>
  <c r="CO1387" i="1"/>
  <c r="BQ1387" i="1"/>
  <c r="EK1387" i="1"/>
  <c r="AS1387" i="1"/>
  <c r="DM1387" i="1"/>
  <c r="U1387" i="1"/>
  <c r="EE1649" i="1"/>
  <c r="DG1649" i="1"/>
  <c r="CI1649" i="1"/>
  <c r="BK1649" i="1"/>
  <c r="AM1649" i="1"/>
  <c r="O1649" i="1"/>
  <c r="DY1649" i="1"/>
  <c r="DA1649" i="1"/>
  <c r="CC1649" i="1"/>
  <c r="BE1649" i="1"/>
  <c r="AG1649" i="1"/>
  <c r="I1649" i="1"/>
  <c r="EQ1649" i="1"/>
  <c r="DS1649" i="1"/>
  <c r="CU1649" i="1"/>
  <c r="BW1649" i="1"/>
  <c r="AY1649" i="1"/>
  <c r="AA1649" i="1"/>
  <c r="DM1649" i="1"/>
  <c r="U1649" i="1"/>
  <c r="CO1649" i="1"/>
  <c r="BQ1649" i="1"/>
  <c r="EK1649" i="1"/>
  <c r="AS1649" i="1"/>
  <c r="EE1757" i="1"/>
  <c r="DG1757" i="1"/>
  <c r="CI1757" i="1"/>
  <c r="BK1757" i="1"/>
  <c r="AM1757" i="1"/>
  <c r="O1757" i="1"/>
  <c r="DY1757" i="1"/>
  <c r="DA1757" i="1"/>
  <c r="CC1757" i="1"/>
  <c r="BE1757" i="1"/>
  <c r="AG1757" i="1"/>
  <c r="I1757" i="1"/>
  <c r="DS1757" i="1"/>
  <c r="BW1757" i="1"/>
  <c r="AA1757" i="1"/>
  <c r="DM1757" i="1"/>
  <c r="BQ1757" i="1"/>
  <c r="U1757" i="1"/>
  <c r="EQ1757" i="1"/>
  <c r="CU1757" i="1"/>
  <c r="AY1757" i="1"/>
  <c r="EK1757" i="1"/>
  <c r="CO1757" i="1"/>
  <c r="AS1757" i="1"/>
  <c r="EK1901" i="1"/>
  <c r="DM1901" i="1"/>
  <c r="CO1901" i="1"/>
  <c r="BQ1901" i="1"/>
  <c r="AS1901" i="1"/>
  <c r="U1901" i="1"/>
  <c r="EE1901" i="1"/>
  <c r="DG1901" i="1"/>
  <c r="CI1901" i="1"/>
  <c r="BK1901" i="1"/>
  <c r="AM1901" i="1"/>
  <c r="O1901" i="1"/>
  <c r="DA1901" i="1"/>
  <c r="BE1901" i="1"/>
  <c r="I1901" i="1"/>
  <c r="EQ1901" i="1"/>
  <c r="CU1901" i="1"/>
  <c r="AY1901" i="1"/>
  <c r="CC1901" i="1"/>
  <c r="BW1901" i="1"/>
  <c r="AG1901" i="1"/>
  <c r="AA1901" i="1"/>
  <c r="DY1901" i="1"/>
  <c r="DS1901" i="1"/>
  <c r="EE2006" i="1"/>
  <c r="DG2006" i="1"/>
  <c r="CI2006" i="1"/>
  <c r="BK2006" i="1"/>
  <c r="AM2006" i="1"/>
  <c r="O2006" i="1"/>
  <c r="DY2006" i="1"/>
  <c r="DA2006" i="1"/>
  <c r="CC2006" i="1"/>
  <c r="BE2006" i="1"/>
  <c r="AG2006" i="1"/>
  <c r="I2006" i="1"/>
  <c r="DS2006" i="1"/>
  <c r="BW2006" i="1"/>
  <c r="AA2006" i="1"/>
  <c r="DM2006" i="1"/>
  <c r="BQ2006" i="1"/>
  <c r="U2006" i="1"/>
  <c r="CU2006" i="1"/>
  <c r="CO2006" i="1"/>
  <c r="EQ2006" i="1"/>
  <c r="EK2006" i="1"/>
  <c r="AY2006" i="1"/>
  <c r="AS2006" i="1"/>
  <c r="DY386" i="1"/>
  <c r="DA386" i="1"/>
  <c r="CC386" i="1"/>
  <c r="BE386" i="1"/>
  <c r="AG386" i="1"/>
  <c r="I386" i="1"/>
  <c r="EQ386" i="1"/>
  <c r="DS386" i="1"/>
  <c r="CU386" i="1"/>
  <c r="BW386" i="1"/>
  <c r="AY386" i="1"/>
  <c r="AA386" i="1"/>
  <c r="EK386" i="1"/>
  <c r="DM386" i="1"/>
  <c r="CO386" i="1"/>
  <c r="BQ386" i="1"/>
  <c r="AS386" i="1"/>
  <c r="U386" i="1"/>
  <c r="DG386" i="1"/>
  <c r="O386" i="1"/>
  <c r="CI386" i="1"/>
  <c r="AM386" i="1"/>
  <c r="BK386" i="1"/>
  <c r="EE386" i="1"/>
  <c r="EQ350" i="1"/>
  <c r="DS350" i="1"/>
  <c r="CU350" i="1"/>
  <c r="BW350" i="1"/>
  <c r="AY350" i="1"/>
  <c r="AA350" i="1"/>
  <c r="EK350" i="1"/>
  <c r="DM350" i="1"/>
  <c r="CO350" i="1"/>
  <c r="BQ350" i="1"/>
  <c r="AS350" i="1"/>
  <c r="U350" i="1"/>
  <c r="EE350" i="1"/>
  <c r="DG350" i="1"/>
  <c r="CI350" i="1"/>
  <c r="BK350" i="1"/>
  <c r="AM350" i="1"/>
  <c r="O350" i="1"/>
  <c r="BE350" i="1"/>
  <c r="CC350" i="1"/>
  <c r="DY350" i="1"/>
  <c r="AG350" i="1"/>
  <c r="DA350" i="1"/>
  <c r="I350" i="1"/>
  <c r="EE719" i="1"/>
  <c r="DG719" i="1"/>
  <c r="CI719" i="1"/>
  <c r="BK719" i="1"/>
  <c r="AM719" i="1"/>
  <c r="O719" i="1"/>
  <c r="DY719" i="1"/>
  <c r="DA719" i="1"/>
  <c r="CC719" i="1"/>
  <c r="BE719" i="1"/>
  <c r="AG719" i="1"/>
  <c r="I719" i="1"/>
  <c r="EQ719" i="1"/>
  <c r="DS719" i="1"/>
  <c r="CU719" i="1"/>
  <c r="BW719" i="1"/>
  <c r="AY719" i="1"/>
  <c r="AA719" i="1"/>
  <c r="BQ719" i="1"/>
  <c r="EK719" i="1"/>
  <c r="AS719" i="1"/>
  <c r="DM719" i="1"/>
  <c r="U719" i="1"/>
  <c r="CO719" i="1"/>
  <c r="DY971" i="1"/>
  <c r="DA971" i="1"/>
  <c r="CC971" i="1"/>
  <c r="BE971" i="1"/>
  <c r="AG971" i="1"/>
  <c r="I971" i="1"/>
  <c r="EQ971" i="1"/>
  <c r="DS971" i="1"/>
  <c r="CU971" i="1"/>
  <c r="BW971" i="1"/>
  <c r="AY971" i="1"/>
  <c r="AA971" i="1"/>
  <c r="EK971" i="1"/>
  <c r="DM971" i="1"/>
  <c r="CO971" i="1"/>
  <c r="BQ971" i="1"/>
  <c r="AS971" i="1"/>
  <c r="U971" i="1"/>
  <c r="BK971" i="1"/>
  <c r="EE971" i="1"/>
  <c r="AM971" i="1"/>
  <c r="DG971" i="1"/>
  <c r="O971" i="1"/>
  <c r="CI971" i="1"/>
  <c r="EQ791" i="1"/>
  <c r="DS791" i="1"/>
  <c r="CU791" i="1"/>
  <c r="BW791" i="1"/>
  <c r="AY791" i="1"/>
  <c r="AA791" i="1"/>
  <c r="EK791" i="1"/>
  <c r="DM791" i="1"/>
  <c r="CO791" i="1"/>
  <c r="BQ791" i="1"/>
  <c r="AS791" i="1"/>
  <c r="U791" i="1"/>
  <c r="EE791" i="1"/>
  <c r="DG791" i="1"/>
  <c r="CI791" i="1"/>
  <c r="BK791" i="1"/>
  <c r="AM791" i="1"/>
  <c r="O791" i="1"/>
  <c r="CC791" i="1"/>
  <c r="BE791" i="1"/>
  <c r="DY791" i="1"/>
  <c r="AG791" i="1"/>
  <c r="DA791" i="1"/>
  <c r="I791" i="1"/>
  <c r="EE1203" i="1"/>
  <c r="DG1203" i="1"/>
  <c r="CI1203" i="1"/>
  <c r="BK1203" i="1"/>
  <c r="AM1203" i="1"/>
  <c r="O1203" i="1"/>
  <c r="DY1203" i="1"/>
  <c r="DA1203" i="1"/>
  <c r="CC1203" i="1"/>
  <c r="BE1203" i="1"/>
  <c r="AG1203" i="1"/>
  <c r="I1203" i="1"/>
  <c r="EQ1203" i="1"/>
  <c r="DS1203" i="1"/>
  <c r="CU1203" i="1"/>
  <c r="BW1203" i="1"/>
  <c r="AY1203" i="1"/>
  <c r="AA1203" i="1"/>
  <c r="EK1203" i="1"/>
  <c r="AS1203" i="1"/>
  <c r="DM1203" i="1"/>
  <c r="U1203" i="1"/>
  <c r="CO1203" i="1"/>
  <c r="BQ1203" i="1"/>
  <c r="EE1383" i="1"/>
  <c r="DG1383" i="1"/>
  <c r="CI1383" i="1"/>
  <c r="BK1383" i="1"/>
  <c r="AM1383" i="1"/>
  <c r="O1383" i="1"/>
  <c r="DY1383" i="1"/>
  <c r="DA1383" i="1"/>
  <c r="CC1383" i="1"/>
  <c r="BE1383" i="1"/>
  <c r="AG1383" i="1"/>
  <c r="I1383" i="1"/>
  <c r="EQ1383" i="1"/>
  <c r="DS1383" i="1"/>
  <c r="CU1383" i="1"/>
  <c r="BW1383" i="1"/>
  <c r="AY1383" i="1"/>
  <c r="AA1383" i="1"/>
  <c r="DM1383" i="1"/>
  <c r="U1383" i="1"/>
  <c r="CO1383" i="1"/>
  <c r="BQ1383" i="1"/>
  <c r="EK1383" i="1"/>
  <c r="AS1383" i="1"/>
  <c r="EE1645" i="1"/>
  <c r="DG1645" i="1"/>
  <c r="CI1645" i="1"/>
  <c r="BK1645" i="1"/>
  <c r="AM1645" i="1"/>
  <c r="O1645" i="1"/>
  <c r="DY1645" i="1"/>
  <c r="DA1645" i="1"/>
  <c r="CC1645" i="1"/>
  <c r="BE1645" i="1"/>
  <c r="AG1645" i="1"/>
  <c r="I1645" i="1"/>
  <c r="EQ1645" i="1"/>
  <c r="DS1645" i="1"/>
  <c r="CU1645" i="1"/>
  <c r="BW1645" i="1"/>
  <c r="AY1645" i="1"/>
  <c r="AA1645" i="1"/>
  <c r="EK1645" i="1"/>
  <c r="AS1645" i="1"/>
  <c r="DM1645" i="1"/>
  <c r="U1645" i="1"/>
  <c r="CO1645" i="1"/>
  <c r="BQ1645" i="1"/>
  <c r="EE1753" i="1"/>
  <c r="DG1753" i="1"/>
  <c r="CI1753" i="1"/>
  <c r="BK1753" i="1"/>
  <c r="AM1753" i="1"/>
  <c r="O1753" i="1"/>
  <c r="DY1753" i="1"/>
  <c r="DA1753" i="1"/>
  <c r="CC1753" i="1"/>
  <c r="BE1753" i="1"/>
  <c r="AG1753" i="1"/>
  <c r="I1753" i="1"/>
  <c r="EK1753" i="1"/>
  <c r="CO1753" i="1"/>
  <c r="DS1753" i="1"/>
  <c r="BW1753" i="1"/>
  <c r="AA1753" i="1"/>
  <c r="EQ1753" i="1"/>
  <c r="BQ1753" i="1"/>
  <c r="U1753" i="1"/>
  <c r="DM1753" i="1"/>
  <c r="AY1753" i="1"/>
  <c r="CU1753" i="1"/>
  <c r="AS1753" i="1"/>
  <c r="EE1789" i="1"/>
  <c r="DG1789" i="1"/>
  <c r="CI1789" i="1"/>
  <c r="BK1789" i="1"/>
  <c r="AM1789" i="1"/>
  <c r="O1789" i="1"/>
  <c r="DY1789" i="1"/>
  <c r="DA1789" i="1"/>
  <c r="CC1789" i="1"/>
  <c r="BE1789" i="1"/>
  <c r="AG1789" i="1"/>
  <c r="I1789" i="1"/>
  <c r="EQ1789" i="1"/>
  <c r="CU1789" i="1"/>
  <c r="AY1789" i="1"/>
  <c r="EK1789" i="1"/>
  <c r="CO1789" i="1"/>
  <c r="AS1789" i="1"/>
  <c r="DS1789" i="1"/>
  <c r="AA1789" i="1"/>
  <c r="DM1789" i="1"/>
  <c r="U1789" i="1"/>
  <c r="BW1789" i="1"/>
  <c r="BQ1789" i="1"/>
  <c r="EE2002" i="1"/>
  <c r="DG2002" i="1"/>
  <c r="CI2002" i="1"/>
  <c r="BK2002" i="1"/>
  <c r="AM2002" i="1"/>
  <c r="O2002" i="1"/>
  <c r="DY2002" i="1"/>
  <c r="DA2002" i="1"/>
  <c r="CC2002" i="1"/>
  <c r="BE2002" i="1"/>
  <c r="AG2002" i="1"/>
  <c r="I2002" i="1"/>
  <c r="EQ2002" i="1"/>
  <c r="CU2002" i="1"/>
  <c r="AY2002" i="1"/>
  <c r="EK2002" i="1"/>
  <c r="CO2002" i="1"/>
  <c r="AS2002" i="1"/>
  <c r="DS2002" i="1"/>
  <c r="AA2002" i="1"/>
  <c r="DM2002" i="1"/>
  <c r="U2002" i="1"/>
  <c r="BW2002" i="1"/>
  <c r="BQ2002" i="1"/>
  <c r="DY382" i="1"/>
  <c r="DA382" i="1"/>
  <c r="CC382" i="1"/>
  <c r="BE382" i="1"/>
  <c r="AG382" i="1"/>
  <c r="I382" i="1"/>
  <c r="EQ382" i="1"/>
  <c r="DS382" i="1"/>
  <c r="CU382" i="1"/>
  <c r="BW382" i="1"/>
  <c r="AY382" i="1"/>
  <c r="AA382" i="1"/>
  <c r="EK382" i="1"/>
  <c r="DM382" i="1"/>
  <c r="CO382" i="1"/>
  <c r="BQ382" i="1"/>
  <c r="AS382" i="1"/>
  <c r="U382" i="1"/>
  <c r="EE382" i="1"/>
  <c r="AM382" i="1"/>
  <c r="DG382" i="1"/>
  <c r="O382" i="1"/>
  <c r="BK382" i="1"/>
  <c r="CI382" i="1"/>
  <c r="EQ346" i="1"/>
  <c r="DS346" i="1"/>
  <c r="CU346" i="1"/>
  <c r="BW346" i="1"/>
  <c r="AY346" i="1"/>
  <c r="AA346" i="1"/>
  <c r="EK346" i="1"/>
  <c r="DM346" i="1"/>
  <c r="CO346" i="1"/>
  <c r="BQ346" i="1"/>
  <c r="AS346" i="1"/>
  <c r="U346" i="1"/>
  <c r="EE346" i="1"/>
  <c r="DG346" i="1"/>
  <c r="CI346" i="1"/>
  <c r="BK346" i="1"/>
  <c r="AM346" i="1"/>
  <c r="O346" i="1"/>
  <c r="CC346" i="1"/>
  <c r="DA346" i="1"/>
  <c r="I346" i="1"/>
  <c r="BE346" i="1"/>
  <c r="DY346" i="1"/>
  <c r="AG346" i="1"/>
  <c r="EE859" i="1"/>
  <c r="DG859" i="1"/>
  <c r="CI859" i="1"/>
  <c r="BK859" i="1"/>
  <c r="AM859" i="1"/>
  <c r="O859" i="1"/>
  <c r="DY859" i="1"/>
  <c r="DA859" i="1"/>
  <c r="CC859" i="1"/>
  <c r="BE859" i="1"/>
  <c r="AG859" i="1"/>
  <c r="I859" i="1"/>
  <c r="EQ859" i="1"/>
  <c r="DS859" i="1"/>
  <c r="CU859" i="1"/>
  <c r="BW859" i="1"/>
  <c r="AY859" i="1"/>
  <c r="AA859" i="1"/>
  <c r="DM859" i="1"/>
  <c r="U859" i="1"/>
  <c r="CO859" i="1"/>
  <c r="BQ859" i="1"/>
  <c r="AS859" i="1"/>
  <c r="EK859" i="1"/>
  <c r="DY1019" i="1"/>
  <c r="DA1019" i="1"/>
  <c r="CC1019" i="1"/>
  <c r="BE1019" i="1"/>
  <c r="AG1019" i="1"/>
  <c r="I1019" i="1"/>
  <c r="EQ1019" i="1"/>
  <c r="DS1019" i="1"/>
  <c r="CU1019" i="1"/>
  <c r="BW1019" i="1"/>
  <c r="AY1019" i="1"/>
  <c r="AA1019" i="1"/>
  <c r="EK1019" i="1"/>
  <c r="DM1019" i="1"/>
  <c r="CO1019" i="1"/>
  <c r="BQ1019" i="1"/>
  <c r="AS1019" i="1"/>
  <c r="U1019" i="1"/>
  <c r="DG1019" i="1"/>
  <c r="O1019" i="1"/>
  <c r="CI1019" i="1"/>
  <c r="BK1019" i="1"/>
  <c r="EE1019" i="1"/>
  <c r="AM1019" i="1"/>
  <c r="EQ1127" i="1"/>
  <c r="DS1127" i="1"/>
  <c r="CU1127" i="1"/>
  <c r="BW1127" i="1"/>
  <c r="AY1127" i="1"/>
  <c r="AA1127" i="1"/>
  <c r="EK1127" i="1"/>
  <c r="DM1127" i="1"/>
  <c r="CO1127" i="1"/>
  <c r="BQ1127" i="1"/>
  <c r="AS1127" i="1"/>
  <c r="U1127" i="1"/>
  <c r="EE1127" i="1"/>
  <c r="DG1127" i="1"/>
  <c r="CI1127" i="1"/>
  <c r="BK1127" i="1"/>
  <c r="AM1127" i="1"/>
  <c r="O1127" i="1"/>
  <c r="CC1127" i="1"/>
  <c r="BE1127" i="1"/>
  <c r="DY1127" i="1"/>
  <c r="AG1127" i="1"/>
  <c r="I1127" i="1"/>
  <c r="DA1127" i="1"/>
  <c r="EQ1271" i="1"/>
  <c r="DS1271" i="1"/>
  <c r="CU1271" i="1"/>
  <c r="BW1271" i="1"/>
  <c r="AY1271" i="1"/>
  <c r="AA1271" i="1"/>
  <c r="EK1271" i="1"/>
  <c r="DM1271" i="1"/>
  <c r="CO1271" i="1"/>
  <c r="BQ1271" i="1"/>
  <c r="AS1271" i="1"/>
  <c r="U1271" i="1"/>
  <c r="EE1271" i="1"/>
  <c r="DG1271" i="1"/>
  <c r="CI1271" i="1"/>
  <c r="BK1271" i="1"/>
  <c r="AM1271" i="1"/>
  <c r="O1271" i="1"/>
  <c r="CC1271" i="1"/>
  <c r="BE1271" i="1"/>
  <c r="DY1271" i="1"/>
  <c r="AG1271" i="1"/>
  <c r="DA1271" i="1"/>
  <c r="I1271" i="1"/>
  <c r="DY1343" i="1"/>
  <c r="DA1343" i="1"/>
  <c r="CC1343" i="1"/>
  <c r="BE1343" i="1"/>
  <c r="AG1343" i="1"/>
  <c r="I1343" i="1"/>
  <c r="EQ1343" i="1"/>
  <c r="DS1343" i="1"/>
  <c r="CU1343" i="1"/>
  <c r="BW1343" i="1"/>
  <c r="AY1343" i="1"/>
  <c r="AA1343" i="1"/>
  <c r="EK1343" i="1"/>
  <c r="DM1343" i="1"/>
  <c r="CO1343" i="1"/>
  <c r="BQ1343" i="1"/>
  <c r="AS1343" i="1"/>
  <c r="U1343" i="1"/>
  <c r="CI1343" i="1"/>
  <c r="BK1343" i="1"/>
  <c r="EE1343" i="1"/>
  <c r="AM1343" i="1"/>
  <c r="O1343" i="1"/>
  <c r="DG1343" i="1"/>
  <c r="EQ1569" i="1"/>
  <c r="DS1569" i="1"/>
  <c r="EK1569" i="1"/>
  <c r="DM1569" i="1"/>
  <c r="EE1569" i="1"/>
  <c r="CU1569" i="1"/>
  <c r="BW1569" i="1"/>
  <c r="AY1569" i="1"/>
  <c r="AA1569" i="1"/>
  <c r="DY1569" i="1"/>
  <c r="CO1569" i="1"/>
  <c r="BQ1569" i="1"/>
  <c r="AS1569" i="1"/>
  <c r="U1569" i="1"/>
  <c r="DG1569" i="1"/>
  <c r="CI1569" i="1"/>
  <c r="BK1569" i="1"/>
  <c r="AM1569" i="1"/>
  <c r="O1569" i="1"/>
  <c r="BE1569" i="1"/>
  <c r="AG1569" i="1"/>
  <c r="DA1569" i="1"/>
  <c r="I1569" i="1"/>
  <c r="CC1569" i="1"/>
  <c r="EE1749" i="1"/>
  <c r="DG1749" i="1"/>
  <c r="CI1749" i="1"/>
  <c r="BK1749" i="1"/>
  <c r="AM1749" i="1"/>
  <c r="O1749" i="1"/>
  <c r="DY1749" i="1"/>
  <c r="DA1749" i="1"/>
  <c r="CC1749" i="1"/>
  <c r="BE1749" i="1"/>
  <c r="AG1749" i="1"/>
  <c r="I1749" i="1"/>
  <c r="EQ1749" i="1"/>
  <c r="CU1749" i="1"/>
  <c r="AY1749" i="1"/>
  <c r="EK1749" i="1"/>
  <c r="CO1749" i="1"/>
  <c r="AS1749" i="1"/>
  <c r="DS1749" i="1"/>
  <c r="BW1749" i="1"/>
  <c r="AA1749" i="1"/>
  <c r="U1749" i="1"/>
  <c r="DM1749" i="1"/>
  <c r="BQ1749" i="1"/>
  <c r="EK1893" i="1"/>
  <c r="DM1893" i="1"/>
  <c r="CO1893" i="1"/>
  <c r="BQ1893" i="1"/>
  <c r="AS1893" i="1"/>
  <c r="U1893" i="1"/>
  <c r="EE1893" i="1"/>
  <c r="DG1893" i="1"/>
  <c r="CI1893" i="1"/>
  <c r="BK1893" i="1"/>
  <c r="AM1893" i="1"/>
  <c r="O1893" i="1"/>
  <c r="DA1893" i="1"/>
  <c r="BE1893" i="1"/>
  <c r="I1893" i="1"/>
  <c r="EQ1893" i="1"/>
  <c r="CU1893" i="1"/>
  <c r="AY1893" i="1"/>
  <c r="DY1893" i="1"/>
  <c r="AG1893" i="1"/>
  <c r="DS1893" i="1"/>
  <c r="AA1893" i="1"/>
  <c r="CC1893" i="1"/>
  <c r="BW1893" i="1"/>
  <c r="EE414" i="1"/>
  <c r="DG414" i="1"/>
  <c r="CI414" i="1"/>
  <c r="BK414" i="1"/>
  <c r="AM414" i="1"/>
  <c r="O414" i="1"/>
  <c r="DY414" i="1"/>
  <c r="DA414" i="1"/>
  <c r="CC414" i="1"/>
  <c r="BE414" i="1"/>
  <c r="AG414" i="1"/>
  <c r="I414" i="1"/>
  <c r="EQ414" i="1"/>
  <c r="DS414" i="1"/>
  <c r="CU414" i="1"/>
  <c r="BW414" i="1"/>
  <c r="AY414" i="1"/>
  <c r="AA414" i="1"/>
  <c r="DM414" i="1"/>
  <c r="U414" i="1"/>
  <c r="CO414" i="1"/>
  <c r="EK414" i="1"/>
  <c r="BQ414" i="1"/>
  <c r="AS414" i="1"/>
  <c r="DY522" i="1"/>
  <c r="DA522" i="1"/>
  <c r="CC522" i="1"/>
  <c r="BE522" i="1"/>
  <c r="AG522" i="1"/>
  <c r="I522" i="1"/>
  <c r="EQ522" i="1"/>
  <c r="DS522" i="1"/>
  <c r="CU522" i="1"/>
  <c r="BW522" i="1"/>
  <c r="AY522" i="1"/>
  <c r="AA522" i="1"/>
  <c r="EK522" i="1"/>
  <c r="DM522" i="1"/>
  <c r="CO522" i="1"/>
  <c r="BQ522" i="1"/>
  <c r="AS522" i="1"/>
  <c r="U522" i="1"/>
  <c r="CI522" i="1"/>
  <c r="DG522" i="1"/>
  <c r="BK522" i="1"/>
  <c r="EE522" i="1"/>
  <c r="AM522" i="1"/>
  <c r="O522" i="1"/>
  <c r="EQ675" i="1"/>
  <c r="DS675" i="1"/>
  <c r="CU675" i="1"/>
  <c r="BW675" i="1"/>
  <c r="AY675" i="1"/>
  <c r="AA675" i="1"/>
  <c r="EK675" i="1"/>
  <c r="DM675" i="1"/>
  <c r="CO675" i="1"/>
  <c r="BQ675" i="1"/>
  <c r="AS675" i="1"/>
  <c r="U675" i="1"/>
  <c r="EE675" i="1"/>
  <c r="DG675" i="1"/>
  <c r="CI675" i="1"/>
  <c r="BK675" i="1"/>
  <c r="AM675" i="1"/>
  <c r="O675" i="1"/>
  <c r="CC675" i="1"/>
  <c r="BE675" i="1"/>
  <c r="I675" i="1"/>
  <c r="DY675" i="1"/>
  <c r="AG675" i="1"/>
  <c r="DA675" i="1"/>
  <c r="EE1051" i="1"/>
  <c r="DG1051" i="1"/>
  <c r="CI1051" i="1"/>
  <c r="BK1051" i="1"/>
  <c r="AM1051" i="1"/>
  <c r="O1051" i="1"/>
  <c r="DY1051" i="1"/>
  <c r="DA1051" i="1"/>
  <c r="CC1051" i="1"/>
  <c r="BE1051" i="1"/>
  <c r="AG1051" i="1"/>
  <c r="I1051" i="1"/>
  <c r="EQ1051" i="1"/>
  <c r="DS1051" i="1"/>
  <c r="CU1051" i="1"/>
  <c r="BW1051" i="1"/>
  <c r="AY1051" i="1"/>
  <c r="AA1051" i="1"/>
  <c r="CO1051" i="1"/>
  <c r="BQ1051" i="1"/>
  <c r="EK1051" i="1"/>
  <c r="AS1051" i="1"/>
  <c r="DM1051" i="1"/>
  <c r="U1051" i="1"/>
  <c r="DY1015" i="1"/>
  <c r="DA1015" i="1"/>
  <c r="CC1015" i="1"/>
  <c r="BE1015" i="1"/>
  <c r="AG1015" i="1"/>
  <c r="I1015" i="1"/>
  <c r="EQ1015" i="1"/>
  <c r="DS1015" i="1"/>
  <c r="CU1015" i="1"/>
  <c r="BW1015" i="1"/>
  <c r="AY1015" i="1"/>
  <c r="AA1015" i="1"/>
  <c r="EK1015" i="1"/>
  <c r="DM1015" i="1"/>
  <c r="CO1015" i="1"/>
  <c r="BQ1015" i="1"/>
  <c r="AS1015" i="1"/>
  <c r="U1015" i="1"/>
  <c r="EE1015" i="1"/>
  <c r="AM1015" i="1"/>
  <c r="DG1015" i="1"/>
  <c r="O1015" i="1"/>
  <c r="CI1015" i="1"/>
  <c r="BK1015" i="1"/>
  <c r="EE1195" i="1"/>
  <c r="DG1195" i="1"/>
  <c r="CI1195" i="1"/>
  <c r="BK1195" i="1"/>
  <c r="AM1195" i="1"/>
  <c r="O1195" i="1"/>
  <c r="DY1195" i="1"/>
  <c r="DA1195" i="1"/>
  <c r="CC1195" i="1"/>
  <c r="BE1195" i="1"/>
  <c r="AG1195" i="1"/>
  <c r="I1195" i="1"/>
  <c r="EQ1195" i="1"/>
  <c r="DS1195" i="1"/>
  <c r="CU1195" i="1"/>
  <c r="BW1195" i="1"/>
  <c r="AY1195" i="1"/>
  <c r="AA1195" i="1"/>
  <c r="CO1195" i="1"/>
  <c r="BQ1195" i="1"/>
  <c r="EK1195" i="1"/>
  <c r="AS1195" i="1"/>
  <c r="U1195" i="1"/>
  <c r="DM1195" i="1"/>
  <c r="EK1529" i="1"/>
  <c r="DM1529" i="1"/>
  <c r="CO1529" i="1"/>
  <c r="BQ1529" i="1"/>
  <c r="AS1529" i="1"/>
  <c r="U1529" i="1"/>
  <c r="EE1529" i="1"/>
  <c r="DG1529" i="1"/>
  <c r="CI1529" i="1"/>
  <c r="BK1529" i="1"/>
  <c r="AM1529" i="1"/>
  <c r="O1529" i="1"/>
  <c r="DY1529" i="1"/>
  <c r="DA1529" i="1"/>
  <c r="CC1529" i="1"/>
  <c r="BE1529" i="1"/>
  <c r="AG1529" i="1"/>
  <c r="I1529" i="1"/>
  <c r="DS1529" i="1"/>
  <c r="AA1529" i="1"/>
  <c r="CU1529" i="1"/>
  <c r="BW1529" i="1"/>
  <c r="EQ1529" i="1"/>
  <c r="AY1529" i="1"/>
  <c r="DY1339" i="1"/>
  <c r="DA1339" i="1"/>
  <c r="CC1339" i="1"/>
  <c r="BE1339" i="1"/>
  <c r="AG1339" i="1"/>
  <c r="I1339" i="1"/>
  <c r="EQ1339" i="1"/>
  <c r="DS1339" i="1"/>
  <c r="CU1339" i="1"/>
  <c r="BW1339" i="1"/>
  <c r="AY1339" i="1"/>
  <c r="AA1339" i="1"/>
  <c r="EK1339" i="1"/>
  <c r="DM1339" i="1"/>
  <c r="CO1339" i="1"/>
  <c r="BQ1339" i="1"/>
  <c r="AS1339" i="1"/>
  <c r="U1339" i="1"/>
  <c r="DG1339" i="1"/>
  <c r="O1339" i="1"/>
  <c r="CI1339" i="1"/>
  <c r="BK1339" i="1"/>
  <c r="EE1339" i="1"/>
  <c r="AM1339" i="1"/>
  <c r="EE1637" i="1"/>
  <c r="DG1637" i="1"/>
  <c r="CI1637" i="1"/>
  <c r="BK1637" i="1"/>
  <c r="AM1637" i="1"/>
  <c r="O1637" i="1"/>
  <c r="DY1637" i="1"/>
  <c r="DA1637" i="1"/>
  <c r="CC1637" i="1"/>
  <c r="BE1637" i="1"/>
  <c r="AG1637" i="1"/>
  <c r="I1637" i="1"/>
  <c r="EQ1637" i="1"/>
  <c r="DS1637" i="1"/>
  <c r="CU1637" i="1"/>
  <c r="BW1637" i="1"/>
  <c r="AY1637" i="1"/>
  <c r="AA1637" i="1"/>
  <c r="CO1637" i="1"/>
  <c r="BQ1637" i="1"/>
  <c r="EK1637" i="1"/>
  <c r="AS1637" i="1"/>
  <c r="U1637" i="1"/>
  <c r="DM1637" i="1"/>
  <c r="EK1889" i="1"/>
  <c r="DM1889" i="1"/>
  <c r="CO1889" i="1"/>
  <c r="BQ1889" i="1"/>
  <c r="AS1889" i="1"/>
  <c r="U1889" i="1"/>
  <c r="EE1889" i="1"/>
  <c r="DG1889" i="1"/>
  <c r="CI1889" i="1"/>
  <c r="BK1889" i="1"/>
  <c r="AM1889" i="1"/>
  <c r="O1889" i="1"/>
  <c r="DY1889" i="1"/>
  <c r="CC1889" i="1"/>
  <c r="AG1889" i="1"/>
  <c r="DS1889" i="1"/>
  <c r="BW1889" i="1"/>
  <c r="AA1889" i="1"/>
  <c r="BE1889" i="1"/>
  <c r="EQ1889" i="1"/>
  <c r="AY1889" i="1"/>
  <c r="DA1889" i="1"/>
  <c r="CU1889" i="1"/>
  <c r="I1889" i="1"/>
  <c r="EQ1853" i="1"/>
  <c r="DS1853" i="1"/>
  <c r="CU1853" i="1"/>
  <c r="BW1853" i="1"/>
  <c r="AY1853" i="1"/>
  <c r="AA1853" i="1"/>
  <c r="EK1853" i="1"/>
  <c r="DM1853" i="1"/>
  <c r="CO1853" i="1"/>
  <c r="BQ1853" i="1"/>
  <c r="AS1853" i="1"/>
  <c r="U1853" i="1"/>
  <c r="DG1853" i="1"/>
  <c r="BK1853" i="1"/>
  <c r="O1853" i="1"/>
  <c r="DA1853" i="1"/>
  <c r="BE1853" i="1"/>
  <c r="I1853" i="1"/>
  <c r="EE1853" i="1"/>
  <c r="AM1853" i="1"/>
  <c r="DY1853" i="1"/>
  <c r="AG1853" i="1"/>
  <c r="CI1853" i="1"/>
  <c r="CC1853" i="1"/>
  <c r="EE599" i="1"/>
  <c r="DG599" i="1"/>
  <c r="CI599" i="1"/>
  <c r="BK599" i="1"/>
  <c r="AM599" i="1"/>
  <c r="O599" i="1"/>
  <c r="DY599" i="1"/>
  <c r="DA599" i="1"/>
  <c r="CC599" i="1"/>
  <c r="BE599" i="1"/>
  <c r="AG599" i="1"/>
  <c r="I599" i="1"/>
  <c r="EQ599" i="1"/>
  <c r="DS599" i="1"/>
  <c r="CU599" i="1"/>
  <c r="BW599" i="1"/>
  <c r="AY599" i="1"/>
  <c r="AA599" i="1"/>
  <c r="CO599" i="1"/>
  <c r="U599" i="1"/>
  <c r="BQ599" i="1"/>
  <c r="EK599" i="1"/>
  <c r="AS599" i="1"/>
  <c r="DM599" i="1"/>
  <c r="DY563" i="1"/>
  <c r="DA563" i="1"/>
  <c r="CC563" i="1"/>
  <c r="BE563" i="1"/>
  <c r="AG563" i="1"/>
  <c r="I563" i="1"/>
  <c r="EQ563" i="1"/>
  <c r="DS563" i="1"/>
  <c r="CU563" i="1"/>
  <c r="BW563" i="1"/>
  <c r="AY563" i="1"/>
  <c r="AA563" i="1"/>
  <c r="EK563" i="1"/>
  <c r="DM563" i="1"/>
  <c r="CO563" i="1"/>
  <c r="BQ563" i="1"/>
  <c r="AS563" i="1"/>
  <c r="U563" i="1"/>
  <c r="EE563" i="1"/>
  <c r="AM563" i="1"/>
  <c r="DG563" i="1"/>
  <c r="O563" i="1"/>
  <c r="CI563" i="1"/>
  <c r="BK563" i="1"/>
  <c r="EQ671" i="1"/>
  <c r="DS671" i="1"/>
  <c r="CU671" i="1"/>
  <c r="BW671" i="1"/>
  <c r="AY671" i="1"/>
  <c r="AA671" i="1"/>
  <c r="EK671" i="1"/>
  <c r="DM671" i="1"/>
  <c r="CO671" i="1"/>
  <c r="BQ671" i="1"/>
  <c r="AS671" i="1"/>
  <c r="U671" i="1"/>
  <c r="EE671" i="1"/>
  <c r="DG671" i="1"/>
  <c r="CI671" i="1"/>
  <c r="BK671" i="1"/>
  <c r="AM671" i="1"/>
  <c r="O671" i="1"/>
  <c r="DA671" i="1"/>
  <c r="I671" i="1"/>
  <c r="CC671" i="1"/>
  <c r="AG671" i="1"/>
  <c r="BE671" i="1"/>
  <c r="DY671" i="1"/>
  <c r="EE1047" i="1"/>
  <c r="DG1047" i="1"/>
  <c r="CI1047" i="1"/>
  <c r="BK1047" i="1"/>
  <c r="AM1047" i="1"/>
  <c r="O1047" i="1"/>
  <c r="DY1047" i="1"/>
  <c r="DA1047" i="1"/>
  <c r="CC1047" i="1"/>
  <c r="BE1047" i="1"/>
  <c r="AG1047" i="1"/>
  <c r="I1047" i="1"/>
  <c r="EQ1047" i="1"/>
  <c r="DS1047" i="1"/>
  <c r="CU1047" i="1"/>
  <c r="BW1047" i="1"/>
  <c r="AY1047" i="1"/>
  <c r="AA1047" i="1"/>
  <c r="DM1047" i="1"/>
  <c r="U1047" i="1"/>
  <c r="CO1047" i="1"/>
  <c r="BQ1047" i="1"/>
  <c r="EK1047" i="1"/>
  <c r="AS1047" i="1"/>
  <c r="EQ779" i="1"/>
  <c r="DS779" i="1"/>
  <c r="CU779" i="1"/>
  <c r="BW779" i="1"/>
  <c r="AY779" i="1"/>
  <c r="AA779" i="1"/>
  <c r="EK779" i="1"/>
  <c r="DM779" i="1"/>
  <c r="CO779" i="1"/>
  <c r="BQ779" i="1"/>
  <c r="AS779" i="1"/>
  <c r="U779" i="1"/>
  <c r="EE779" i="1"/>
  <c r="DG779" i="1"/>
  <c r="CI779" i="1"/>
  <c r="BK779" i="1"/>
  <c r="AM779" i="1"/>
  <c r="O779" i="1"/>
  <c r="BE779" i="1"/>
  <c r="DY779" i="1"/>
  <c r="AG779" i="1"/>
  <c r="DA779" i="1"/>
  <c r="I779" i="1"/>
  <c r="CC779" i="1"/>
  <c r="EE1335" i="1"/>
  <c r="DG1335" i="1"/>
  <c r="CI1335" i="1"/>
  <c r="BK1335" i="1"/>
  <c r="AM1335" i="1"/>
  <c r="O1335" i="1"/>
  <c r="DY1335" i="1"/>
  <c r="DA1335" i="1"/>
  <c r="CC1335" i="1"/>
  <c r="BE1335" i="1"/>
  <c r="AG1335" i="1"/>
  <c r="I1335" i="1"/>
  <c r="EQ1335" i="1"/>
  <c r="DS1335" i="1"/>
  <c r="CU1335" i="1"/>
  <c r="BW1335" i="1"/>
  <c r="AY1335" i="1"/>
  <c r="AA1335" i="1"/>
  <c r="EK1335" i="1"/>
  <c r="AS1335" i="1"/>
  <c r="DM1335" i="1"/>
  <c r="U1335" i="1"/>
  <c r="CO1335" i="1"/>
  <c r="BQ1335" i="1"/>
  <c r="DY1155" i="1"/>
  <c r="DA1155" i="1"/>
  <c r="CC1155" i="1"/>
  <c r="BE1155" i="1"/>
  <c r="AG1155" i="1"/>
  <c r="I1155" i="1"/>
  <c r="EQ1155" i="1"/>
  <c r="DS1155" i="1"/>
  <c r="CU1155" i="1"/>
  <c r="BW1155" i="1"/>
  <c r="AY1155" i="1"/>
  <c r="AA1155" i="1"/>
  <c r="EK1155" i="1"/>
  <c r="DM1155" i="1"/>
  <c r="CO1155" i="1"/>
  <c r="BQ1155" i="1"/>
  <c r="AS1155" i="1"/>
  <c r="U1155" i="1"/>
  <c r="BK1155" i="1"/>
  <c r="EE1155" i="1"/>
  <c r="AM1155" i="1"/>
  <c r="DG1155" i="1"/>
  <c r="O1155" i="1"/>
  <c r="CI1155" i="1"/>
  <c r="DY1476" i="1"/>
  <c r="DA1476" i="1"/>
  <c r="CC1476" i="1"/>
  <c r="BE1476" i="1"/>
  <c r="AG1476" i="1"/>
  <c r="I1476" i="1"/>
  <c r="EQ1476" i="1"/>
  <c r="DS1476" i="1"/>
  <c r="CU1476" i="1"/>
  <c r="BW1476" i="1"/>
  <c r="AY1476" i="1"/>
  <c r="AA1476" i="1"/>
  <c r="EK1476" i="1"/>
  <c r="DM1476" i="1"/>
  <c r="CO1476" i="1"/>
  <c r="BQ1476" i="1"/>
  <c r="AS1476" i="1"/>
  <c r="U1476" i="1"/>
  <c r="BK1476" i="1"/>
  <c r="EE1476" i="1"/>
  <c r="AM1476" i="1"/>
  <c r="DG1476" i="1"/>
  <c r="O1476" i="1"/>
  <c r="CI1476" i="1"/>
  <c r="DY1597" i="1"/>
  <c r="DA1597" i="1"/>
  <c r="CC1597" i="1"/>
  <c r="BE1597" i="1"/>
  <c r="AG1597" i="1"/>
  <c r="I1597" i="1"/>
  <c r="EQ1597" i="1"/>
  <c r="DS1597" i="1"/>
  <c r="CU1597" i="1"/>
  <c r="BW1597" i="1"/>
  <c r="AY1597" i="1"/>
  <c r="AA1597" i="1"/>
  <c r="EK1597" i="1"/>
  <c r="DM1597" i="1"/>
  <c r="CO1597" i="1"/>
  <c r="BQ1597" i="1"/>
  <c r="AS1597" i="1"/>
  <c r="U1597" i="1"/>
  <c r="BK1597" i="1"/>
  <c r="EE1597" i="1"/>
  <c r="AM1597" i="1"/>
  <c r="DG1597" i="1"/>
  <c r="O1597" i="1"/>
  <c r="CI1597" i="1"/>
  <c r="EK1777" i="1"/>
  <c r="DM1777" i="1"/>
  <c r="CO1777" i="1"/>
  <c r="BQ1777" i="1"/>
  <c r="AS1777" i="1"/>
  <c r="U1777" i="1"/>
  <c r="EE1777" i="1"/>
  <c r="DG1777" i="1"/>
  <c r="CI1777" i="1"/>
  <c r="BK1777" i="1"/>
  <c r="AM1777" i="1"/>
  <c r="O1777" i="1"/>
  <c r="DY1777" i="1"/>
  <c r="CC1777" i="1"/>
  <c r="AG1777" i="1"/>
  <c r="DS1777" i="1"/>
  <c r="BW1777" i="1"/>
  <c r="AA1777" i="1"/>
  <c r="DA1777" i="1"/>
  <c r="BE1777" i="1"/>
  <c r="I1777" i="1"/>
  <c r="EQ1777" i="1"/>
  <c r="CU1777" i="1"/>
  <c r="AY1777" i="1"/>
  <c r="EE1921" i="1"/>
  <c r="DG1921" i="1"/>
  <c r="CI1921" i="1"/>
  <c r="BK1921" i="1"/>
  <c r="AM1921" i="1"/>
  <c r="O1921" i="1"/>
  <c r="DY1921" i="1"/>
  <c r="DA1921" i="1"/>
  <c r="CC1921" i="1"/>
  <c r="BE1921" i="1"/>
  <c r="AG1921" i="1"/>
  <c r="I1921" i="1"/>
  <c r="DS1921" i="1"/>
  <c r="BW1921" i="1"/>
  <c r="AA1921" i="1"/>
  <c r="DM1921" i="1"/>
  <c r="BQ1921" i="1"/>
  <c r="U1921" i="1"/>
  <c r="CU1921" i="1"/>
  <c r="CO1921" i="1"/>
  <c r="EQ1921" i="1"/>
  <c r="EK1921" i="1"/>
  <c r="AY1921" i="1"/>
  <c r="AS1921" i="1"/>
  <c r="EK883" i="1"/>
  <c r="DM883" i="1"/>
  <c r="CO883" i="1"/>
  <c r="BQ883" i="1"/>
  <c r="AS883" i="1"/>
  <c r="U883" i="1"/>
  <c r="EE883" i="1"/>
  <c r="DG883" i="1"/>
  <c r="CI883" i="1"/>
  <c r="BK883" i="1"/>
  <c r="AM883" i="1"/>
  <c r="O883" i="1"/>
  <c r="DY883" i="1"/>
  <c r="DA883" i="1"/>
  <c r="CC883" i="1"/>
  <c r="BE883" i="1"/>
  <c r="AG883" i="1"/>
  <c r="I883" i="1"/>
  <c r="EQ883" i="1"/>
  <c r="AY883" i="1"/>
  <c r="DS883" i="1"/>
  <c r="AA883" i="1"/>
  <c r="CU883" i="1"/>
  <c r="BW883" i="1"/>
  <c r="EK739" i="1"/>
  <c r="DM739" i="1"/>
  <c r="CO739" i="1"/>
  <c r="BQ739" i="1"/>
  <c r="AS739" i="1"/>
  <c r="U739" i="1"/>
  <c r="EE739" i="1"/>
  <c r="DG739" i="1"/>
  <c r="CI739" i="1"/>
  <c r="BK739" i="1"/>
  <c r="AM739" i="1"/>
  <c r="O739" i="1"/>
  <c r="DY739" i="1"/>
  <c r="DA739" i="1"/>
  <c r="CC739" i="1"/>
  <c r="BE739" i="1"/>
  <c r="AG739" i="1"/>
  <c r="I739" i="1"/>
  <c r="DS739" i="1"/>
  <c r="AA739" i="1"/>
  <c r="CU739" i="1"/>
  <c r="BW739" i="1"/>
  <c r="AY739" i="1"/>
  <c r="EQ739" i="1"/>
  <c r="EK1079" i="1"/>
  <c r="DM1079" i="1"/>
  <c r="CO1079" i="1"/>
  <c r="BQ1079" i="1"/>
  <c r="AS1079" i="1"/>
  <c r="U1079" i="1"/>
  <c r="EE1079" i="1"/>
  <c r="DG1079" i="1"/>
  <c r="CI1079" i="1"/>
  <c r="BK1079" i="1"/>
  <c r="AM1079" i="1"/>
  <c r="O1079" i="1"/>
  <c r="DY1079" i="1"/>
  <c r="DA1079" i="1"/>
  <c r="CC1079" i="1"/>
  <c r="BE1079" i="1"/>
  <c r="AG1079" i="1"/>
  <c r="I1079" i="1"/>
  <c r="CU1079" i="1"/>
  <c r="BW1079" i="1"/>
  <c r="EQ1079" i="1"/>
  <c r="AY1079" i="1"/>
  <c r="AA1079" i="1"/>
  <c r="DS1079" i="1"/>
  <c r="EK1403" i="1"/>
  <c r="DM1403" i="1"/>
  <c r="CO1403" i="1"/>
  <c r="BQ1403" i="1"/>
  <c r="AS1403" i="1"/>
  <c r="U1403" i="1"/>
  <c r="EE1403" i="1"/>
  <c r="DG1403" i="1"/>
  <c r="CI1403" i="1"/>
  <c r="BK1403" i="1"/>
  <c r="AM1403" i="1"/>
  <c r="O1403" i="1"/>
  <c r="DY1403" i="1"/>
  <c r="DA1403" i="1"/>
  <c r="CC1403" i="1"/>
  <c r="BE1403" i="1"/>
  <c r="AG1403" i="1"/>
  <c r="I1403" i="1"/>
  <c r="BW1403" i="1"/>
  <c r="EQ1403" i="1"/>
  <c r="AY1403" i="1"/>
  <c r="DS1403" i="1"/>
  <c r="AA1403" i="1"/>
  <c r="CU1403" i="1"/>
  <c r="DY1007" i="1"/>
  <c r="DA1007" i="1"/>
  <c r="CC1007" i="1"/>
  <c r="BE1007" i="1"/>
  <c r="AG1007" i="1"/>
  <c r="I1007" i="1"/>
  <c r="EQ1007" i="1"/>
  <c r="DS1007" i="1"/>
  <c r="CU1007" i="1"/>
  <c r="BW1007" i="1"/>
  <c r="AY1007" i="1"/>
  <c r="AA1007" i="1"/>
  <c r="EK1007" i="1"/>
  <c r="DM1007" i="1"/>
  <c r="CO1007" i="1"/>
  <c r="BQ1007" i="1"/>
  <c r="AS1007" i="1"/>
  <c r="U1007" i="1"/>
  <c r="CI1007" i="1"/>
  <c r="BK1007" i="1"/>
  <c r="EE1007" i="1"/>
  <c r="AM1007" i="1"/>
  <c r="O1007" i="1"/>
  <c r="DG1007" i="1"/>
  <c r="EK1223" i="1"/>
  <c r="DM1223" i="1"/>
  <c r="CO1223" i="1"/>
  <c r="BQ1223" i="1"/>
  <c r="AS1223" i="1"/>
  <c r="U1223" i="1"/>
  <c r="EE1223" i="1"/>
  <c r="DG1223" i="1"/>
  <c r="CI1223" i="1"/>
  <c r="BK1223" i="1"/>
  <c r="AM1223" i="1"/>
  <c r="O1223" i="1"/>
  <c r="DY1223" i="1"/>
  <c r="DA1223" i="1"/>
  <c r="CC1223" i="1"/>
  <c r="BE1223" i="1"/>
  <c r="AG1223" i="1"/>
  <c r="I1223" i="1"/>
  <c r="CU1223" i="1"/>
  <c r="BW1223" i="1"/>
  <c r="EQ1223" i="1"/>
  <c r="AY1223" i="1"/>
  <c r="AA1223" i="1"/>
  <c r="DS1223" i="1"/>
  <c r="DY1295" i="1"/>
  <c r="DA1295" i="1"/>
  <c r="CC1295" i="1"/>
  <c r="BE1295" i="1"/>
  <c r="AG1295" i="1"/>
  <c r="I1295" i="1"/>
  <c r="EQ1295" i="1"/>
  <c r="DS1295" i="1"/>
  <c r="CU1295" i="1"/>
  <c r="BW1295" i="1"/>
  <c r="AY1295" i="1"/>
  <c r="AA1295" i="1"/>
  <c r="EK1295" i="1"/>
  <c r="DM1295" i="1"/>
  <c r="CO1295" i="1"/>
  <c r="BQ1295" i="1"/>
  <c r="AS1295" i="1"/>
  <c r="U1295" i="1"/>
  <c r="DG1295" i="1"/>
  <c r="O1295" i="1"/>
  <c r="CI1295" i="1"/>
  <c r="BK1295" i="1"/>
  <c r="EE1295" i="1"/>
  <c r="AM1295" i="1"/>
  <c r="EQ1437" i="1"/>
  <c r="DS1437" i="1"/>
  <c r="CU1437" i="1"/>
  <c r="BW1437" i="1"/>
  <c r="AY1437" i="1"/>
  <c r="AA1437" i="1"/>
  <c r="EK1437" i="1"/>
  <c r="DM1437" i="1"/>
  <c r="CO1437" i="1"/>
  <c r="BQ1437" i="1"/>
  <c r="AS1437" i="1"/>
  <c r="U1437" i="1"/>
  <c r="EE1437" i="1"/>
  <c r="DG1437" i="1"/>
  <c r="CI1437" i="1"/>
  <c r="BK1437" i="1"/>
  <c r="AM1437" i="1"/>
  <c r="O1437" i="1"/>
  <c r="DY1437" i="1"/>
  <c r="AG1437" i="1"/>
  <c r="DA1437" i="1"/>
  <c r="I1437" i="1"/>
  <c r="CC1437" i="1"/>
  <c r="BE1437" i="1"/>
  <c r="DY1593" i="1"/>
  <c r="DA1593" i="1"/>
  <c r="CC1593" i="1"/>
  <c r="BE1593" i="1"/>
  <c r="AG1593" i="1"/>
  <c r="I1593" i="1"/>
  <c r="EQ1593" i="1"/>
  <c r="DS1593" i="1"/>
  <c r="CU1593" i="1"/>
  <c r="BW1593" i="1"/>
  <c r="AY1593" i="1"/>
  <c r="AA1593" i="1"/>
  <c r="EK1593" i="1"/>
  <c r="DM1593" i="1"/>
  <c r="CO1593" i="1"/>
  <c r="BQ1593" i="1"/>
  <c r="AS1593" i="1"/>
  <c r="U1593" i="1"/>
  <c r="CI1593" i="1"/>
  <c r="BK1593" i="1"/>
  <c r="EE1593" i="1"/>
  <c r="AM1593" i="1"/>
  <c r="DG1593" i="1"/>
  <c r="O1593" i="1"/>
  <c r="EK1809" i="1"/>
  <c r="DM1809" i="1"/>
  <c r="CO1809" i="1"/>
  <c r="BQ1809" i="1"/>
  <c r="AS1809" i="1"/>
  <c r="U1809" i="1"/>
  <c r="EE1809" i="1"/>
  <c r="DG1809" i="1"/>
  <c r="CI1809" i="1"/>
  <c r="BK1809" i="1"/>
  <c r="AM1809" i="1"/>
  <c r="O1809" i="1"/>
  <c r="DA1809" i="1"/>
  <c r="BE1809" i="1"/>
  <c r="I1809" i="1"/>
  <c r="EQ1809" i="1"/>
  <c r="CU1809" i="1"/>
  <c r="AY1809" i="1"/>
  <c r="CC1809" i="1"/>
  <c r="BW1809" i="1"/>
  <c r="DY1809" i="1"/>
  <c r="AG1809" i="1"/>
  <c r="DS1809" i="1"/>
  <c r="AA1809" i="1"/>
  <c r="EE1917" i="1"/>
  <c r="DG1917" i="1"/>
  <c r="CI1917" i="1"/>
  <c r="BK1917" i="1"/>
  <c r="AM1917" i="1"/>
  <c r="O1917" i="1"/>
  <c r="DY1917" i="1"/>
  <c r="DA1917" i="1"/>
  <c r="CC1917" i="1"/>
  <c r="BE1917" i="1"/>
  <c r="AG1917" i="1"/>
  <c r="I1917" i="1"/>
  <c r="EQ1917" i="1"/>
  <c r="CU1917" i="1"/>
  <c r="AY1917" i="1"/>
  <c r="EK1917" i="1"/>
  <c r="CO1917" i="1"/>
  <c r="AS1917" i="1"/>
  <c r="DS1917" i="1"/>
  <c r="AA1917" i="1"/>
  <c r="DM1917" i="1"/>
  <c r="U1917" i="1"/>
  <c r="BW1917" i="1"/>
  <c r="BQ1917" i="1"/>
  <c r="EK1066" i="1"/>
  <c r="DM1066" i="1"/>
  <c r="CO1066" i="1"/>
  <c r="BQ1066" i="1"/>
  <c r="AS1066" i="1"/>
  <c r="U1066" i="1"/>
  <c r="EE1066" i="1"/>
  <c r="DG1066" i="1"/>
  <c r="CI1066" i="1"/>
  <c r="BK1066" i="1"/>
  <c r="AM1066" i="1"/>
  <c r="O1066" i="1"/>
  <c r="DY1066" i="1"/>
  <c r="DA1066" i="1"/>
  <c r="CC1066" i="1"/>
  <c r="BE1066" i="1"/>
  <c r="AG1066" i="1"/>
  <c r="I1066" i="1"/>
  <c r="EQ1066" i="1"/>
  <c r="AY1066" i="1"/>
  <c r="DS1066" i="1"/>
  <c r="AA1066" i="1"/>
  <c r="CU1066" i="1"/>
  <c r="BW1066" i="1"/>
  <c r="EQ465" i="1"/>
  <c r="DS465" i="1"/>
  <c r="CU465" i="1"/>
  <c r="BW465" i="1"/>
  <c r="AY465" i="1"/>
  <c r="AA465" i="1"/>
  <c r="EK465" i="1"/>
  <c r="DM465" i="1"/>
  <c r="CO465" i="1"/>
  <c r="BQ465" i="1"/>
  <c r="AS465" i="1"/>
  <c r="U465" i="1"/>
  <c r="EE465" i="1"/>
  <c r="DG465" i="1"/>
  <c r="CI465" i="1"/>
  <c r="BK465" i="1"/>
  <c r="AM465" i="1"/>
  <c r="O465" i="1"/>
  <c r="DY465" i="1"/>
  <c r="AG465" i="1"/>
  <c r="BE465" i="1"/>
  <c r="DA465" i="1"/>
  <c r="I465" i="1"/>
  <c r="CC465" i="1"/>
  <c r="EE834" i="1"/>
  <c r="DG834" i="1"/>
  <c r="CI834" i="1"/>
  <c r="BK834" i="1"/>
  <c r="AM834" i="1"/>
  <c r="O834" i="1"/>
  <c r="DY834" i="1"/>
  <c r="DA834" i="1"/>
  <c r="CC834" i="1"/>
  <c r="BE834" i="1"/>
  <c r="AG834" i="1"/>
  <c r="I834" i="1"/>
  <c r="EQ834" i="1"/>
  <c r="DS834" i="1"/>
  <c r="CU834" i="1"/>
  <c r="BW834" i="1"/>
  <c r="AY834" i="1"/>
  <c r="AA834" i="1"/>
  <c r="EK834" i="1"/>
  <c r="AS834" i="1"/>
  <c r="DM834" i="1"/>
  <c r="U834" i="1"/>
  <c r="CO834" i="1"/>
  <c r="BQ834" i="1"/>
  <c r="DY798" i="1"/>
  <c r="DA798" i="1"/>
  <c r="CC798" i="1"/>
  <c r="BE798" i="1"/>
  <c r="AG798" i="1"/>
  <c r="I798" i="1"/>
  <c r="EQ798" i="1"/>
  <c r="DS798" i="1"/>
  <c r="CU798" i="1"/>
  <c r="BW798" i="1"/>
  <c r="AY798" i="1"/>
  <c r="AA798" i="1"/>
  <c r="EK798" i="1"/>
  <c r="DM798" i="1"/>
  <c r="CO798" i="1"/>
  <c r="BQ798" i="1"/>
  <c r="AS798" i="1"/>
  <c r="U798" i="1"/>
  <c r="CI798" i="1"/>
  <c r="BK798" i="1"/>
  <c r="EE798" i="1"/>
  <c r="AM798" i="1"/>
  <c r="DG798" i="1"/>
  <c r="O798" i="1"/>
  <c r="EQ906" i="1"/>
  <c r="DS906" i="1"/>
  <c r="CU906" i="1"/>
  <c r="BW906" i="1"/>
  <c r="AY906" i="1"/>
  <c r="AA906" i="1"/>
  <c r="EK906" i="1"/>
  <c r="DM906" i="1"/>
  <c r="CO906" i="1"/>
  <c r="BQ906" i="1"/>
  <c r="AS906" i="1"/>
  <c r="U906" i="1"/>
  <c r="EE906" i="1"/>
  <c r="DG906" i="1"/>
  <c r="CI906" i="1"/>
  <c r="BK906" i="1"/>
  <c r="AM906" i="1"/>
  <c r="O906" i="1"/>
  <c r="BE906" i="1"/>
  <c r="DY906" i="1"/>
  <c r="AG906" i="1"/>
  <c r="DA906" i="1"/>
  <c r="I906" i="1"/>
  <c r="CC906" i="1"/>
  <c r="DY1282" i="1"/>
  <c r="DA1282" i="1"/>
  <c r="CC1282" i="1"/>
  <c r="BE1282" i="1"/>
  <c r="AG1282" i="1"/>
  <c r="I1282" i="1"/>
  <c r="EQ1282" i="1"/>
  <c r="DS1282" i="1"/>
  <c r="CU1282" i="1"/>
  <c r="BW1282" i="1"/>
  <c r="AY1282" i="1"/>
  <c r="AA1282" i="1"/>
  <c r="EK1282" i="1"/>
  <c r="DM1282" i="1"/>
  <c r="CO1282" i="1"/>
  <c r="BQ1282" i="1"/>
  <c r="AS1282" i="1"/>
  <c r="U1282" i="1"/>
  <c r="BK1282" i="1"/>
  <c r="EE1282" i="1"/>
  <c r="AM1282" i="1"/>
  <c r="DG1282" i="1"/>
  <c r="O1282" i="1"/>
  <c r="CI1282" i="1"/>
  <c r="EE1495" i="1"/>
  <c r="DG1495" i="1"/>
  <c r="CI1495" i="1"/>
  <c r="BK1495" i="1"/>
  <c r="AM1495" i="1"/>
  <c r="O1495" i="1"/>
  <c r="DY1495" i="1"/>
  <c r="DA1495" i="1"/>
  <c r="CC1495" i="1"/>
  <c r="BE1495" i="1"/>
  <c r="AG1495" i="1"/>
  <c r="I1495" i="1"/>
  <c r="EQ1495" i="1"/>
  <c r="DS1495" i="1"/>
  <c r="CU1495" i="1"/>
  <c r="BW1495" i="1"/>
  <c r="AY1495" i="1"/>
  <c r="AA1495" i="1"/>
  <c r="CO1495" i="1"/>
  <c r="BQ1495" i="1"/>
  <c r="EK1495" i="1"/>
  <c r="AS1495" i="1"/>
  <c r="DM1495" i="1"/>
  <c r="U1495" i="1"/>
  <c r="EQ1544" i="1"/>
  <c r="DS1544" i="1"/>
  <c r="CU1544" i="1"/>
  <c r="BW1544" i="1"/>
  <c r="AY1544" i="1"/>
  <c r="AA1544" i="1"/>
  <c r="EK1544" i="1"/>
  <c r="DM1544" i="1"/>
  <c r="CO1544" i="1"/>
  <c r="BQ1544" i="1"/>
  <c r="AS1544" i="1"/>
  <c r="U1544" i="1"/>
  <c r="EE1544" i="1"/>
  <c r="DG1544" i="1"/>
  <c r="CI1544" i="1"/>
  <c r="BK1544" i="1"/>
  <c r="AM1544" i="1"/>
  <c r="O1544" i="1"/>
  <c r="CC1544" i="1"/>
  <c r="BE1544" i="1"/>
  <c r="DY1544" i="1"/>
  <c r="AG1544" i="1"/>
  <c r="DA1544" i="1"/>
  <c r="I1544" i="1"/>
  <c r="EQ1688" i="1"/>
  <c r="DS1688" i="1"/>
  <c r="CU1688" i="1"/>
  <c r="BW1688" i="1"/>
  <c r="AY1688" i="1"/>
  <c r="AA1688" i="1"/>
  <c r="EK1688" i="1"/>
  <c r="DM1688" i="1"/>
  <c r="CO1688" i="1"/>
  <c r="BQ1688" i="1"/>
  <c r="AS1688" i="1"/>
  <c r="U1688" i="1"/>
  <c r="EE1688" i="1"/>
  <c r="DG1688" i="1"/>
  <c r="CI1688" i="1"/>
  <c r="BK1688" i="1"/>
  <c r="AM1688" i="1"/>
  <c r="O1688" i="1"/>
  <c r="DY1688" i="1"/>
  <c r="AG1688" i="1"/>
  <c r="DA1688" i="1"/>
  <c r="I1688" i="1"/>
  <c r="CC1688" i="1"/>
  <c r="BE1688" i="1"/>
  <c r="EQ1832" i="1"/>
  <c r="DS1832" i="1"/>
  <c r="CU1832" i="1"/>
  <c r="BW1832" i="1"/>
  <c r="AY1832" i="1"/>
  <c r="AA1832" i="1"/>
  <c r="EK1832" i="1"/>
  <c r="DM1832" i="1"/>
  <c r="CO1832" i="1"/>
  <c r="BQ1832" i="1"/>
  <c r="AS1832" i="1"/>
  <c r="U1832" i="1"/>
  <c r="DG1832" i="1"/>
  <c r="BK1832" i="1"/>
  <c r="O1832" i="1"/>
  <c r="DA1832" i="1"/>
  <c r="BE1832" i="1"/>
  <c r="I1832" i="1"/>
  <c r="EE1832" i="1"/>
  <c r="AM1832" i="1"/>
  <c r="CC1832" i="1"/>
  <c r="AG1832" i="1"/>
  <c r="DY1832" i="1"/>
  <c r="CI1832" i="1"/>
  <c r="EK2009" i="1"/>
  <c r="DM2009" i="1"/>
  <c r="CO2009" i="1"/>
  <c r="BQ2009" i="1"/>
  <c r="AS2009" i="1"/>
  <c r="U2009" i="1"/>
  <c r="EE2009" i="1"/>
  <c r="DG2009" i="1"/>
  <c r="CI2009" i="1"/>
  <c r="BK2009" i="1"/>
  <c r="AM2009" i="1"/>
  <c r="O2009" i="1"/>
  <c r="DA2009" i="1"/>
  <c r="BE2009" i="1"/>
  <c r="I2009" i="1"/>
  <c r="EQ2009" i="1"/>
  <c r="CU2009" i="1"/>
  <c r="AY2009" i="1"/>
  <c r="DY2009" i="1"/>
  <c r="AG2009" i="1"/>
  <c r="DS2009" i="1"/>
  <c r="AA2009" i="1"/>
  <c r="CC2009" i="1"/>
  <c r="BW2009" i="1"/>
  <c r="EE533" i="1"/>
  <c r="DG533" i="1"/>
  <c r="CI533" i="1"/>
  <c r="BK533" i="1"/>
  <c r="AM533" i="1"/>
  <c r="O533" i="1"/>
  <c r="DY533" i="1"/>
  <c r="DA533" i="1"/>
  <c r="CC533" i="1"/>
  <c r="BE533" i="1"/>
  <c r="AG533" i="1"/>
  <c r="I533" i="1"/>
  <c r="EQ533" i="1"/>
  <c r="DS533" i="1"/>
  <c r="CU533" i="1"/>
  <c r="BW533" i="1"/>
  <c r="AY533" i="1"/>
  <c r="AA533" i="1"/>
  <c r="BQ533" i="1"/>
  <c r="CO533" i="1"/>
  <c r="EK533" i="1"/>
  <c r="AS533" i="1"/>
  <c r="DM533" i="1"/>
  <c r="U533" i="1"/>
  <c r="EE686" i="1"/>
  <c r="DY686" i="1"/>
  <c r="EQ686" i="1"/>
  <c r="EK686" i="1"/>
  <c r="DA686" i="1"/>
  <c r="CC686" i="1"/>
  <c r="BE686" i="1"/>
  <c r="AG686" i="1"/>
  <c r="I686" i="1"/>
  <c r="DS686" i="1"/>
  <c r="CU686" i="1"/>
  <c r="BW686" i="1"/>
  <c r="AY686" i="1"/>
  <c r="AA686" i="1"/>
  <c r="DM686" i="1"/>
  <c r="CO686" i="1"/>
  <c r="BQ686" i="1"/>
  <c r="AS686" i="1"/>
  <c r="U686" i="1"/>
  <c r="BK686" i="1"/>
  <c r="CI686" i="1"/>
  <c r="AM686" i="1"/>
  <c r="DG686" i="1"/>
  <c r="O686" i="1"/>
  <c r="EQ650" i="1"/>
  <c r="DS650" i="1"/>
  <c r="CU650" i="1"/>
  <c r="BW650" i="1"/>
  <c r="AY650" i="1"/>
  <c r="AA650" i="1"/>
  <c r="EK650" i="1"/>
  <c r="DM650" i="1"/>
  <c r="CO650" i="1"/>
  <c r="BQ650" i="1"/>
  <c r="AS650" i="1"/>
  <c r="U650" i="1"/>
  <c r="EE650" i="1"/>
  <c r="DG650" i="1"/>
  <c r="CI650" i="1"/>
  <c r="BK650" i="1"/>
  <c r="AM650" i="1"/>
  <c r="O650" i="1"/>
  <c r="DA650" i="1"/>
  <c r="I650" i="1"/>
  <c r="CC650" i="1"/>
  <c r="AG650" i="1"/>
  <c r="BE650" i="1"/>
  <c r="DY650" i="1"/>
  <c r="EE1026" i="1"/>
  <c r="DG1026" i="1"/>
  <c r="CI1026" i="1"/>
  <c r="BK1026" i="1"/>
  <c r="AM1026" i="1"/>
  <c r="O1026" i="1"/>
  <c r="DY1026" i="1"/>
  <c r="DA1026" i="1"/>
  <c r="CC1026" i="1"/>
  <c r="BE1026" i="1"/>
  <c r="AG1026" i="1"/>
  <c r="I1026" i="1"/>
  <c r="EQ1026" i="1"/>
  <c r="DS1026" i="1"/>
  <c r="CU1026" i="1"/>
  <c r="BW1026" i="1"/>
  <c r="AY1026" i="1"/>
  <c r="AA1026" i="1"/>
  <c r="DM1026" i="1"/>
  <c r="U1026" i="1"/>
  <c r="CO1026" i="1"/>
  <c r="BQ1026" i="1"/>
  <c r="EK1026" i="1"/>
  <c r="AS1026" i="1"/>
  <c r="EQ758" i="1"/>
  <c r="DS758" i="1"/>
  <c r="CU758" i="1"/>
  <c r="BW758" i="1"/>
  <c r="AY758" i="1"/>
  <c r="AA758" i="1"/>
  <c r="EK758" i="1"/>
  <c r="DM758" i="1"/>
  <c r="CO758" i="1"/>
  <c r="BQ758" i="1"/>
  <c r="AS758" i="1"/>
  <c r="U758" i="1"/>
  <c r="EE758" i="1"/>
  <c r="DG758" i="1"/>
  <c r="CI758" i="1"/>
  <c r="BK758" i="1"/>
  <c r="AM758" i="1"/>
  <c r="O758" i="1"/>
  <c r="BE758" i="1"/>
  <c r="DY758" i="1"/>
  <c r="AG758" i="1"/>
  <c r="DA758" i="1"/>
  <c r="I758" i="1"/>
  <c r="CC758" i="1"/>
  <c r="EE1314" i="1"/>
  <c r="DG1314" i="1"/>
  <c r="CI1314" i="1"/>
  <c r="BK1314" i="1"/>
  <c r="AM1314" i="1"/>
  <c r="O1314" i="1"/>
  <c r="DY1314" i="1"/>
  <c r="DA1314" i="1"/>
  <c r="CC1314" i="1"/>
  <c r="BE1314" i="1"/>
  <c r="AG1314" i="1"/>
  <c r="I1314" i="1"/>
  <c r="EQ1314" i="1"/>
  <c r="DS1314" i="1"/>
  <c r="CU1314" i="1"/>
  <c r="BW1314" i="1"/>
  <c r="AY1314" i="1"/>
  <c r="AA1314" i="1"/>
  <c r="EK1314" i="1"/>
  <c r="AS1314" i="1"/>
  <c r="DM1314" i="1"/>
  <c r="U1314" i="1"/>
  <c r="CO1314" i="1"/>
  <c r="BQ1314" i="1"/>
  <c r="EE1350" i="1"/>
  <c r="DG1350" i="1"/>
  <c r="CI1350" i="1"/>
  <c r="BK1350" i="1"/>
  <c r="AM1350" i="1"/>
  <c r="O1350" i="1"/>
  <c r="DY1350" i="1"/>
  <c r="DA1350" i="1"/>
  <c r="CC1350" i="1"/>
  <c r="BE1350" i="1"/>
  <c r="AG1350" i="1"/>
  <c r="I1350" i="1"/>
  <c r="EQ1350" i="1"/>
  <c r="DS1350" i="1"/>
  <c r="CU1350" i="1"/>
  <c r="BW1350" i="1"/>
  <c r="AY1350" i="1"/>
  <c r="AA1350" i="1"/>
  <c r="CO1350" i="1"/>
  <c r="BQ1350" i="1"/>
  <c r="EK1350" i="1"/>
  <c r="AS1350" i="1"/>
  <c r="DM1350" i="1"/>
  <c r="U1350" i="1"/>
  <c r="EQ1540" i="1"/>
  <c r="DS1540" i="1"/>
  <c r="CU1540" i="1"/>
  <c r="BW1540" i="1"/>
  <c r="AY1540" i="1"/>
  <c r="AA1540" i="1"/>
  <c r="EK1540" i="1"/>
  <c r="DM1540" i="1"/>
  <c r="CO1540" i="1"/>
  <c r="BQ1540" i="1"/>
  <c r="AS1540" i="1"/>
  <c r="U1540" i="1"/>
  <c r="EE1540" i="1"/>
  <c r="DG1540" i="1"/>
  <c r="CI1540" i="1"/>
  <c r="BK1540" i="1"/>
  <c r="AM1540" i="1"/>
  <c r="O1540" i="1"/>
  <c r="DA1540" i="1"/>
  <c r="I1540" i="1"/>
  <c r="CC1540" i="1"/>
  <c r="BE1540" i="1"/>
  <c r="AG1540" i="1"/>
  <c r="DY1540" i="1"/>
  <c r="EQ1684" i="1"/>
  <c r="DS1684" i="1"/>
  <c r="CU1684" i="1"/>
  <c r="BW1684" i="1"/>
  <c r="AY1684" i="1"/>
  <c r="AA1684" i="1"/>
  <c r="EK1684" i="1"/>
  <c r="DM1684" i="1"/>
  <c r="CO1684" i="1"/>
  <c r="BQ1684" i="1"/>
  <c r="AS1684" i="1"/>
  <c r="U1684" i="1"/>
  <c r="EE1684" i="1"/>
  <c r="DG1684" i="1"/>
  <c r="CI1684" i="1"/>
  <c r="BK1684" i="1"/>
  <c r="AM1684" i="1"/>
  <c r="O1684" i="1"/>
  <c r="BE1684" i="1"/>
  <c r="DY1684" i="1"/>
  <c r="AG1684" i="1"/>
  <c r="DA1684" i="1"/>
  <c r="I1684" i="1"/>
  <c r="CC1684" i="1"/>
  <c r="DY1864" i="1"/>
  <c r="DA1864" i="1"/>
  <c r="CC1864" i="1"/>
  <c r="BE1864" i="1"/>
  <c r="AG1864" i="1"/>
  <c r="I1864" i="1"/>
  <c r="EQ1864" i="1"/>
  <c r="DS1864" i="1"/>
  <c r="CU1864" i="1"/>
  <c r="BW1864" i="1"/>
  <c r="AY1864" i="1"/>
  <c r="AA1864" i="1"/>
  <c r="EK1864" i="1"/>
  <c r="CO1864" i="1"/>
  <c r="AS1864" i="1"/>
  <c r="EE1864" i="1"/>
  <c r="CI1864" i="1"/>
  <c r="AM1864" i="1"/>
  <c r="DM1864" i="1"/>
  <c r="U1864" i="1"/>
  <c r="DG1864" i="1"/>
  <c r="O1864" i="1"/>
  <c r="BQ1864" i="1"/>
  <c r="BK1864" i="1"/>
  <c r="EQ1970" i="1"/>
  <c r="DS1970" i="1"/>
  <c r="CU1970" i="1"/>
  <c r="BW1970" i="1"/>
  <c r="AY1970" i="1"/>
  <c r="AA1970" i="1"/>
  <c r="EK1970" i="1"/>
  <c r="DM1970" i="1"/>
  <c r="CO1970" i="1"/>
  <c r="BQ1970" i="1"/>
  <c r="AS1970" i="1"/>
  <c r="U1970" i="1"/>
  <c r="EE1970" i="1"/>
  <c r="CI1970" i="1"/>
  <c r="AM1970" i="1"/>
  <c r="DY1970" i="1"/>
  <c r="CC1970" i="1"/>
  <c r="AG1970" i="1"/>
  <c r="BK1970" i="1"/>
  <c r="BE1970" i="1"/>
  <c r="O1970" i="1"/>
  <c r="I1970" i="1"/>
  <c r="DG1970" i="1"/>
  <c r="DA1970" i="1"/>
  <c r="EE574" i="1"/>
  <c r="DG574" i="1"/>
  <c r="CI574" i="1"/>
  <c r="BK574" i="1"/>
  <c r="AM574" i="1"/>
  <c r="O574" i="1"/>
  <c r="DY574" i="1"/>
  <c r="DA574" i="1"/>
  <c r="CC574" i="1"/>
  <c r="BE574" i="1"/>
  <c r="AG574" i="1"/>
  <c r="I574" i="1"/>
  <c r="EQ574" i="1"/>
  <c r="DS574" i="1"/>
  <c r="CU574" i="1"/>
  <c r="BW574" i="1"/>
  <c r="AY574" i="1"/>
  <c r="AA574" i="1"/>
  <c r="DM574" i="1"/>
  <c r="U574" i="1"/>
  <c r="AS574" i="1"/>
  <c r="CO574" i="1"/>
  <c r="BQ574" i="1"/>
  <c r="EK574" i="1"/>
  <c r="DY682" i="1"/>
  <c r="DA682" i="1"/>
  <c r="CC682" i="1"/>
  <c r="BE682" i="1"/>
  <c r="AG682" i="1"/>
  <c r="I682" i="1"/>
  <c r="EQ682" i="1"/>
  <c r="DS682" i="1"/>
  <c r="CU682" i="1"/>
  <c r="BW682" i="1"/>
  <c r="AY682" i="1"/>
  <c r="AA682" i="1"/>
  <c r="EK682" i="1"/>
  <c r="DM682" i="1"/>
  <c r="CO682" i="1"/>
  <c r="BQ682" i="1"/>
  <c r="AS682" i="1"/>
  <c r="U682" i="1"/>
  <c r="CI682" i="1"/>
  <c r="DG682" i="1"/>
  <c r="BK682" i="1"/>
  <c r="O682" i="1"/>
  <c r="EE682" i="1"/>
  <c r="AM682" i="1"/>
  <c r="EQ646" i="1"/>
  <c r="DS646" i="1"/>
  <c r="CU646" i="1"/>
  <c r="BW646" i="1"/>
  <c r="AY646" i="1"/>
  <c r="AA646" i="1"/>
  <c r="EK646" i="1"/>
  <c r="DM646" i="1"/>
  <c r="CO646" i="1"/>
  <c r="BQ646" i="1"/>
  <c r="AS646" i="1"/>
  <c r="U646" i="1"/>
  <c r="EE646" i="1"/>
  <c r="DG646" i="1"/>
  <c r="CI646" i="1"/>
  <c r="BK646" i="1"/>
  <c r="AM646" i="1"/>
  <c r="O646" i="1"/>
  <c r="DY646" i="1"/>
  <c r="AG646" i="1"/>
  <c r="DA646" i="1"/>
  <c r="I646" i="1"/>
  <c r="CC646" i="1"/>
  <c r="BE646" i="1"/>
  <c r="EE970" i="1"/>
  <c r="DG970" i="1"/>
  <c r="CI970" i="1"/>
  <c r="BK970" i="1"/>
  <c r="AM970" i="1"/>
  <c r="O970" i="1"/>
  <c r="DY970" i="1"/>
  <c r="DA970" i="1"/>
  <c r="CC970" i="1"/>
  <c r="BE970" i="1"/>
  <c r="AG970" i="1"/>
  <c r="I970" i="1"/>
  <c r="EQ970" i="1"/>
  <c r="DS970" i="1"/>
  <c r="CU970" i="1"/>
  <c r="BW970" i="1"/>
  <c r="AY970" i="1"/>
  <c r="AA970" i="1"/>
  <c r="DM970" i="1"/>
  <c r="U970" i="1"/>
  <c r="CO970" i="1"/>
  <c r="BQ970" i="1"/>
  <c r="EK970" i="1"/>
  <c r="AS970" i="1"/>
  <c r="DY1130" i="1"/>
  <c r="DA1130" i="1"/>
  <c r="CC1130" i="1"/>
  <c r="BE1130" i="1"/>
  <c r="AG1130" i="1"/>
  <c r="I1130" i="1"/>
  <c r="EQ1130" i="1"/>
  <c r="DS1130" i="1"/>
  <c r="CU1130" i="1"/>
  <c r="BW1130" i="1"/>
  <c r="AY1130" i="1"/>
  <c r="AA1130" i="1"/>
  <c r="EK1130" i="1"/>
  <c r="DM1130" i="1"/>
  <c r="CO1130" i="1"/>
  <c r="BQ1130" i="1"/>
  <c r="AS1130" i="1"/>
  <c r="U1130" i="1"/>
  <c r="DG1130" i="1"/>
  <c r="O1130" i="1"/>
  <c r="CI1130" i="1"/>
  <c r="BK1130" i="1"/>
  <c r="EE1130" i="1"/>
  <c r="AM1130" i="1"/>
  <c r="EK1202" i="1"/>
  <c r="DM1202" i="1"/>
  <c r="CO1202" i="1"/>
  <c r="BQ1202" i="1"/>
  <c r="AS1202" i="1"/>
  <c r="U1202" i="1"/>
  <c r="EE1202" i="1"/>
  <c r="DG1202" i="1"/>
  <c r="CI1202" i="1"/>
  <c r="BK1202" i="1"/>
  <c r="AM1202" i="1"/>
  <c r="O1202" i="1"/>
  <c r="DY1202" i="1"/>
  <c r="DA1202" i="1"/>
  <c r="CC1202" i="1"/>
  <c r="BE1202" i="1"/>
  <c r="AG1202" i="1"/>
  <c r="I1202" i="1"/>
  <c r="CU1202" i="1"/>
  <c r="BW1202" i="1"/>
  <c r="EQ1202" i="1"/>
  <c r="AY1202" i="1"/>
  <c r="DS1202" i="1"/>
  <c r="AA1202" i="1"/>
  <c r="DY1274" i="1"/>
  <c r="DA1274" i="1"/>
  <c r="CC1274" i="1"/>
  <c r="BE1274" i="1"/>
  <c r="AG1274" i="1"/>
  <c r="I1274" i="1"/>
  <c r="EQ1274" i="1"/>
  <c r="DS1274" i="1"/>
  <c r="CU1274" i="1"/>
  <c r="BW1274" i="1"/>
  <c r="AY1274" i="1"/>
  <c r="AA1274" i="1"/>
  <c r="EK1274" i="1"/>
  <c r="DM1274" i="1"/>
  <c r="CO1274" i="1"/>
  <c r="BQ1274" i="1"/>
  <c r="AS1274" i="1"/>
  <c r="U1274" i="1"/>
  <c r="DG1274" i="1"/>
  <c r="O1274" i="1"/>
  <c r="CI1274" i="1"/>
  <c r="BK1274" i="1"/>
  <c r="AM1274" i="1"/>
  <c r="EE1274" i="1"/>
  <c r="DY1452" i="1"/>
  <c r="DA1452" i="1"/>
  <c r="CC1452" i="1"/>
  <c r="BE1452" i="1"/>
  <c r="AG1452" i="1"/>
  <c r="I1452" i="1"/>
  <c r="EQ1452" i="1"/>
  <c r="DS1452" i="1"/>
  <c r="CU1452" i="1"/>
  <c r="BW1452" i="1"/>
  <c r="AY1452" i="1"/>
  <c r="AA1452" i="1"/>
  <c r="EK1452" i="1"/>
  <c r="DM1452" i="1"/>
  <c r="CO1452" i="1"/>
  <c r="BQ1452" i="1"/>
  <c r="AS1452" i="1"/>
  <c r="U1452" i="1"/>
  <c r="CI1452" i="1"/>
  <c r="BK1452" i="1"/>
  <c r="EE1452" i="1"/>
  <c r="AM1452" i="1"/>
  <c r="DG1452" i="1"/>
  <c r="O1452" i="1"/>
  <c r="EE1608" i="1"/>
  <c r="DG1608" i="1"/>
  <c r="CI1608" i="1"/>
  <c r="BK1608" i="1"/>
  <c r="AM1608" i="1"/>
  <c r="O1608" i="1"/>
  <c r="DY1608" i="1"/>
  <c r="DA1608" i="1"/>
  <c r="CC1608" i="1"/>
  <c r="BE1608" i="1"/>
  <c r="AG1608" i="1"/>
  <c r="I1608" i="1"/>
  <c r="EQ1608" i="1"/>
  <c r="DS1608" i="1"/>
  <c r="CU1608" i="1"/>
  <c r="BW1608" i="1"/>
  <c r="AY1608" i="1"/>
  <c r="AA1608" i="1"/>
  <c r="EK1608" i="1"/>
  <c r="AS1608" i="1"/>
  <c r="DM1608" i="1"/>
  <c r="U1608" i="1"/>
  <c r="CO1608" i="1"/>
  <c r="BQ1608" i="1"/>
  <c r="EK1788" i="1"/>
  <c r="DM1788" i="1"/>
  <c r="CO1788" i="1"/>
  <c r="BQ1788" i="1"/>
  <c r="AS1788" i="1"/>
  <c r="U1788" i="1"/>
  <c r="EE1788" i="1"/>
  <c r="DG1788" i="1"/>
  <c r="CI1788" i="1"/>
  <c r="BK1788" i="1"/>
  <c r="AM1788" i="1"/>
  <c r="O1788" i="1"/>
  <c r="DA1788" i="1"/>
  <c r="BE1788" i="1"/>
  <c r="I1788" i="1"/>
  <c r="EQ1788" i="1"/>
  <c r="CU1788" i="1"/>
  <c r="AY1788" i="1"/>
  <c r="CC1788" i="1"/>
  <c r="BW1788" i="1"/>
  <c r="DY1788" i="1"/>
  <c r="AG1788" i="1"/>
  <c r="DS1788" i="1"/>
  <c r="AA1788" i="1"/>
  <c r="EQ1896" i="1"/>
  <c r="DS1896" i="1"/>
  <c r="CU1896" i="1"/>
  <c r="BW1896" i="1"/>
  <c r="AY1896" i="1"/>
  <c r="AA1896" i="1"/>
  <c r="EK1896" i="1"/>
  <c r="DM1896" i="1"/>
  <c r="CO1896" i="1"/>
  <c r="BQ1896" i="1"/>
  <c r="AS1896" i="1"/>
  <c r="U1896" i="1"/>
  <c r="EE1896" i="1"/>
  <c r="CI1896" i="1"/>
  <c r="AM1896" i="1"/>
  <c r="DY1896" i="1"/>
  <c r="CC1896" i="1"/>
  <c r="AG1896" i="1"/>
  <c r="BK1896" i="1"/>
  <c r="BE1896" i="1"/>
  <c r="O1896" i="1"/>
  <c r="I1896" i="1"/>
  <c r="DG1896" i="1"/>
  <c r="DA1896" i="1"/>
  <c r="EE369" i="1"/>
  <c r="DG369" i="1"/>
  <c r="CI369" i="1"/>
  <c r="BK369" i="1"/>
  <c r="AM369" i="1"/>
  <c r="O369" i="1"/>
  <c r="DY369" i="1"/>
  <c r="DA369" i="1"/>
  <c r="CC369" i="1"/>
  <c r="BE369" i="1"/>
  <c r="AG369" i="1"/>
  <c r="I369" i="1"/>
  <c r="EQ369" i="1"/>
  <c r="DS369" i="1"/>
  <c r="CU369" i="1"/>
  <c r="BW369" i="1"/>
  <c r="AY369" i="1"/>
  <c r="AA369" i="1"/>
  <c r="BQ369" i="1"/>
  <c r="CO369" i="1"/>
  <c r="EK369" i="1"/>
  <c r="AS369" i="1"/>
  <c r="DM369" i="1"/>
  <c r="U369" i="1"/>
  <c r="DY333" i="1"/>
  <c r="DA333" i="1"/>
  <c r="CC333" i="1"/>
  <c r="BE333" i="1"/>
  <c r="AG333" i="1"/>
  <c r="I333" i="1"/>
  <c r="EQ333" i="1"/>
  <c r="DS333" i="1"/>
  <c r="CU333" i="1"/>
  <c r="BW333" i="1"/>
  <c r="AY333" i="1"/>
  <c r="AA333" i="1"/>
  <c r="EK333" i="1"/>
  <c r="DM333" i="1"/>
  <c r="CO333" i="1"/>
  <c r="BQ333" i="1"/>
  <c r="AS333" i="1"/>
  <c r="U333" i="1"/>
  <c r="DG333" i="1"/>
  <c r="O333" i="1"/>
  <c r="AM333" i="1"/>
  <c r="CI333" i="1"/>
  <c r="BK333" i="1"/>
  <c r="EE333" i="1"/>
  <c r="EQ441" i="1"/>
  <c r="DS441" i="1"/>
  <c r="CU441" i="1"/>
  <c r="BW441" i="1"/>
  <c r="AY441" i="1"/>
  <c r="AA441" i="1"/>
  <c r="EK441" i="1"/>
  <c r="DM441" i="1"/>
  <c r="CO441" i="1"/>
  <c r="BQ441" i="1"/>
  <c r="AS441" i="1"/>
  <c r="U441" i="1"/>
  <c r="EE441" i="1"/>
  <c r="DG441" i="1"/>
  <c r="CI441" i="1"/>
  <c r="BK441" i="1"/>
  <c r="AM441" i="1"/>
  <c r="O441" i="1"/>
  <c r="CC441" i="1"/>
  <c r="BE441" i="1"/>
  <c r="DA441" i="1"/>
  <c r="DY441" i="1"/>
  <c r="AG441" i="1"/>
  <c r="I441" i="1"/>
  <c r="EE954" i="1"/>
  <c r="DG954" i="1"/>
  <c r="CI954" i="1"/>
  <c r="BK954" i="1"/>
  <c r="AM954" i="1"/>
  <c r="O954" i="1"/>
  <c r="DY954" i="1"/>
  <c r="DA954" i="1"/>
  <c r="CC954" i="1"/>
  <c r="BE954" i="1"/>
  <c r="AG954" i="1"/>
  <c r="I954" i="1"/>
  <c r="EQ954" i="1"/>
  <c r="DS954" i="1"/>
  <c r="CU954" i="1"/>
  <c r="BW954" i="1"/>
  <c r="AY954" i="1"/>
  <c r="AA954" i="1"/>
  <c r="DM954" i="1"/>
  <c r="U954" i="1"/>
  <c r="CO954" i="1"/>
  <c r="BQ954" i="1"/>
  <c r="EK954" i="1"/>
  <c r="AS954" i="1"/>
  <c r="DY918" i="1"/>
  <c r="DA918" i="1"/>
  <c r="CC918" i="1"/>
  <c r="BE918" i="1"/>
  <c r="AG918" i="1"/>
  <c r="I918" i="1"/>
  <c r="EQ918" i="1"/>
  <c r="DS918" i="1"/>
  <c r="CU918" i="1"/>
  <c r="BW918" i="1"/>
  <c r="AY918" i="1"/>
  <c r="AA918" i="1"/>
  <c r="EK918" i="1"/>
  <c r="DM918" i="1"/>
  <c r="CO918" i="1"/>
  <c r="BQ918" i="1"/>
  <c r="AS918" i="1"/>
  <c r="U918" i="1"/>
  <c r="BK918" i="1"/>
  <c r="EE918" i="1"/>
  <c r="AM918" i="1"/>
  <c r="DG918" i="1"/>
  <c r="O918" i="1"/>
  <c r="CI918" i="1"/>
  <c r="EQ882" i="1"/>
  <c r="DS882" i="1"/>
  <c r="CU882" i="1"/>
  <c r="BW882" i="1"/>
  <c r="AY882" i="1"/>
  <c r="AA882" i="1"/>
  <c r="EK882" i="1"/>
  <c r="DM882" i="1"/>
  <c r="CO882" i="1"/>
  <c r="BQ882" i="1"/>
  <c r="AS882" i="1"/>
  <c r="U882" i="1"/>
  <c r="EE882" i="1"/>
  <c r="DG882" i="1"/>
  <c r="CI882" i="1"/>
  <c r="BK882" i="1"/>
  <c r="AM882" i="1"/>
  <c r="O882" i="1"/>
  <c r="DA882" i="1"/>
  <c r="I882" i="1"/>
  <c r="CC882" i="1"/>
  <c r="BE882" i="1"/>
  <c r="DY882" i="1"/>
  <c r="AG882" i="1"/>
  <c r="EE1294" i="1"/>
  <c r="DG1294" i="1"/>
  <c r="CI1294" i="1"/>
  <c r="BK1294" i="1"/>
  <c r="AM1294" i="1"/>
  <c r="O1294" i="1"/>
  <c r="DY1294" i="1"/>
  <c r="DA1294" i="1"/>
  <c r="CC1294" i="1"/>
  <c r="BE1294" i="1"/>
  <c r="AG1294" i="1"/>
  <c r="I1294" i="1"/>
  <c r="EQ1294" i="1"/>
  <c r="DS1294" i="1"/>
  <c r="CU1294" i="1"/>
  <c r="BW1294" i="1"/>
  <c r="AY1294" i="1"/>
  <c r="AA1294" i="1"/>
  <c r="BQ1294" i="1"/>
  <c r="EK1294" i="1"/>
  <c r="AS1294" i="1"/>
  <c r="DM1294" i="1"/>
  <c r="U1294" i="1"/>
  <c r="CO1294" i="1"/>
  <c r="DY1436" i="1"/>
  <c r="DA1436" i="1"/>
  <c r="CC1436" i="1"/>
  <c r="BE1436" i="1"/>
  <c r="AG1436" i="1"/>
  <c r="I1436" i="1"/>
  <c r="EQ1436" i="1"/>
  <c r="DS1436" i="1"/>
  <c r="CU1436" i="1"/>
  <c r="BW1436" i="1"/>
  <c r="AY1436" i="1"/>
  <c r="AA1436" i="1"/>
  <c r="EK1436" i="1"/>
  <c r="DM1436" i="1"/>
  <c r="CO1436" i="1"/>
  <c r="BQ1436" i="1"/>
  <c r="AS1436" i="1"/>
  <c r="U1436" i="1"/>
  <c r="CI1436" i="1"/>
  <c r="BK1436" i="1"/>
  <c r="EE1436" i="1"/>
  <c r="AM1436" i="1"/>
  <c r="DG1436" i="1"/>
  <c r="O1436" i="1"/>
  <c r="EK1628" i="1"/>
  <c r="DM1628" i="1"/>
  <c r="CO1628" i="1"/>
  <c r="BQ1628" i="1"/>
  <c r="AS1628" i="1"/>
  <c r="U1628" i="1"/>
  <c r="EE1628" i="1"/>
  <c r="DG1628" i="1"/>
  <c r="CI1628" i="1"/>
  <c r="BK1628" i="1"/>
  <c r="AM1628" i="1"/>
  <c r="O1628" i="1"/>
  <c r="DY1628" i="1"/>
  <c r="DA1628" i="1"/>
  <c r="CC1628" i="1"/>
  <c r="BE1628" i="1"/>
  <c r="AG1628" i="1"/>
  <c r="I1628" i="1"/>
  <c r="CU1628" i="1"/>
  <c r="BW1628" i="1"/>
  <c r="EQ1628" i="1"/>
  <c r="AY1628" i="1"/>
  <c r="DS1628" i="1"/>
  <c r="AA1628" i="1"/>
  <c r="DY1700" i="1"/>
  <c r="DA1700" i="1"/>
  <c r="CC1700" i="1"/>
  <c r="BE1700" i="1"/>
  <c r="AG1700" i="1"/>
  <c r="I1700" i="1"/>
  <c r="EQ1700" i="1"/>
  <c r="DS1700" i="1"/>
  <c r="CU1700" i="1"/>
  <c r="BW1700" i="1"/>
  <c r="AY1700" i="1"/>
  <c r="AA1700" i="1"/>
  <c r="EK1700" i="1"/>
  <c r="DM1700" i="1"/>
  <c r="CO1700" i="1"/>
  <c r="BQ1700" i="1"/>
  <c r="AS1700" i="1"/>
  <c r="U1700" i="1"/>
  <c r="EE1700" i="1"/>
  <c r="AM1700" i="1"/>
  <c r="DG1700" i="1"/>
  <c r="O1700" i="1"/>
  <c r="CI1700" i="1"/>
  <c r="BK1700" i="1"/>
  <c r="EK1916" i="1"/>
  <c r="DM1916" i="1"/>
  <c r="CO1916" i="1"/>
  <c r="BQ1916" i="1"/>
  <c r="AS1916" i="1"/>
  <c r="U1916" i="1"/>
  <c r="EE1916" i="1"/>
  <c r="DG1916" i="1"/>
  <c r="CI1916" i="1"/>
  <c r="BK1916" i="1"/>
  <c r="AM1916" i="1"/>
  <c r="O1916" i="1"/>
  <c r="DA1916" i="1"/>
  <c r="BE1916" i="1"/>
  <c r="I1916" i="1"/>
  <c r="EQ1916" i="1"/>
  <c r="CU1916" i="1"/>
  <c r="AY1916" i="1"/>
  <c r="CC1916" i="1"/>
  <c r="BW1916" i="1"/>
  <c r="DY1916" i="1"/>
  <c r="DS1916" i="1"/>
  <c r="AG1916" i="1"/>
  <c r="AA1916" i="1"/>
  <c r="EK288" i="1"/>
  <c r="DM288" i="1"/>
  <c r="CO288" i="1"/>
  <c r="BQ288" i="1"/>
  <c r="AS288" i="1"/>
  <c r="U288" i="1"/>
  <c r="EQ288" i="1"/>
  <c r="AY288" i="1"/>
  <c r="EE288" i="1"/>
  <c r="DG288" i="1"/>
  <c r="CI288" i="1"/>
  <c r="BK288" i="1"/>
  <c r="AM288" i="1"/>
  <c r="O288" i="1"/>
  <c r="CU288" i="1"/>
  <c r="AA288" i="1"/>
  <c r="DY288" i="1"/>
  <c r="DA288" i="1"/>
  <c r="CC288" i="1"/>
  <c r="BE288" i="1"/>
  <c r="AG288" i="1"/>
  <c r="I288" i="1"/>
  <c r="DS288" i="1"/>
  <c r="BW288" i="1"/>
  <c r="EK1029" i="1"/>
  <c r="DM1029" i="1"/>
  <c r="CO1029" i="1"/>
  <c r="BQ1029" i="1"/>
  <c r="AS1029" i="1"/>
  <c r="U1029" i="1"/>
  <c r="EE1029" i="1"/>
  <c r="DG1029" i="1"/>
  <c r="CI1029" i="1"/>
  <c r="BK1029" i="1"/>
  <c r="AM1029" i="1"/>
  <c r="O1029" i="1"/>
  <c r="DY1029" i="1"/>
  <c r="DA1029" i="1"/>
  <c r="CC1029" i="1"/>
  <c r="BE1029" i="1"/>
  <c r="AG1029" i="1"/>
  <c r="I1029" i="1"/>
  <c r="EQ1029" i="1"/>
  <c r="AY1029" i="1"/>
  <c r="DS1029" i="1"/>
  <c r="AA1029" i="1"/>
  <c r="CU1029" i="1"/>
  <c r="BW1029" i="1"/>
  <c r="EK977" i="1"/>
  <c r="DM977" i="1"/>
  <c r="CO977" i="1"/>
  <c r="BQ977" i="1"/>
  <c r="AS977" i="1"/>
  <c r="U977" i="1"/>
  <c r="EE977" i="1"/>
  <c r="DG977" i="1"/>
  <c r="CI977" i="1"/>
  <c r="BK977" i="1"/>
  <c r="AM977" i="1"/>
  <c r="O977" i="1"/>
  <c r="DY977" i="1"/>
  <c r="DA977" i="1"/>
  <c r="CC977" i="1"/>
  <c r="BE977" i="1"/>
  <c r="AG977" i="1"/>
  <c r="I977" i="1"/>
  <c r="DS977" i="1"/>
  <c r="AA977" i="1"/>
  <c r="CU977" i="1"/>
  <c r="BW977" i="1"/>
  <c r="EQ977" i="1"/>
  <c r="AY977" i="1"/>
  <c r="EK833" i="1"/>
  <c r="DM833" i="1"/>
  <c r="CO833" i="1"/>
  <c r="BQ833" i="1"/>
  <c r="AS833" i="1"/>
  <c r="U833" i="1"/>
  <c r="EE833" i="1"/>
  <c r="DG833" i="1"/>
  <c r="CI833" i="1"/>
  <c r="BK833" i="1"/>
  <c r="AM833" i="1"/>
  <c r="O833" i="1"/>
  <c r="DY833" i="1"/>
  <c r="DA833" i="1"/>
  <c r="CC833" i="1"/>
  <c r="BE833" i="1"/>
  <c r="AG833" i="1"/>
  <c r="I833" i="1"/>
  <c r="CU833" i="1"/>
  <c r="BW833" i="1"/>
  <c r="EQ833" i="1"/>
  <c r="AY833" i="1"/>
  <c r="AA833" i="1"/>
  <c r="DS833" i="1"/>
  <c r="EK1173" i="1"/>
  <c r="DM1173" i="1"/>
  <c r="CO1173" i="1"/>
  <c r="BQ1173" i="1"/>
  <c r="AS1173" i="1"/>
  <c r="U1173" i="1"/>
  <c r="EE1173" i="1"/>
  <c r="DG1173" i="1"/>
  <c r="CI1173" i="1"/>
  <c r="BK1173" i="1"/>
  <c r="AM1173" i="1"/>
  <c r="O1173" i="1"/>
  <c r="DY1173" i="1"/>
  <c r="DA1173" i="1"/>
  <c r="CC1173" i="1"/>
  <c r="BE1173" i="1"/>
  <c r="AG1173" i="1"/>
  <c r="I1173" i="1"/>
  <c r="EQ1173" i="1"/>
  <c r="AY1173" i="1"/>
  <c r="DS1173" i="1"/>
  <c r="AA1173" i="1"/>
  <c r="CU1173" i="1"/>
  <c r="BW1173" i="1"/>
  <c r="EQ725" i="1"/>
  <c r="DS725" i="1"/>
  <c r="CU725" i="1"/>
  <c r="BW725" i="1"/>
  <c r="AY725" i="1"/>
  <c r="AA725" i="1"/>
  <c r="EK725" i="1"/>
  <c r="DM725" i="1"/>
  <c r="CO725" i="1"/>
  <c r="BQ725" i="1"/>
  <c r="AS725" i="1"/>
  <c r="U725" i="1"/>
  <c r="EE725" i="1"/>
  <c r="DG725" i="1"/>
  <c r="CI725" i="1"/>
  <c r="BK725" i="1"/>
  <c r="AM725" i="1"/>
  <c r="O725" i="1"/>
  <c r="DY725" i="1"/>
  <c r="AG725" i="1"/>
  <c r="DA725" i="1"/>
  <c r="I725" i="1"/>
  <c r="CC725" i="1"/>
  <c r="BE725" i="1"/>
  <c r="EK1494" i="1"/>
  <c r="DM1494" i="1"/>
  <c r="CO1494" i="1"/>
  <c r="BQ1494" i="1"/>
  <c r="AS1494" i="1"/>
  <c r="U1494" i="1"/>
  <c r="EE1494" i="1"/>
  <c r="DG1494" i="1"/>
  <c r="CI1494" i="1"/>
  <c r="BK1494" i="1"/>
  <c r="AM1494" i="1"/>
  <c r="O1494" i="1"/>
  <c r="DY1494" i="1"/>
  <c r="DA1494" i="1"/>
  <c r="CC1494" i="1"/>
  <c r="BE1494" i="1"/>
  <c r="AG1494" i="1"/>
  <c r="I1494" i="1"/>
  <c r="EQ1494" i="1"/>
  <c r="AY1494" i="1"/>
  <c r="DS1494" i="1"/>
  <c r="AA1494" i="1"/>
  <c r="CU1494" i="1"/>
  <c r="BW1494" i="1"/>
  <c r="EE1459" i="1"/>
  <c r="DG1459" i="1"/>
  <c r="CI1459" i="1"/>
  <c r="BK1459" i="1"/>
  <c r="AM1459" i="1"/>
  <c r="O1459" i="1"/>
  <c r="DY1459" i="1"/>
  <c r="DA1459" i="1"/>
  <c r="CC1459" i="1"/>
  <c r="BE1459" i="1"/>
  <c r="AG1459" i="1"/>
  <c r="I1459" i="1"/>
  <c r="EQ1459" i="1"/>
  <c r="DS1459" i="1"/>
  <c r="CU1459" i="1"/>
  <c r="BW1459" i="1"/>
  <c r="AY1459" i="1"/>
  <c r="AA1459" i="1"/>
  <c r="CO1459" i="1"/>
  <c r="BQ1459" i="1"/>
  <c r="EK1459" i="1"/>
  <c r="AS1459" i="1"/>
  <c r="DM1459" i="1"/>
  <c r="U1459" i="1"/>
  <c r="EQ1389" i="1"/>
  <c r="DS1389" i="1"/>
  <c r="CU1389" i="1"/>
  <c r="BW1389" i="1"/>
  <c r="AY1389" i="1"/>
  <c r="AA1389" i="1"/>
  <c r="EK1389" i="1"/>
  <c r="DM1389" i="1"/>
  <c r="CO1389" i="1"/>
  <c r="BQ1389" i="1"/>
  <c r="AS1389" i="1"/>
  <c r="U1389" i="1"/>
  <c r="EE1389" i="1"/>
  <c r="DG1389" i="1"/>
  <c r="CI1389" i="1"/>
  <c r="BK1389" i="1"/>
  <c r="AM1389" i="1"/>
  <c r="O1389" i="1"/>
  <c r="CC1389" i="1"/>
  <c r="BE1389" i="1"/>
  <c r="DY1389" i="1"/>
  <c r="AG1389" i="1"/>
  <c r="I1389" i="1"/>
  <c r="DA1389" i="1"/>
  <c r="DY1687" i="1"/>
  <c r="DA1687" i="1"/>
  <c r="CC1687" i="1"/>
  <c r="BE1687" i="1"/>
  <c r="AG1687" i="1"/>
  <c r="I1687" i="1"/>
  <c r="EQ1687" i="1"/>
  <c r="DS1687" i="1"/>
  <c r="CU1687" i="1"/>
  <c r="BW1687" i="1"/>
  <c r="AY1687" i="1"/>
  <c r="AA1687" i="1"/>
  <c r="EK1687" i="1"/>
  <c r="DM1687" i="1"/>
  <c r="CO1687" i="1"/>
  <c r="BQ1687" i="1"/>
  <c r="AS1687" i="1"/>
  <c r="U1687" i="1"/>
  <c r="CI1687" i="1"/>
  <c r="BK1687" i="1"/>
  <c r="EE1687" i="1"/>
  <c r="AM1687" i="1"/>
  <c r="DG1687" i="1"/>
  <c r="O1687" i="1"/>
  <c r="EQ1795" i="1"/>
  <c r="DS1795" i="1"/>
  <c r="CU1795" i="1"/>
  <c r="BW1795" i="1"/>
  <c r="AY1795" i="1"/>
  <c r="AA1795" i="1"/>
  <c r="EK1795" i="1"/>
  <c r="DM1795" i="1"/>
  <c r="CO1795" i="1"/>
  <c r="BQ1795" i="1"/>
  <c r="AS1795" i="1"/>
  <c r="U1795" i="1"/>
  <c r="DG1795" i="1"/>
  <c r="BK1795" i="1"/>
  <c r="O1795" i="1"/>
  <c r="DA1795" i="1"/>
  <c r="BE1795" i="1"/>
  <c r="I1795" i="1"/>
  <c r="CI1795" i="1"/>
  <c r="CC1795" i="1"/>
  <c r="EE1795" i="1"/>
  <c r="AM1795" i="1"/>
  <c r="DY1795" i="1"/>
  <c r="AG1795" i="1"/>
  <c r="EQ2008" i="1"/>
  <c r="DS2008" i="1"/>
  <c r="CU2008" i="1"/>
  <c r="BW2008" i="1"/>
  <c r="AY2008" i="1"/>
  <c r="AA2008" i="1"/>
  <c r="EK2008" i="1"/>
  <c r="DM2008" i="1"/>
  <c r="CO2008" i="1"/>
  <c r="BQ2008" i="1"/>
  <c r="AS2008" i="1"/>
  <c r="U2008" i="1"/>
  <c r="DG2008" i="1"/>
  <c r="BK2008" i="1"/>
  <c r="O2008" i="1"/>
  <c r="DA2008" i="1"/>
  <c r="BE2008" i="1"/>
  <c r="I2008" i="1"/>
  <c r="CI2008" i="1"/>
  <c r="CC2008" i="1"/>
  <c r="AM2008" i="1"/>
  <c r="AG2008" i="1"/>
  <c r="EE2008" i="1"/>
  <c r="DY2008" i="1"/>
  <c r="EE496" i="1"/>
  <c r="DG496" i="1"/>
  <c r="CI496" i="1"/>
  <c r="BK496" i="1"/>
  <c r="AM496" i="1"/>
  <c r="O496" i="1"/>
  <c r="DY496" i="1"/>
  <c r="DA496" i="1"/>
  <c r="CC496" i="1"/>
  <c r="BE496" i="1"/>
  <c r="AG496" i="1"/>
  <c r="I496" i="1"/>
  <c r="EQ496" i="1"/>
  <c r="DS496" i="1"/>
  <c r="CU496" i="1"/>
  <c r="BW496" i="1"/>
  <c r="AY496" i="1"/>
  <c r="AA496" i="1"/>
  <c r="BQ496" i="1"/>
  <c r="CO496" i="1"/>
  <c r="EK496" i="1"/>
  <c r="AS496" i="1"/>
  <c r="DM496" i="1"/>
  <c r="U496" i="1"/>
  <c r="DY460" i="1"/>
  <c r="DA460" i="1"/>
  <c r="CC460" i="1"/>
  <c r="BE460" i="1"/>
  <c r="AG460" i="1"/>
  <c r="I460" i="1"/>
  <c r="EQ460" i="1"/>
  <c r="DS460" i="1"/>
  <c r="CU460" i="1"/>
  <c r="BW460" i="1"/>
  <c r="AY460" i="1"/>
  <c r="AA460" i="1"/>
  <c r="EK460" i="1"/>
  <c r="DM460" i="1"/>
  <c r="CO460" i="1"/>
  <c r="BQ460" i="1"/>
  <c r="AS460" i="1"/>
  <c r="U460" i="1"/>
  <c r="DG460" i="1"/>
  <c r="O460" i="1"/>
  <c r="AM460" i="1"/>
  <c r="CI460" i="1"/>
  <c r="BK460" i="1"/>
  <c r="EE460" i="1"/>
  <c r="EQ424" i="1"/>
  <c r="DS424" i="1"/>
  <c r="CU424" i="1"/>
  <c r="BW424" i="1"/>
  <c r="AY424" i="1"/>
  <c r="AA424" i="1"/>
  <c r="EK424" i="1"/>
  <c r="DM424" i="1"/>
  <c r="CO424" i="1"/>
  <c r="BQ424" i="1"/>
  <c r="AS424" i="1"/>
  <c r="U424" i="1"/>
  <c r="EE424" i="1"/>
  <c r="DG424" i="1"/>
  <c r="CI424" i="1"/>
  <c r="BK424" i="1"/>
  <c r="AM424" i="1"/>
  <c r="O424" i="1"/>
  <c r="BE424" i="1"/>
  <c r="DY424" i="1"/>
  <c r="AG424" i="1"/>
  <c r="DA424" i="1"/>
  <c r="I424" i="1"/>
  <c r="CC424" i="1"/>
  <c r="EE1133" i="1"/>
  <c r="DG1133" i="1"/>
  <c r="CI1133" i="1"/>
  <c r="BK1133" i="1"/>
  <c r="AM1133" i="1"/>
  <c r="O1133" i="1"/>
  <c r="DY1133" i="1"/>
  <c r="DA1133" i="1"/>
  <c r="CC1133" i="1"/>
  <c r="BE1133" i="1"/>
  <c r="AG1133" i="1"/>
  <c r="I1133" i="1"/>
  <c r="EQ1133" i="1"/>
  <c r="DS1133" i="1"/>
  <c r="CU1133" i="1"/>
  <c r="BW1133" i="1"/>
  <c r="AY1133" i="1"/>
  <c r="AA1133" i="1"/>
  <c r="EK1133" i="1"/>
  <c r="AS1133" i="1"/>
  <c r="DM1133" i="1"/>
  <c r="U1133" i="1"/>
  <c r="CO1133" i="1"/>
  <c r="BQ1133" i="1"/>
  <c r="EK1490" i="1"/>
  <c r="DM1490" i="1"/>
  <c r="CO1490" i="1"/>
  <c r="BQ1490" i="1"/>
  <c r="AS1490" i="1"/>
  <c r="U1490" i="1"/>
  <c r="EE1490" i="1"/>
  <c r="DG1490" i="1"/>
  <c r="CI1490" i="1"/>
  <c r="BK1490" i="1"/>
  <c r="AM1490" i="1"/>
  <c r="O1490" i="1"/>
  <c r="DY1490" i="1"/>
  <c r="DA1490" i="1"/>
  <c r="CC1490" i="1"/>
  <c r="BE1490" i="1"/>
  <c r="AG1490" i="1"/>
  <c r="I1490" i="1"/>
  <c r="BW1490" i="1"/>
  <c r="EQ1490" i="1"/>
  <c r="AY1490" i="1"/>
  <c r="DS1490" i="1"/>
  <c r="AA1490" i="1"/>
  <c r="CU1490" i="1"/>
  <c r="EK1313" i="1"/>
  <c r="DM1313" i="1"/>
  <c r="CO1313" i="1"/>
  <c r="BQ1313" i="1"/>
  <c r="AS1313" i="1"/>
  <c r="U1313" i="1"/>
  <c r="EE1313" i="1"/>
  <c r="DG1313" i="1"/>
  <c r="CI1313" i="1"/>
  <c r="BK1313" i="1"/>
  <c r="AM1313" i="1"/>
  <c r="O1313" i="1"/>
  <c r="DY1313" i="1"/>
  <c r="DA1313" i="1"/>
  <c r="CC1313" i="1"/>
  <c r="BE1313" i="1"/>
  <c r="AG1313" i="1"/>
  <c r="I1313" i="1"/>
  <c r="CU1313" i="1"/>
  <c r="BW1313" i="1"/>
  <c r="EQ1313" i="1"/>
  <c r="AY1313" i="1"/>
  <c r="DS1313" i="1"/>
  <c r="AA1313" i="1"/>
  <c r="EK1611" i="1"/>
  <c r="DM1611" i="1"/>
  <c r="CO1611" i="1"/>
  <c r="BQ1611" i="1"/>
  <c r="AS1611" i="1"/>
  <c r="U1611" i="1"/>
  <c r="EE1611" i="1"/>
  <c r="DG1611" i="1"/>
  <c r="CI1611" i="1"/>
  <c r="BK1611" i="1"/>
  <c r="AM1611" i="1"/>
  <c r="O1611" i="1"/>
  <c r="DY1611" i="1"/>
  <c r="DA1611" i="1"/>
  <c r="CC1611" i="1"/>
  <c r="BE1611" i="1"/>
  <c r="AG1611" i="1"/>
  <c r="I1611" i="1"/>
  <c r="BW1611" i="1"/>
  <c r="EQ1611" i="1"/>
  <c r="AY1611" i="1"/>
  <c r="DS1611" i="1"/>
  <c r="AA1611" i="1"/>
  <c r="CU1611" i="1"/>
  <c r="DY1539" i="1"/>
  <c r="DA1539" i="1"/>
  <c r="CC1539" i="1"/>
  <c r="BE1539" i="1"/>
  <c r="AG1539" i="1"/>
  <c r="I1539" i="1"/>
  <c r="EQ1539" i="1"/>
  <c r="DS1539" i="1"/>
  <c r="CU1539" i="1"/>
  <c r="BW1539" i="1"/>
  <c r="AY1539" i="1"/>
  <c r="AA1539" i="1"/>
  <c r="EK1539" i="1"/>
  <c r="DM1539" i="1"/>
  <c r="CO1539" i="1"/>
  <c r="BQ1539" i="1"/>
  <c r="AS1539" i="1"/>
  <c r="U1539" i="1"/>
  <c r="BK1539" i="1"/>
  <c r="EE1539" i="1"/>
  <c r="AM1539" i="1"/>
  <c r="DG1539" i="1"/>
  <c r="O1539" i="1"/>
  <c r="CI1539" i="1"/>
  <c r="DY1683" i="1"/>
  <c r="DA1683" i="1"/>
  <c r="CC1683" i="1"/>
  <c r="BE1683" i="1"/>
  <c r="AG1683" i="1"/>
  <c r="I1683" i="1"/>
  <c r="EQ1683" i="1"/>
  <c r="DS1683" i="1"/>
  <c r="CU1683" i="1"/>
  <c r="BW1683" i="1"/>
  <c r="AY1683" i="1"/>
  <c r="AA1683" i="1"/>
  <c r="EK1683" i="1"/>
  <c r="DM1683" i="1"/>
  <c r="CO1683" i="1"/>
  <c r="BQ1683" i="1"/>
  <c r="AS1683" i="1"/>
  <c r="U1683" i="1"/>
  <c r="DG1683" i="1"/>
  <c r="O1683" i="1"/>
  <c r="CI1683" i="1"/>
  <c r="BK1683" i="1"/>
  <c r="AM1683" i="1"/>
  <c r="EE1683" i="1"/>
  <c r="DY1827" i="1"/>
  <c r="DA1827" i="1"/>
  <c r="CC1827" i="1"/>
  <c r="BE1827" i="1"/>
  <c r="AG1827" i="1"/>
  <c r="I1827" i="1"/>
  <c r="EQ1827" i="1"/>
  <c r="DS1827" i="1"/>
  <c r="CU1827" i="1"/>
  <c r="BW1827" i="1"/>
  <c r="AY1827" i="1"/>
  <c r="AA1827" i="1"/>
  <c r="EK1827" i="1"/>
  <c r="CO1827" i="1"/>
  <c r="AS1827" i="1"/>
  <c r="EE1827" i="1"/>
  <c r="CI1827" i="1"/>
  <c r="AM1827" i="1"/>
  <c r="DM1827" i="1"/>
  <c r="U1827" i="1"/>
  <c r="BK1827" i="1"/>
  <c r="O1827" i="1"/>
  <c r="DG1827" i="1"/>
  <c r="BQ1827" i="1"/>
  <c r="DY1969" i="1"/>
  <c r="DA1969" i="1"/>
  <c r="CC1969" i="1"/>
  <c r="BE1969" i="1"/>
  <c r="AG1969" i="1"/>
  <c r="EQ1969" i="1"/>
  <c r="DS1969" i="1"/>
  <c r="CU1969" i="1"/>
  <c r="BW1969" i="1"/>
  <c r="AY1969" i="1"/>
  <c r="AA1969" i="1"/>
  <c r="EK1969" i="1"/>
  <c r="CO1969" i="1"/>
  <c r="AS1969" i="1"/>
  <c r="I1969" i="1"/>
  <c r="EE1969" i="1"/>
  <c r="CI1969" i="1"/>
  <c r="AM1969" i="1"/>
  <c r="DM1969" i="1"/>
  <c r="U1969" i="1"/>
  <c r="DG1969" i="1"/>
  <c r="O1969" i="1"/>
  <c r="BQ1969" i="1"/>
  <c r="BK1969" i="1"/>
  <c r="EE348" i="1"/>
  <c r="DG348" i="1"/>
  <c r="CI348" i="1"/>
  <c r="BK348" i="1"/>
  <c r="AM348" i="1"/>
  <c r="O348" i="1"/>
  <c r="DY348" i="1"/>
  <c r="DA348" i="1"/>
  <c r="CC348" i="1"/>
  <c r="BE348" i="1"/>
  <c r="AG348" i="1"/>
  <c r="I348" i="1"/>
  <c r="EQ348" i="1"/>
  <c r="DS348" i="1"/>
  <c r="CU348" i="1"/>
  <c r="BW348" i="1"/>
  <c r="AY348" i="1"/>
  <c r="AA348" i="1"/>
  <c r="BQ348" i="1"/>
  <c r="CO348" i="1"/>
  <c r="EK348" i="1"/>
  <c r="AS348" i="1"/>
  <c r="DM348" i="1"/>
  <c r="U348" i="1"/>
  <c r="DY312" i="1"/>
  <c r="DA312" i="1"/>
  <c r="CC312" i="1"/>
  <c r="BE312" i="1"/>
  <c r="AG312" i="1"/>
  <c r="I312" i="1"/>
  <c r="EQ312" i="1"/>
  <c r="DS312" i="1"/>
  <c r="CU312" i="1"/>
  <c r="BW312" i="1"/>
  <c r="AY312" i="1"/>
  <c r="AA312" i="1"/>
  <c r="EK312" i="1"/>
  <c r="DM312" i="1"/>
  <c r="CO312" i="1"/>
  <c r="BQ312" i="1"/>
  <c r="AS312" i="1"/>
  <c r="U312" i="1"/>
  <c r="DG312" i="1"/>
  <c r="O312" i="1"/>
  <c r="AM312" i="1"/>
  <c r="CI312" i="1"/>
  <c r="BK312" i="1"/>
  <c r="EE312" i="1"/>
  <c r="EQ609" i="1"/>
  <c r="DS609" i="1"/>
  <c r="CU609" i="1"/>
  <c r="BW609" i="1"/>
  <c r="AY609" i="1"/>
  <c r="AA609" i="1"/>
  <c r="EK609" i="1"/>
  <c r="DM609" i="1"/>
  <c r="CO609" i="1"/>
  <c r="BQ609" i="1"/>
  <c r="AS609" i="1"/>
  <c r="U609" i="1"/>
  <c r="EE609" i="1"/>
  <c r="DG609" i="1"/>
  <c r="CI609" i="1"/>
  <c r="BK609" i="1"/>
  <c r="AM609" i="1"/>
  <c r="O609" i="1"/>
  <c r="DY609" i="1"/>
  <c r="AG609" i="1"/>
  <c r="BE609" i="1"/>
  <c r="DA609" i="1"/>
  <c r="I609" i="1"/>
  <c r="CC609" i="1"/>
  <c r="EE1129" i="1"/>
  <c r="DG1129" i="1"/>
  <c r="CI1129" i="1"/>
  <c r="BK1129" i="1"/>
  <c r="AM1129" i="1"/>
  <c r="O1129" i="1"/>
  <c r="DY1129" i="1"/>
  <c r="DA1129" i="1"/>
  <c r="CC1129" i="1"/>
  <c r="BE1129" i="1"/>
  <c r="AG1129" i="1"/>
  <c r="I1129" i="1"/>
  <c r="EQ1129" i="1"/>
  <c r="DS1129" i="1"/>
  <c r="CU1129" i="1"/>
  <c r="BW1129" i="1"/>
  <c r="AY1129" i="1"/>
  <c r="AA1129" i="1"/>
  <c r="BQ1129" i="1"/>
  <c r="EK1129" i="1"/>
  <c r="AS1129" i="1"/>
  <c r="DM1129" i="1"/>
  <c r="U1129" i="1"/>
  <c r="CO1129" i="1"/>
  <c r="EK1309" i="1"/>
  <c r="DM1309" i="1"/>
  <c r="CO1309" i="1"/>
  <c r="BQ1309" i="1"/>
  <c r="AS1309" i="1"/>
  <c r="U1309" i="1"/>
  <c r="EE1309" i="1"/>
  <c r="DG1309" i="1"/>
  <c r="CI1309" i="1"/>
  <c r="BK1309" i="1"/>
  <c r="AM1309" i="1"/>
  <c r="O1309" i="1"/>
  <c r="DY1309" i="1"/>
  <c r="DA1309" i="1"/>
  <c r="CC1309" i="1"/>
  <c r="BE1309" i="1"/>
  <c r="AG1309" i="1"/>
  <c r="I1309" i="1"/>
  <c r="DS1309" i="1"/>
  <c r="AA1309" i="1"/>
  <c r="CU1309" i="1"/>
  <c r="BW1309" i="1"/>
  <c r="EQ1309" i="1"/>
  <c r="AY1309" i="1"/>
  <c r="EQ1057" i="1"/>
  <c r="DS1057" i="1"/>
  <c r="CU1057" i="1"/>
  <c r="BW1057" i="1"/>
  <c r="AY1057" i="1"/>
  <c r="AA1057" i="1"/>
  <c r="EK1057" i="1"/>
  <c r="DM1057" i="1"/>
  <c r="CO1057" i="1"/>
  <c r="BQ1057" i="1"/>
  <c r="AS1057" i="1"/>
  <c r="U1057" i="1"/>
  <c r="EE1057" i="1"/>
  <c r="DG1057" i="1"/>
  <c r="CI1057" i="1"/>
  <c r="BK1057" i="1"/>
  <c r="AM1057" i="1"/>
  <c r="O1057" i="1"/>
  <c r="BE1057" i="1"/>
  <c r="DY1057" i="1"/>
  <c r="AG1057" i="1"/>
  <c r="DA1057" i="1"/>
  <c r="I1057" i="1"/>
  <c r="CC1057" i="1"/>
  <c r="EQ1201" i="1"/>
  <c r="DS1201" i="1"/>
  <c r="CU1201" i="1"/>
  <c r="BW1201" i="1"/>
  <c r="AY1201" i="1"/>
  <c r="AA1201" i="1"/>
  <c r="EK1201" i="1"/>
  <c r="DM1201" i="1"/>
  <c r="CO1201" i="1"/>
  <c r="BQ1201" i="1"/>
  <c r="AS1201" i="1"/>
  <c r="U1201" i="1"/>
  <c r="EE1201" i="1"/>
  <c r="DG1201" i="1"/>
  <c r="CI1201" i="1"/>
  <c r="BK1201" i="1"/>
  <c r="AM1201" i="1"/>
  <c r="O1201" i="1"/>
  <c r="BE1201" i="1"/>
  <c r="DY1201" i="1"/>
  <c r="AG1201" i="1"/>
  <c r="DA1201" i="1"/>
  <c r="I1201" i="1"/>
  <c r="CC1201" i="1"/>
  <c r="DY1535" i="1"/>
  <c r="DA1535" i="1"/>
  <c r="CC1535" i="1"/>
  <c r="BE1535" i="1"/>
  <c r="AG1535" i="1"/>
  <c r="I1535" i="1"/>
  <c r="EQ1535" i="1"/>
  <c r="DS1535" i="1"/>
  <c r="CU1535" i="1"/>
  <c r="BW1535" i="1"/>
  <c r="AY1535" i="1"/>
  <c r="AA1535" i="1"/>
  <c r="EK1535" i="1"/>
  <c r="DM1535" i="1"/>
  <c r="CO1535" i="1"/>
  <c r="BQ1535" i="1"/>
  <c r="AS1535" i="1"/>
  <c r="U1535" i="1"/>
  <c r="CI1535" i="1"/>
  <c r="BK1535" i="1"/>
  <c r="EE1535" i="1"/>
  <c r="AM1535" i="1"/>
  <c r="O1535" i="1"/>
  <c r="DG1535" i="1"/>
  <c r="DY1679" i="1"/>
  <c r="DA1679" i="1"/>
  <c r="CC1679" i="1"/>
  <c r="BE1679" i="1"/>
  <c r="AG1679" i="1"/>
  <c r="I1679" i="1"/>
  <c r="EQ1679" i="1"/>
  <c r="DS1679" i="1"/>
  <c r="CU1679" i="1"/>
  <c r="BW1679" i="1"/>
  <c r="AY1679" i="1"/>
  <c r="AA1679" i="1"/>
  <c r="EK1679" i="1"/>
  <c r="DM1679" i="1"/>
  <c r="CO1679" i="1"/>
  <c r="BQ1679" i="1"/>
  <c r="AS1679" i="1"/>
  <c r="U1679" i="1"/>
  <c r="DG1679" i="1"/>
  <c r="O1679" i="1"/>
  <c r="CI1679" i="1"/>
  <c r="BK1679" i="1"/>
  <c r="EE1679" i="1"/>
  <c r="AM1679" i="1"/>
  <c r="EQ1751" i="1"/>
  <c r="DS1751" i="1"/>
  <c r="CU1751" i="1"/>
  <c r="BW1751" i="1"/>
  <c r="AY1751" i="1"/>
  <c r="AA1751" i="1"/>
  <c r="EK1751" i="1"/>
  <c r="DM1751" i="1"/>
  <c r="CO1751" i="1"/>
  <c r="BQ1751" i="1"/>
  <c r="AS1751" i="1"/>
  <c r="U1751" i="1"/>
  <c r="EE1751" i="1"/>
  <c r="CI1751" i="1"/>
  <c r="AM1751" i="1"/>
  <c r="DY1751" i="1"/>
  <c r="CC1751" i="1"/>
  <c r="AG1751" i="1"/>
  <c r="DG1751" i="1"/>
  <c r="BK1751" i="1"/>
  <c r="O1751" i="1"/>
  <c r="DA1751" i="1"/>
  <c r="BE1751" i="1"/>
  <c r="I1751" i="1"/>
  <c r="EQ1931" i="1"/>
  <c r="DS1931" i="1"/>
  <c r="CU1931" i="1"/>
  <c r="BW1931" i="1"/>
  <c r="AY1931" i="1"/>
  <c r="AA1931" i="1"/>
  <c r="EK1931" i="1"/>
  <c r="DM1931" i="1"/>
  <c r="CO1931" i="1"/>
  <c r="BQ1931" i="1"/>
  <c r="AS1931" i="1"/>
  <c r="U1931" i="1"/>
  <c r="DG1931" i="1"/>
  <c r="BK1931" i="1"/>
  <c r="O1931" i="1"/>
  <c r="DA1931" i="1"/>
  <c r="BE1931" i="1"/>
  <c r="I1931" i="1"/>
  <c r="EE1931" i="1"/>
  <c r="AM1931" i="1"/>
  <c r="DY1931" i="1"/>
  <c r="AG1931" i="1"/>
  <c r="CI1931" i="1"/>
  <c r="CC1931" i="1"/>
  <c r="EK1136" i="1"/>
  <c r="DM1136" i="1"/>
  <c r="CO1136" i="1"/>
  <c r="BQ1136" i="1"/>
  <c r="AS1136" i="1"/>
  <c r="U1136" i="1"/>
  <c r="EE1136" i="1"/>
  <c r="DG1136" i="1"/>
  <c r="CI1136" i="1"/>
  <c r="BK1136" i="1"/>
  <c r="AM1136" i="1"/>
  <c r="O1136" i="1"/>
  <c r="DY1136" i="1"/>
  <c r="DA1136" i="1"/>
  <c r="CC1136" i="1"/>
  <c r="BE1136" i="1"/>
  <c r="AG1136" i="1"/>
  <c r="I1136" i="1"/>
  <c r="BW1136" i="1"/>
  <c r="EQ1136" i="1"/>
  <c r="AY1136" i="1"/>
  <c r="DS1136" i="1"/>
  <c r="AA1136" i="1"/>
  <c r="CU1136" i="1"/>
  <c r="EK561" i="1"/>
  <c r="DM561" i="1"/>
  <c r="CO561" i="1"/>
  <c r="BQ561" i="1"/>
  <c r="AS561" i="1"/>
  <c r="U561" i="1"/>
  <c r="EE561" i="1"/>
  <c r="DG561" i="1"/>
  <c r="CI561" i="1"/>
  <c r="BK561" i="1"/>
  <c r="AM561" i="1"/>
  <c r="O561" i="1"/>
  <c r="DY561" i="1"/>
  <c r="DA561" i="1"/>
  <c r="CC561" i="1"/>
  <c r="BE561" i="1"/>
  <c r="AG561" i="1"/>
  <c r="I561" i="1"/>
  <c r="EQ561" i="1"/>
  <c r="AY561" i="1"/>
  <c r="BW561" i="1"/>
  <c r="DS561" i="1"/>
  <c r="AA561" i="1"/>
  <c r="CU561" i="1"/>
  <c r="EK396" i="1"/>
  <c r="DM396" i="1"/>
  <c r="CO396" i="1"/>
  <c r="BQ396" i="1"/>
  <c r="AS396" i="1"/>
  <c r="U396" i="1"/>
  <c r="EE396" i="1"/>
  <c r="DG396" i="1"/>
  <c r="CI396" i="1"/>
  <c r="BK396" i="1"/>
  <c r="AM396" i="1"/>
  <c r="O396" i="1"/>
  <c r="DY396" i="1"/>
  <c r="DA396" i="1"/>
  <c r="CC396" i="1"/>
  <c r="BE396" i="1"/>
  <c r="AG396" i="1"/>
  <c r="I396" i="1"/>
  <c r="EQ396" i="1"/>
  <c r="AY396" i="1"/>
  <c r="BW396" i="1"/>
  <c r="DS396" i="1"/>
  <c r="AA396" i="1"/>
  <c r="CU396" i="1"/>
  <c r="EK322" i="1"/>
  <c r="DM322" i="1"/>
  <c r="CO322" i="1"/>
  <c r="BQ322" i="1"/>
  <c r="AS322" i="1"/>
  <c r="U322" i="1"/>
  <c r="EE322" i="1"/>
  <c r="DG322" i="1"/>
  <c r="CI322" i="1"/>
  <c r="BK322" i="1"/>
  <c r="AM322" i="1"/>
  <c r="O322" i="1"/>
  <c r="DY322" i="1"/>
  <c r="DA322" i="1"/>
  <c r="CC322" i="1"/>
  <c r="BE322" i="1"/>
  <c r="AG322" i="1"/>
  <c r="I322" i="1"/>
  <c r="EQ322" i="1"/>
  <c r="AY322" i="1"/>
  <c r="BW322" i="1"/>
  <c r="DS322" i="1"/>
  <c r="AA322" i="1"/>
  <c r="CU322" i="1"/>
  <c r="EE273" i="1"/>
  <c r="DG273" i="1"/>
  <c r="CI273" i="1"/>
  <c r="BK273" i="1"/>
  <c r="AM273" i="1"/>
  <c r="O273" i="1"/>
  <c r="EK273" i="1"/>
  <c r="BQ273" i="1"/>
  <c r="DY273" i="1"/>
  <c r="DA273" i="1"/>
  <c r="CC273" i="1"/>
  <c r="BE273" i="1"/>
  <c r="AG273" i="1"/>
  <c r="I273" i="1"/>
  <c r="DM273" i="1"/>
  <c r="AS273" i="1"/>
  <c r="EQ273" i="1"/>
  <c r="DS273" i="1"/>
  <c r="CU273" i="1"/>
  <c r="BW273" i="1"/>
  <c r="AY273" i="1"/>
  <c r="AA273" i="1"/>
  <c r="CO273" i="1"/>
  <c r="U273" i="1"/>
  <c r="EE240" i="1"/>
  <c r="DG240" i="1"/>
  <c r="CI240" i="1"/>
  <c r="BK240" i="1"/>
  <c r="AM240" i="1"/>
  <c r="O240" i="1"/>
  <c r="EK240" i="1"/>
  <c r="BQ240" i="1"/>
  <c r="DY240" i="1"/>
  <c r="DA240" i="1"/>
  <c r="CC240" i="1"/>
  <c r="BE240" i="1"/>
  <c r="AG240" i="1"/>
  <c r="I240" i="1"/>
  <c r="CO240" i="1"/>
  <c r="U240" i="1"/>
  <c r="EQ240" i="1"/>
  <c r="DS240" i="1"/>
  <c r="CU240" i="1"/>
  <c r="BW240" i="1"/>
  <c r="AY240" i="1"/>
  <c r="AA240" i="1"/>
  <c r="DM240" i="1"/>
  <c r="AS240" i="1"/>
  <c r="EE224" i="1"/>
  <c r="DG224" i="1"/>
  <c r="CI224" i="1"/>
  <c r="BK224" i="1"/>
  <c r="AM224" i="1"/>
  <c r="O224" i="1"/>
  <c r="DY224" i="1"/>
  <c r="DA224" i="1"/>
  <c r="CC224" i="1"/>
  <c r="BE224" i="1"/>
  <c r="AG224" i="1"/>
  <c r="I224" i="1"/>
  <c r="DM224" i="1"/>
  <c r="BQ224" i="1"/>
  <c r="U224" i="1"/>
  <c r="EQ224" i="1"/>
  <c r="DS224" i="1"/>
  <c r="CU224" i="1"/>
  <c r="BW224" i="1"/>
  <c r="AY224" i="1"/>
  <c r="AA224" i="1"/>
  <c r="EK224" i="1"/>
  <c r="CO224" i="1"/>
  <c r="AS224" i="1"/>
  <c r="EE203" i="1"/>
  <c r="DG203" i="1"/>
  <c r="CI203" i="1"/>
  <c r="BK203" i="1"/>
  <c r="AM203" i="1"/>
  <c r="O203" i="1"/>
  <c r="CO203" i="1"/>
  <c r="U203" i="1"/>
  <c r="DY203" i="1"/>
  <c r="DA203" i="1"/>
  <c r="CC203" i="1"/>
  <c r="BE203" i="1"/>
  <c r="AG203" i="1"/>
  <c r="I203" i="1"/>
  <c r="EK203" i="1"/>
  <c r="BQ203" i="1"/>
  <c r="EQ203" i="1"/>
  <c r="DS203" i="1"/>
  <c r="CU203" i="1"/>
  <c r="BW203" i="1"/>
  <c r="AY203" i="1"/>
  <c r="AA203" i="1"/>
  <c r="DM203" i="1"/>
  <c r="AS203" i="1"/>
  <c r="EE187" i="1"/>
  <c r="DG187" i="1"/>
  <c r="CI187" i="1"/>
  <c r="BK187" i="1"/>
  <c r="AM187" i="1"/>
  <c r="O187" i="1"/>
  <c r="EK187" i="1"/>
  <c r="BQ187" i="1"/>
  <c r="DY187" i="1"/>
  <c r="DA187" i="1"/>
  <c r="CC187" i="1"/>
  <c r="BE187" i="1"/>
  <c r="AG187" i="1"/>
  <c r="I187" i="1"/>
  <c r="DM187" i="1"/>
  <c r="AS187" i="1"/>
  <c r="EQ187" i="1"/>
  <c r="DS187" i="1"/>
  <c r="CU187" i="1"/>
  <c r="BW187" i="1"/>
  <c r="AY187" i="1"/>
  <c r="AA187" i="1"/>
  <c r="CO187" i="1"/>
  <c r="U187" i="1"/>
  <c r="EE154" i="1"/>
  <c r="DG154" i="1"/>
  <c r="CI154" i="1"/>
  <c r="BK154" i="1"/>
  <c r="AM154" i="1"/>
  <c r="O154" i="1"/>
  <c r="DY154" i="1"/>
  <c r="DA154" i="1"/>
  <c r="CC154" i="1"/>
  <c r="BE154" i="1"/>
  <c r="AG154" i="1"/>
  <c r="I154" i="1"/>
  <c r="DM154" i="1"/>
  <c r="BQ154" i="1"/>
  <c r="U154" i="1"/>
  <c r="EQ154" i="1"/>
  <c r="DS154" i="1"/>
  <c r="CU154" i="1"/>
  <c r="BW154" i="1"/>
  <c r="AY154" i="1"/>
  <c r="AA154" i="1"/>
  <c r="EK154" i="1"/>
  <c r="CO154" i="1"/>
  <c r="AS154" i="1"/>
  <c r="EK730" i="1"/>
  <c r="DM730" i="1"/>
  <c r="CO730" i="1"/>
  <c r="BQ730" i="1"/>
  <c r="AS730" i="1"/>
  <c r="U730" i="1"/>
  <c r="EE730" i="1"/>
  <c r="DG730" i="1"/>
  <c r="CI730" i="1"/>
  <c r="BK730" i="1"/>
  <c r="AM730" i="1"/>
  <c r="O730" i="1"/>
  <c r="DY730" i="1"/>
  <c r="DA730" i="1"/>
  <c r="CC730" i="1"/>
  <c r="BE730" i="1"/>
  <c r="AG730" i="1"/>
  <c r="I730" i="1"/>
  <c r="EQ730" i="1"/>
  <c r="AY730" i="1"/>
  <c r="DS730" i="1"/>
  <c r="AA730" i="1"/>
  <c r="CU730" i="1"/>
  <c r="BW730" i="1"/>
  <c r="EQ325" i="1"/>
  <c r="DS325" i="1"/>
  <c r="CU325" i="1"/>
  <c r="BW325" i="1"/>
  <c r="AY325" i="1"/>
  <c r="AA325" i="1"/>
  <c r="EK325" i="1"/>
  <c r="DM325" i="1"/>
  <c r="CO325" i="1"/>
  <c r="BQ325" i="1"/>
  <c r="AS325" i="1"/>
  <c r="U325" i="1"/>
  <c r="EE325" i="1"/>
  <c r="DG325" i="1"/>
  <c r="CI325" i="1"/>
  <c r="BK325" i="1"/>
  <c r="AM325" i="1"/>
  <c r="O325" i="1"/>
  <c r="CC325" i="1"/>
  <c r="BE325" i="1"/>
  <c r="I325" i="1"/>
  <c r="DY325" i="1"/>
  <c r="AG325" i="1"/>
  <c r="DA325" i="1"/>
  <c r="EE838" i="1"/>
  <c r="DG838" i="1"/>
  <c r="CI838" i="1"/>
  <c r="BK838" i="1"/>
  <c r="AM838" i="1"/>
  <c r="O838" i="1"/>
  <c r="DY838" i="1"/>
  <c r="DA838" i="1"/>
  <c r="CC838" i="1"/>
  <c r="BE838" i="1"/>
  <c r="AG838" i="1"/>
  <c r="I838" i="1"/>
  <c r="EQ838" i="1"/>
  <c r="DS838" i="1"/>
  <c r="CU838" i="1"/>
  <c r="BW838" i="1"/>
  <c r="AY838" i="1"/>
  <c r="AA838" i="1"/>
  <c r="DM838" i="1"/>
  <c r="U838" i="1"/>
  <c r="CO838" i="1"/>
  <c r="BQ838" i="1"/>
  <c r="AS838" i="1"/>
  <c r="EK838" i="1"/>
  <c r="DY946" i="1"/>
  <c r="DA946" i="1"/>
  <c r="CC946" i="1"/>
  <c r="BE946" i="1"/>
  <c r="AG946" i="1"/>
  <c r="I946" i="1"/>
  <c r="EQ946" i="1"/>
  <c r="DS946" i="1"/>
  <c r="CU946" i="1"/>
  <c r="BW946" i="1"/>
  <c r="AY946" i="1"/>
  <c r="AA946" i="1"/>
  <c r="EK946" i="1"/>
  <c r="DM946" i="1"/>
  <c r="CO946" i="1"/>
  <c r="BQ946" i="1"/>
  <c r="AS946" i="1"/>
  <c r="U946" i="1"/>
  <c r="CI946" i="1"/>
  <c r="BK946" i="1"/>
  <c r="EE946" i="1"/>
  <c r="AM946" i="1"/>
  <c r="O946" i="1"/>
  <c r="DG946" i="1"/>
  <c r="EQ910" i="1"/>
  <c r="DS910" i="1"/>
  <c r="CU910" i="1"/>
  <c r="BW910" i="1"/>
  <c r="AY910" i="1"/>
  <c r="AA910" i="1"/>
  <c r="EK910" i="1"/>
  <c r="DM910" i="1"/>
  <c r="CO910" i="1"/>
  <c r="BQ910" i="1"/>
  <c r="AS910" i="1"/>
  <c r="U910" i="1"/>
  <c r="EE910" i="1"/>
  <c r="DG910" i="1"/>
  <c r="CI910" i="1"/>
  <c r="BK910" i="1"/>
  <c r="AM910" i="1"/>
  <c r="O910" i="1"/>
  <c r="DY910" i="1"/>
  <c r="AG910" i="1"/>
  <c r="DA910" i="1"/>
  <c r="I910" i="1"/>
  <c r="CC910" i="1"/>
  <c r="BE910" i="1"/>
  <c r="DY1286" i="1"/>
  <c r="DA1286" i="1"/>
  <c r="CC1286" i="1"/>
  <c r="BE1286" i="1"/>
  <c r="AG1286" i="1"/>
  <c r="I1286" i="1"/>
  <c r="EQ1286" i="1"/>
  <c r="DS1286" i="1"/>
  <c r="CU1286" i="1"/>
  <c r="BW1286" i="1"/>
  <c r="AY1286" i="1"/>
  <c r="AA1286" i="1"/>
  <c r="EK1286" i="1"/>
  <c r="DM1286" i="1"/>
  <c r="CO1286" i="1"/>
  <c r="BQ1286" i="1"/>
  <c r="AS1286" i="1"/>
  <c r="U1286" i="1"/>
  <c r="EE1286" i="1"/>
  <c r="AM1286" i="1"/>
  <c r="DG1286" i="1"/>
  <c r="O1286" i="1"/>
  <c r="CI1286" i="1"/>
  <c r="BK1286" i="1"/>
  <c r="EE1499" i="1"/>
  <c r="DG1499" i="1"/>
  <c r="CI1499" i="1"/>
  <c r="BK1499" i="1"/>
  <c r="AM1499" i="1"/>
  <c r="O1499" i="1"/>
  <c r="DY1499" i="1"/>
  <c r="DA1499" i="1"/>
  <c r="CC1499" i="1"/>
  <c r="BE1499" i="1"/>
  <c r="AG1499" i="1"/>
  <c r="I1499" i="1"/>
  <c r="EQ1499" i="1"/>
  <c r="DS1499" i="1"/>
  <c r="CU1499" i="1"/>
  <c r="BW1499" i="1"/>
  <c r="AY1499" i="1"/>
  <c r="AA1499" i="1"/>
  <c r="BQ1499" i="1"/>
  <c r="EK1499" i="1"/>
  <c r="AS1499" i="1"/>
  <c r="DM1499" i="1"/>
  <c r="U1499" i="1"/>
  <c r="CO1499" i="1"/>
  <c r="EQ1548" i="1"/>
  <c r="DS1548" i="1"/>
  <c r="CU1548" i="1"/>
  <c r="BW1548" i="1"/>
  <c r="AY1548" i="1"/>
  <c r="AA1548" i="1"/>
  <c r="EK1548" i="1"/>
  <c r="DM1548" i="1"/>
  <c r="CO1548" i="1"/>
  <c r="BQ1548" i="1"/>
  <c r="AS1548" i="1"/>
  <c r="U1548" i="1"/>
  <c r="EE1548" i="1"/>
  <c r="DG1548" i="1"/>
  <c r="CI1548" i="1"/>
  <c r="BK1548" i="1"/>
  <c r="AM1548" i="1"/>
  <c r="O1548" i="1"/>
  <c r="BE1548" i="1"/>
  <c r="DY1548" i="1"/>
  <c r="AG1548" i="1"/>
  <c r="DA1548" i="1"/>
  <c r="I1548" i="1"/>
  <c r="CC1548" i="1"/>
  <c r="EQ1692" i="1"/>
  <c r="DS1692" i="1"/>
  <c r="CU1692" i="1"/>
  <c r="BW1692" i="1"/>
  <c r="AY1692" i="1"/>
  <c r="AA1692" i="1"/>
  <c r="EK1692" i="1"/>
  <c r="DM1692" i="1"/>
  <c r="CO1692" i="1"/>
  <c r="BQ1692" i="1"/>
  <c r="AS1692" i="1"/>
  <c r="U1692" i="1"/>
  <c r="EE1692" i="1"/>
  <c r="DG1692" i="1"/>
  <c r="CI1692" i="1"/>
  <c r="BK1692" i="1"/>
  <c r="AM1692" i="1"/>
  <c r="O1692" i="1"/>
  <c r="DA1692" i="1"/>
  <c r="I1692" i="1"/>
  <c r="CC1692" i="1"/>
  <c r="BE1692" i="1"/>
  <c r="DY1692" i="1"/>
  <c r="AG1692" i="1"/>
  <c r="DY1872" i="1"/>
  <c r="DA1872" i="1"/>
  <c r="CC1872" i="1"/>
  <c r="BE1872" i="1"/>
  <c r="AG1872" i="1"/>
  <c r="I1872" i="1"/>
  <c r="EQ1872" i="1"/>
  <c r="DS1872" i="1"/>
  <c r="CU1872" i="1"/>
  <c r="BW1872" i="1"/>
  <c r="AY1872" i="1"/>
  <c r="AA1872" i="1"/>
  <c r="EK1872" i="1"/>
  <c r="CO1872" i="1"/>
  <c r="AS1872" i="1"/>
  <c r="EE1872" i="1"/>
  <c r="CI1872" i="1"/>
  <c r="AM1872" i="1"/>
  <c r="BQ1872" i="1"/>
  <c r="BK1872" i="1"/>
  <c r="DM1872" i="1"/>
  <c r="U1872" i="1"/>
  <c r="DG1872" i="1"/>
  <c r="O1872" i="1"/>
  <c r="EQ1978" i="1"/>
  <c r="DS1978" i="1"/>
  <c r="CU1978" i="1"/>
  <c r="BW1978" i="1"/>
  <c r="AY1978" i="1"/>
  <c r="AA1978" i="1"/>
  <c r="EK1978" i="1"/>
  <c r="DM1978" i="1"/>
  <c r="CO1978" i="1"/>
  <c r="BQ1978" i="1"/>
  <c r="AS1978" i="1"/>
  <c r="U1978" i="1"/>
  <c r="EE1978" i="1"/>
  <c r="CI1978" i="1"/>
  <c r="AM1978" i="1"/>
  <c r="DY1978" i="1"/>
  <c r="CC1978" i="1"/>
  <c r="AG1978" i="1"/>
  <c r="DG1978" i="1"/>
  <c r="O1978" i="1"/>
  <c r="DA1978" i="1"/>
  <c r="I1978" i="1"/>
  <c r="BK1978" i="1"/>
  <c r="BE1978" i="1"/>
  <c r="EE570" i="1"/>
  <c r="DG570" i="1"/>
  <c r="CI570" i="1"/>
  <c r="BK570" i="1"/>
  <c r="AM570" i="1"/>
  <c r="O570" i="1"/>
  <c r="DY570" i="1"/>
  <c r="DA570" i="1"/>
  <c r="CC570" i="1"/>
  <c r="BE570" i="1"/>
  <c r="AG570" i="1"/>
  <c r="I570" i="1"/>
  <c r="EQ570" i="1"/>
  <c r="DS570" i="1"/>
  <c r="CU570" i="1"/>
  <c r="BW570" i="1"/>
  <c r="AY570" i="1"/>
  <c r="AA570" i="1"/>
  <c r="EK570" i="1"/>
  <c r="AS570" i="1"/>
  <c r="BQ570" i="1"/>
  <c r="DM570" i="1"/>
  <c r="U570" i="1"/>
  <c r="CO570" i="1"/>
  <c r="DY678" i="1"/>
  <c r="DA678" i="1"/>
  <c r="CC678" i="1"/>
  <c r="BE678" i="1"/>
  <c r="AG678" i="1"/>
  <c r="I678" i="1"/>
  <c r="EQ678" i="1"/>
  <c r="DS678" i="1"/>
  <c r="CU678" i="1"/>
  <c r="BW678" i="1"/>
  <c r="AY678" i="1"/>
  <c r="AA678" i="1"/>
  <c r="EK678" i="1"/>
  <c r="DM678" i="1"/>
  <c r="CO678" i="1"/>
  <c r="BQ678" i="1"/>
  <c r="AS678" i="1"/>
  <c r="U678" i="1"/>
  <c r="DG678" i="1"/>
  <c r="O678" i="1"/>
  <c r="EE678" i="1"/>
  <c r="CI678" i="1"/>
  <c r="AM678" i="1"/>
  <c r="BK678" i="1"/>
  <c r="EQ642" i="1"/>
  <c r="DS642" i="1"/>
  <c r="CU642" i="1"/>
  <c r="BW642" i="1"/>
  <c r="AY642" i="1"/>
  <c r="AA642" i="1"/>
  <c r="EK642" i="1"/>
  <c r="DM642" i="1"/>
  <c r="CO642" i="1"/>
  <c r="BQ642" i="1"/>
  <c r="AS642" i="1"/>
  <c r="U642" i="1"/>
  <c r="EE642" i="1"/>
  <c r="DG642" i="1"/>
  <c r="CI642" i="1"/>
  <c r="BK642" i="1"/>
  <c r="AM642" i="1"/>
  <c r="O642" i="1"/>
  <c r="BE642" i="1"/>
  <c r="DY642" i="1"/>
  <c r="AG642" i="1"/>
  <c r="DA642" i="1"/>
  <c r="I642" i="1"/>
  <c r="CC642" i="1"/>
  <c r="DY786" i="1"/>
  <c r="DA786" i="1"/>
  <c r="CC786" i="1"/>
  <c r="BE786" i="1"/>
  <c r="AG786" i="1"/>
  <c r="I786" i="1"/>
  <c r="EQ786" i="1"/>
  <c r="DS786" i="1"/>
  <c r="CU786" i="1"/>
  <c r="BW786" i="1"/>
  <c r="AY786" i="1"/>
  <c r="AA786" i="1"/>
  <c r="EK786" i="1"/>
  <c r="DM786" i="1"/>
  <c r="CO786" i="1"/>
  <c r="BQ786" i="1"/>
  <c r="AS786" i="1"/>
  <c r="U786" i="1"/>
  <c r="BK786" i="1"/>
  <c r="EE786" i="1"/>
  <c r="AM786" i="1"/>
  <c r="DG786" i="1"/>
  <c r="O786" i="1"/>
  <c r="CI786" i="1"/>
  <c r="EQ750" i="1"/>
  <c r="DS750" i="1"/>
  <c r="CU750" i="1"/>
  <c r="BW750" i="1"/>
  <c r="AY750" i="1"/>
  <c r="AA750" i="1"/>
  <c r="EK750" i="1"/>
  <c r="DM750" i="1"/>
  <c r="CO750" i="1"/>
  <c r="BQ750" i="1"/>
  <c r="AS750" i="1"/>
  <c r="U750" i="1"/>
  <c r="EE750" i="1"/>
  <c r="DG750" i="1"/>
  <c r="CI750" i="1"/>
  <c r="BK750" i="1"/>
  <c r="AM750" i="1"/>
  <c r="O750" i="1"/>
  <c r="DA750" i="1"/>
  <c r="I750" i="1"/>
  <c r="CC750" i="1"/>
  <c r="BE750" i="1"/>
  <c r="DY750" i="1"/>
  <c r="AG750" i="1"/>
  <c r="EE1306" i="1"/>
  <c r="DG1306" i="1"/>
  <c r="CI1306" i="1"/>
  <c r="BK1306" i="1"/>
  <c r="AM1306" i="1"/>
  <c r="O1306" i="1"/>
  <c r="DY1306" i="1"/>
  <c r="DA1306" i="1"/>
  <c r="CC1306" i="1"/>
  <c r="BE1306" i="1"/>
  <c r="AG1306" i="1"/>
  <c r="I1306" i="1"/>
  <c r="EQ1306" i="1"/>
  <c r="DS1306" i="1"/>
  <c r="CU1306" i="1"/>
  <c r="BW1306" i="1"/>
  <c r="AY1306" i="1"/>
  <c r="AA1306" i="1"/>
  <c r="CO1306" i="1"/>
  <c r="BQ1306" i="1"/>
  <c r="EK1306" i="1"/>
  <c r="AS1306" i="1"/>
  <c r="DM1306" i="1"/>
  <c r="U1306" i="1"/>
  <c r="EE1342" i="1"/>
  <c r="DG1342" i="1"/>
  <c r="CI1342" i="1"/>
  <c r="BK1342" i="1"/>
  <c r="AM1342" i="1"/>
  <c r="O1342" i="1"/>
  <c r="DY1342" i="1"/>
  <c r="DA1342" i="1"/>
  <c r="CC1342" i="1"/>
  <c r="BE1342" i="1"/>
  <c r="AG1342" i="1"/>
  <c r="I1342" i="1"/>
  <c r="EQ1342" i="1"/>
  <c r="DS1342" i="1"/>
  <c r="CU1342" i="1"/>
  <c r="BW1342" i="1"/>
  <c r="AY1342" i="1"/>
  <c r="AA1342" i="1"/>
  <c r="EK1342" i="1"/>
  <c r="AS1342" i="1"/>
  <c r="DM1342" i="1"/>
  <c r="U1342" i="1"/>
  <c r="CO1342" i="1"/>
  <c r="BQ1342" i="1"/>
  <c r="EK1640" i="1"/>
  <c r="DM1640" i="1"/>
  <c r="CO1640" i="1"/>
  <c r="BQ1640" i="1"/>
  <c r="AS1640" i="1"/>
  <c r="U1640" i="1"/>
  <c r="EE1640" i="1"/>
  <c r="DG1640" i="1"/>
  <c r="CI1640" i="1"/>
  <c r="BK1640" i="1"/>
  <c r="AM1640" i="1"/>
  <c r="O1640" i="1"/>
  <c r="DY1640" i="1"/>
  <c r="DA1640" i="1"/>
  <c r="CC1640" i="1"/>
  <c r="BE1640" i="1"/>
  <c r="AG1640" i="1"/>
  <c r="I1640" i="1"/>
  <c r="DS1640" i="1"/>
  <c r="AA1640" i="1"/>
  <c r="CU1640" i="1"/>
  <c r="BW1640" i="1"/>
  <c r="EQ1640" i="1"/>
  <c r="AY1640" i="1"/>
  <c r="EQ1676" i="1"/>
  <c r="DS1676" i="1"/>
  <c r="CU1676" i="1"/>
  <c r="BW1676" i="1"/>
  <c r="AY1676" i="1"/>
  <c r="AA1676" i="1"/>
  <c r="EK1676" i="1"/>
  <c r="DM1676" i="1"/>
  <c r="CO1676" i="1"/>
  <c r="BQ1676" i="1"/>
  <c r="AS1676" i="1"/>
  <c r="U1676" i="1"/>
  <c r="EE1676" i="1"/>
  <c r="DG1676" i="1"/>
  <c r="CI1676" i="1"/>
  <c r="BK1676" i="1"/>
  <c r="AM1676" i="1"/>
  <c r="O1676" i="1"/>
  <c r="CC1676" i="1"/>
  <c r="BE1676" i="1"/>
  <c r="DY1676" i="1"/>
  <c r="AG1676" i="1"/>
  <c r="DA1676" i="1"/>
  <c r="I1676" i="1"/>
  <c r="DY1856" i="1"/>
  <c r="DA1856" i="1"/>
  <c r="CC1856" i="1"/>
  <c r="BE1856" i="1"/>
  <c r="AG1856" i="1"/>
  <c r="I1856" i="1"/>
  <c r="EQ1856" i="1"/>
  <c r="DS1856" i="1"/>
  <c r="CU1856" i="1"/>
  <c r="BW1856" i="1"/>
  <c r="AY1856" i="1"/>
  <c r="AA1856" i="1"/>
  <c r="EK1856" i="1"/>
  <c r="CO1856" i="1"/>
  <c r="AS1856" i="1"/>
  <c r="EE1856" i="1"/>
  <c r="CI1856" i="1"/>
  <c r="AM1856" i="1"/>
  <c r="BQ1856" i="1"/>
  <c r="BK1856" i="1"/>
  <c r="DM1856" i="1"/>
  <c r="U1856" i="1"/>
  <c r="DG1856" i="1"/>
  <c r="O1856" i="1"/>
  <c r="EQ1962" i="1"/>
  <c r="DS1962" i="1"/>
  <c r="CU1962" i="1"/>
  <c r="BW1962" i="1"/>
  <c r="AY1962" i="1"/>
  <c r="AA1962" i="1"/>
  <c r="EK1962" i="1"/>
  <c r="DM1962" i="1"/>
  <c r="CO1962" i="1"/>
  <c r="BQ1962" i="1"/>
  <c r="AS1962" i="1"/>
  <c r="U1962" i="1"/>
  <c r="DG1962" i="1"/>
  <c r="BK1962" i="1"/>
  <c r="O1962" i="1"/>
  <c r="DA1962" i="1"/>
  <c r="BE1962" i="1"/>
  <c r="I1962" i="1"/>
  <c r="CI1962" i="1"/>
  <c r="CC1962" i="1"/>
  <c r="EE1962" i="1"/>
  <c r="DY1962" i="1"/>
  <c r="AM1962" i="1"/>
  <c r="AG1962" i="1"/>
  <c r="EE566" i="1"/>
  <c r="DG566" i="1"/>
  <c r="CI566" i="1"/>
  <c r="BK566" i="1"/>
  <c r="AM566" i="1"/>
  <c r="O566" i="1"/>
  <c r="DY566" i="1"/>
  <c r="DA566" i="1"/>
  <c r="CC566" i="1"/>
  <c r="BE566" i="1"/>
  <c r="AG566" i="1"/>
  <c r="I566" i="1"/>
  <c r="EQ566" i="1"/>
  <c r="DS566" i="1"/>
  <c r="CU566" i="1"/>
  <c r="BW566" i="1"/>
  <c r="AY566" i="1"/>
  <c r="AA566" i="1"/>
  <c r="BQ566" i="1"/>
  <c r="CO566" i="1"/>
  <c r="EK566" i="1"/>
  <c r="AS566" i="1"/>
  <c r="DM566" i="1"/>
  <c r="U566" i="1"/>
  <c r="DY674" i="1"/>
  <c r="DA674" i="1"/>
  <c r="CC674" i="1"/>
  <c r="BE674" i="1"/>
  <c r="AG674" i="1"/>
  <c r="I674" i="1"/>
  <c r="EQ674" i="1"/>
  <c r="DS674" i="1"/>
  <c r="CU674" i="1"/>
  <c r="BW674" i="1"/>
  <c r="AY674" i="1"/>
  <c r="AA674" i="1"/>
  <c r="EK674" i="1"/>
  <c r="DM674" i="1"/>
  <c r="CO674" i="1"/>
  <c r="BQ674" i="1"/>
  <c r="AS674" i="1"/>
  <c r="U674" i="1"/>
  <c r="EE674" i="1"/>
  <c r="AM674" i="1"/>
  <c r="BK674" i="1"/>
  <c r="DG674" i="1"/>
  <c r="O674" i="1"/>
  <c r="CI674" i="1"/>
  <c r="EK854" i="1"/>
  <c r="DM854" i="1"/>
  <c r="CO854" i="1"/>
  <c r="BQ854" i="1"/>
  <c r="AS854" i="1"/>
  <c r="U854" i="1"/>
  <c r="EE854" i="1"/>
  <c r="DG854" i="1"/>
  <c r="CI854" i="1"/>
  <c r="BK854" i="1"/>
  <c r="AM854" i="1"/>
  <c r="O854" i="1"/>
  <c r="DY854" i="1"/>
  <c r="DA854" i="1"/>
  <c r="CC854" i="1"/>
  <c r="BE854" i="1"/>
  <c r="AG854" i="1"/>
  <c r="I854" i="1"/>
  <c r="CU854" i="1"/>
  <c r="BW854" i="1"/>
  <c r="EQ854" i="1"/>
  <c r="AY854" i="1"/>
  <c r="DS854" i="1"/>
  <c r="AA854" i="1"/>
  <c r="EE1014" i="1"/>
  <c r="DG1014" i="1"/>
  <c r="CI1014" i="1"/>
  <c r="BK1014" i="1"/>
  <c r="AM1014" i="1"/>
  <c r="O1014" i="1"/>
  <c r="DY1014" i="1"/>
  <c r="DA1014" i="1"/>
  <c r="CC1014" i="1"/>
  <c r="BE1014" i="1"/>
  <c r="AG1014" i="1"/>
  <c r="I1014" i="1"/>
  <c r="EQ1014" i="1"/>
  <c r="DS1014" i="1"/>
  <c r="CU1014" i="1"/>
  <c r="BW1014" i="1"/>
  <c r="AY1014" i="1"/>
  <c r="AA1014" i="1"/>
  <c r="CO1014" i="1"/>
  <c r="BQ1014" i="1"/>
  <c r="EK1014" i="1"/>
  <c r="AS1014" i="1"/>
  <c r="DM1014" i="1"/>
  <c r="U1014" i="1"/>
  <c r="DY1122" i="1"/>
  <c r="DA1122" i="1"/>
  <c r="CC1122" i="1"/>
  <c r="BE1122" i="1"/>
  <c r="AG1122" i="1"/>
  <c r="I1122" i="1"/>
  <c r="EQ1122" i="1"/>
  <c r="DS1122" i="1"/>
  <c r="CU1122" i="1"/>
  <c r="BW1122" i="1"/>
  <c r="AY1122" i="1"/>
  <c r="AA1122" i="1"/>
  <c r="EK1122" i="1"/>
  <c r="DM1122" i="1"/>
  <c r="CO1122" i="1"/>
  <c r="BQ1122" i="1"/>
  <c r="AS1122" i="1"/>
  <c r="U1122" i="1"/>
  <c r="BK1122" i="1"/>
  <c r="EE1122" i="1"/>
  <c r="AM1122" i="1"/>
  <c r="DG1122" i="1"/>
  <c r="O1122" i="1"/>
  <c r="CI1122" i="1"/>
  <c r="EE1158" i="1"/>
  <c r="DG1158" i="1"/>
  <c r="CI1158" i="1"/>
  <c r="BK1158" i="1"/>
  <c r="AM1158" i="1"/>
  <c r="O1158" i="1"/>
  <c r="DY1158" i="1"/>
  <c r="DA1158" i="1"/>
  <c r="CC1158" i="1"/>
  <c r="BE1158" i="1"/>
  <c r="AG1158" i="1"/>
  <c r="I1158" i="1"/>
  <c r="EQ1158" i="1"/>
  <c r="DS1158" i="1"/>
  <c r="CU1158" i="1"/>
  <c r="BW1158" i="1"/>
  <c r="AY1158" i="1"/>
  <c r="AA1158" i="1"/>
  <c r="CO1158" i="1"/>
  <c r="BQ1158" i="1"/>
  <c r="EK1158" i="1"/>
  <c r="AS1158" i="1"/>
  <c r="DM1158" i="1"/>
  <c r="U1158" i="1"/>
  <c r="EQ1230" i="1"/>
  <c r="DS1230" i="1"/>
  <c r="CU1230" i="1"/>
  <c r="BW1230" i="1"/>
  <c r="AY1230" i="1"/>
  <c r="AA1230" i="1"/>
  <c r="EK1230" i="1"/>
  <c r="DM1230" i="1"/>
  <c r="CO1230" i="1"/>
  <c r="BQ1230" i="1"/>
  <c r="AS1230" i="1"/>
  <c r="U1230" i="1"/>
  <c r="EE1230" i="1"/>
  <c r="DG1230" i="1"/>
  <c r="CI1230" i="1"/>
  <c r="BK1230" i="1"/>
  <c r="AM1230" i="1"/>
  <c r="O1230" i="1"/>
  <c r="DA1230" i="1"/>
  <c r="I1230" i="1"/>
  <c r="CC1230" i="1"/>
  <c r="BE1230" i="1"/>
  <c r="DY1230" i="1"/>
  <c r="AG1230" i="1"/>
  <c r="DY1564" i="1"/>
  <c r="DA1564" i="1"/>
  <c r="CC1564" i="1"/>
  <c r="BE1564" i="1"/>
  <c r="AG1564" i="1"/>
  <c r="I1564" i="1"/>
  <c r="EQ1564" i="1"/>
  <c r="DS1564" i="1"/>
  <c r="CU1564" i="1"/>
  <c r="BW1564" i="1"/>
  <c r="AY1564" i="1"/>
  <c r="AA1564" i="1"/>
  <c r="EK1564" i="1"/>
  <c r="DM1564" i="1"/>
  <c r="CO1564" i="1"/>
  <c r="BQ1564" i="1"/>
  <c r="AS1564" i="1"/>
  <c r="U1564" i="1"/>
  <c r="EE1564" i="1"/>
  <c r="AM1564" i="1"/>
  <c r="DG1564" i="1"/>
  <c r="O1564" i="1"/>
  <c r="CI1564" i="1"/>
  <c r="BK1564" i="1"/>
  <c r="EQ1672" i="1"/>
  <c r="DS1672" i="1"/>
  <c r="CU1672" i="1"/>
  <c r="BW1672" i="1"/>
  <c r="AY1672" i="1"/>
  <c r="AA1672" i="1"/>
  <c r="EK1672" i="1"/>
  <c r="DM1672" i="1"/>
  <c r="CO1672" i="1"/>
  <c r="BQ1672" i="1"/>
  <c r="AS1672" i="1"/>
  <c r="U1672" i="1"/>
  <c r="EE1672" i="1"/>
  <c r="DG1672" i="1"/>
  <c r="CI1672" i="1"/>
  <c r="BK1672" i="1"/>
  <c r="AM1672" i="1"/>
  <c r="O1672" i="1"/>
  <c r="DA1672" i="1"/>
  <c r="I1672" i="1"/>
  <c r="CC1672" i="1"/>
  <c r="BE1672" i="1"/>
  <c r="DY1672" i="1"/>
  <c r="AG1672" i="1"/>
  <c r="DY1852" i="1"/>
  <c r="DA1852" i="1"/>
  <c r="CC1852" i="1"/>
  <c r="BE1852" i="1"/>
  <c r="AG1852" i="1"/>
  <c r="I1852" i="1"/>
  <c r="EQ1852" i="1"/>
  <c r="DS1852" i="1"/>
  <c r="CU1852" i="1"/>
  <c r="BW1852" i="1"/>
  <c r="AY1852" i="1"/>
  <c r="AA1852" i="1"/>
  <c r="DM1852" i="1"/>
  <c r="BQ1852" i="1"/>
  <c r="U1852" i="1"/>
  <c r="DG1852" i="1"/>
  <c r="BK1852" i="1"/>
  <c r="O1852" i="1"/>
  <c r="CO1852" i="1"/>
  <c r="CI1852" i="1"/>
  <c r="EK1852" i="1"/>
  <c r="AS1852" i="1"/>
  <c r="AM1852" i="1"/>
  <c r="EE1852" i="1"/>
  <c r="EQ1958" i="1"/>
  <c r="DS1958" i="1"/>
  <c r="CU1958" i="1"/>
  <c r="BW1958" i="1"/>
  <c r="AY1958" i="1"/>
  <c r="AA1958" i="1"/>
  <c r="EK1958" i="1"/>
  <c r="DM1958" i="1"/>
  <c r="CO1958" i="1"/>
  <c r="BQ1958" i="1"/>
  <c r="AS1958" i="1"/>
  <c r="U1958" i="1"/>
  <c r="EE1958" i="1"/>
  <c r="CI1958" i="1"/>
  <c r="AM1958" i="1"/>
  <c r="DY1958" i="1"/>
  <c r="CC1958" i="1"/>
  <c r="AG1958" i="1"/>
  <c r="DG1958" i="1"/>
  <c r="O1958" i="1"/>
  <c r="DA1958" i="1"/>
  <c r="I1958" i="1"/>
  <c r="BK1958" i="1"/>
  <c r="BE1958" i="1"/>
  <c r="DY337" i="1"/>
  <c r="DA337" i="1"/>
  <c r="CC337" i="1"/>
  <c r="BE337" i="1"/>
  <c r="AG337" i="1"/>
  <c r="I337" i="1"/>
  <c r="EQ337" i="1"/>
  <c r="DS337" i="1"/>
  <c r="CU337" i="1"/>
  <c r="BW337" i="1"/>
  <c r="AY337" i="1"/>
  <c r="AA337" i="1"/>
  <c r="EK337" i="1"/>
  <c r="DM337" i="1"/>
  <c r="CO337" i="1"/>
  <c r="BQ337" i="1"/>
  <c r="AS337" i="1"/>
  <c r="U337" i="1"/>
  <c r="CI337" i="1"/>
  <c r="BK337" i="1"/>
  <c r="O337" i="1"/>
  <c r="EE337" i="1"/>
  <c r="AM337" i="1"/>
  <c r="DG337" i="1"/>
  <c r="EQ301" i="1"/>
  <c r="DS301" i="1"/>
  <c r="CU301" i="1"/>
  <c r="BW301" i="1"/>
  <c r="AY301" i="1"/>
  <c r="AA301" i="1"/>
  <c r="EK301" i="1"/>
  <c r="DM301" i="1"/>
  <c r="CO301" i="1"/>
  <c r="BQ301" i="1"/>
  <c r="AS301" i="1"/>
  <c r="U301" i="1"/>
  <c r="EE301" i="1"/>
  <c r="DG301" i="1"/>
  <c r="CI301" i="1"/>
  <c r="BK301" i="1"/>
  <c r="AM301" i="1"/>
  <c r="O301" i="1"/>
  <c r="DY301" i="1"/>
  <c r="AG301" i="1"/>
  <c r="DA301" i="1"/>
  <c r="I301" i="1"/>
  <c r="CC301" i="1"/>
  <c r="BE301" i="1"/>
  <c r="EK1190" i="1"/>
  <c r="DM1190" i="1"/>
  <c r="CO1190" i="1"/>
  <c r="BQ1190" i="1"/>
  <c r="AS1190" i="1"/>
  <c r="U1190" i="1"/>
  <c r="EE1190" i="1"/>
  <c r="DG1190" i="1"/>
  <c r="CI1190" i="1"/>
  <c r="BK1190" i="1"/>
  <c r="AM1190" i="1"/>
  <c r="O1190" i="1"/>
  <c r="DY1190" i="1"/>
  <c r="DA1190" i="1"/>
  <c r="CC1190" i="1"/>
  <c r="BE1190" i="1"/>
  <c r="AG1190" i="1"/>
  <c r="I1190" i="1"/>
  <c r="BW1190" i="1"/>
  <c r="EQ1190" i="1"/>
  <c r="AY1190" i="1"/>
  <c r="DS1190" i="1"/>
  <c r="AA1190" i="1"/>
  <c r="CU1190" i="1"/>
  <c r="DY778" i="1"/>
  <c r="DA778" i="1"/>
  <c r="CC778" i="1"/>
  <c r="BE778" i="1"/>
  <c r="AG778" i="1"/>
  <c r="I778" i="1"/>
  <c r="EQ778" i="1"/>
  <c r="DS778" i="1"/>
  <c r="CU778" i="1"/>
  <c r="BW778" i="1"/>
  <c r="AY778" i="1"/>
  <c r="AA778" i="1"/>
  <c r="EK778" i="1"/>
  <c r="DM778" i="1"/>
  <c r="CO778" i="1"/>
  <c r="BQ778" i="1"/>
  <c r="AS778" i="1"/>
  <c r="U778" i="1"/>
  <c r="DG778" i="1"/>
  <c r="O778" i="1"/>
  <c r="CI778" i="1"/>
  <c r="BK778" i="1"/>
  <c r="EE778" i="1"/>
  <c r="AM778" i="1"/>
  <c r="EQ886" i="1"/>
  <c r="DS886" i="1"/>
  <c r="CU886" i="1"/>
  <c r="BW886" i="1"/>
  <c r="AY886" i="1"/>
  <c r="AA886" i="1"/>
  <c r="EK886" i="1"/>
  <c r="DM886" i="1"/>
  <c r="CO886" i="1"/>
  <c r="BQ886" i="1"/>
  <c r="AS886" i="1"/>
  <c r="U886" i="1"/>
  <c r="EE886" i="1"/>
  <c r="DG886" i="1"/>
  <c r="CI886" i="1"/>
  <c r="BK886" i="1"/>
  <c r="AM886" i="1"/>
  <c r="O886" i="1"/>
  <c r="CC886" i="1"/>
  <c r="BE886" i="1"/>
  <c r="DY886" i="1"/>
  <c r="AG886" i="1"/>
  <c r="DA886" i="1"/>
  <c r="I886" i="1"/>
  <c r="EE1298" i="1"/>
  <c r="DG1298" i="1"/>
  <c r="CI1298" i="1"/>
  <c r="BK1298" i="1"/>
  <c r="AM1298" i="1"/>
  <c r="O1298" i="1"/>
  <c r="DY1298" i="1"/>
  <c r="DA1298" i="1"/>
  <c r="CC1298" i="1"/>
  <c r="BE1298" i="1"/>
  <c r="AG1298" i="1"/>
  <c r="I1298" i="1"/>
  <c r="EQ1298" i="1"/>
  <c r="DS1298" i="1"/>
  <c r="CU1298" i="1"/>
  <c r="BW1298" i="1"/>
  <c r="AY1298" i="1"/>
  <c r="AA1298" i="1"/>
  <c r="EK1298" i="1"/>
  <c r="AS1298" i="1"/>
  <c r="DM1298" i="1"/>
  <c r="U1298" i="1"/>
  <c r="CO1298" i="1"/>
  <c r="BQ1298" i="1"/>
  <c r="EK1632" i="1"/>
  <c r="DM1632" i="1"/>
  <c r="CO1632" i="1"/>
  <c r="BQ1632" i="1"/>
  <c r="AS1632" i="1"/>
  <c r="U1632" i="1"/>
  <c r="EE1632" i="1"/>
  <c r="DG1632" i="1"/>
  <c r="CI1632" i="1"/>
  <c r="BK1632" i="1"/>
  <c r="AM1632" i="1"/>
  <c r="O1632" i="1"/>
  <c r="DY1632" i="1"/>
  <c r="DA1632" i="1"/>
  <c r="CC1632" i="1"/>
  <c r="BE1632" i="1"/>
  <c r="AG1632" i="1"/>
  <c r="I1632" i="1"/>
  <c r="BW1632" i="1"/>
  <c r="EQ1632" i="1"/>
  <c r="AY1632" i="1"/>
  <c r="DS1632" i="1"/>
  <c r="AA1632" i="1"/>
  <c r="CU1632" i="1"/>
  <c r="EQ1406" i="1"/>
  <c r="DS1406" i="1"/>
  <c r="CU1406" i="1"/>
  <c r="BW1406" i="1"/>
  <c r="AY1406" i="1"/>
  <c r="AA1406" i="1"/>
  <c r="EK1406" i="1"/>
  <c r="DM1406" i="1"/>
  <c r="CO1406" i="1"/>
  <c r="BQ1406" i="1"/>
  <c r="AS1406" i="1"/>
  <c r="U1406" i="1"/>
  <c r="EE1406" i="1"/>
  <c r="DG1406" i="1"/>
  <c r="CI1406" i="1"/>
  <c r="BK1406" i="1"/>
  <c r="AM1406" i="1"/>
  <c r="O1406" i="1"/>
  <c r="DA1406" i="1"/>
  <c r="I1406" i="1"/>
  <c r="CC1406" i="1"/>
  <c r="BE1406" i="1"/>
  <c r="DY1406" i="1"/>
  <c r="AG1406" i="1"/>
  <c r="DY1704" i="1"/>
  <c r="DA1704" i="1"/>
  <c r="CC1704" i="1"/>
  <c r="BE1704" i="1"/>
  <c r="AG1704" i="1"/>
  <c r="I1704" i="1"/>
  <c r="EQ1704" i="1"/>
  <c r="DS1704" i="1"/>
  <c r="CU1704" i="1"/>
  <c r="BW1704" i="1"/>
  <c r="AY1704" i="1"/>
  <c r="AA1704" i="1"/>
  <c r="EK1704" i="1"/>
  <c r="DM1704" i="1"/>
  <c r="CO1704" i="1"/>
  <c r="BQ1704" i="1"/>
  <c r="AS1704" i="1"/>
  <c r="U1704" i="1"/>
  <c r="DG1704" i="1"/>
  <c r="O1704" i="1"/>
  <c r="CI1704" i="1"/>
  <c r="BK1704" i="1"/>
  <c r="EE1704" i="1"/>
  <c r="AM1704" i="1"/>
  <c r="DY1848" i="1"/>
  <c r="DA1848" i="1"/>
  <c r="CC1848" i="1"/>
  <c r="BE1848" i="1"/>
  <c r="AG1848" i="1"/>
  <c r="I1848" i="1"/>
  <c r="EQ1848" i="1"/>
  <c r="DS1848" i="1"/>
  <c r="CU1848" i="1"/>
  <c r="BW1848" i="1"/>
  <c r="AY1848" i="1"/>
  <c r="AA1848" i="1"/>
  <c r="EK1848" i="1"/>
  <c r="CO1848" i="1"/>
  <c r="AS1848" i="1"/>
  <c r="EE1848" i="1"/>
  <c r="CI1848" i="1"/>
  <c r="AM1848" i="1"/>
  <c r="DM1848" i="1"/>
  <c r="U1848" i="1"/>
  <c r="DG1848" i="1"/>
  <c r="O1848" i="1"/>
  <c r="BQ1848" i="1"/>
  <c r="BK1848" i="1"/>
  <c r="DY1989" i="1"/>
  <c r="DA1989" i="1"/>
  <c r="CC1989" i="1"/>
  <c r="BE1989" i="1"/>
  <c r="AG1989" i="1"/>
  <c r="I1989" i="1"/>
  <c r="EQ1989" i="1"/>
  <c r="DS1989" i="1"/>
  <c r="CU1989" i="1"/>
  <c r="BW1989" i="1"/>
  <c r="AY1989" i="1"/>
  <c r="AA1989" i="1"/>
  <c r="EK1989" i="1"/>
  <c r="CO1989" i="1"/>
  <c r="AS1989" i="1"/>
  <c r="EE1989" i="1"/>
  <c r="CI1989" i="1"/>
  <c r="AM1989" i="1"/>
  <c r="DM1989" i="1"/>
  <c r="U1989" i="1"/>
  <c r="DG1989" i="1"/>
  <c r="O1989" i="1"/>
  <c r="BQ1989" i="1"/>
  <c r="BK1989" i="1"/>
  <c r="EE360" i="1"/>
  <c r="DG360" i="1"/>
  <c r="CI360" i="1"/>
  <c r="BK360" i="1"/>
  <c r="AM360" i="1"/>
  <c r="O360" i="1"/>
  <c r="DY360" i="1"/>
  <c r="DA360" i="1"/>
  <c r="CC360" i="1"/>
  <c r="BE360" i="1"/>
  <c r="AG360" i="1"/>
  <c r="I360" i="1"/>
  <c r="EQ360" i="1"/>
  <c r="DS360" i="1"/>
  <c r="CU360" i="1"/>
  <c r="BW360" i="1"/>
  <c r="AY360" i="1"/>
  <c r="AA360" i="1"/>
  <c r="CO360" i="1"/>
  <c r="U360" i="1"/>
  <c r="BQ360" i="1"/>
  <c r="DM360" i="1"/>
  <c r="EK360" i="1"/>
  <c r="AS360" i="1"/>
  <c r="DY468" i="1"/>
  <c r="DA468" i="1"/>
  <c r="CC468" i="1"/>
  <c r="BE468" i="1"/>
  <c r="AG468" i="1"/>
  <c r="I468" i="1"/>
  <c r="EQ468" i="1"/>
  <c r="DS468" i="1"/>
  <c r="CU468" i="1"/>
  <c r="BW468" i="1"/>
  <c r="AY468" i="1"/>
  <c r="AA468" i="1"/>
  <c r="EK468" i="1"/>
  <c r="DM468" i="1"/>
  <c r="CO468" i="1"/>
  <c r="BQ468" i="1"/>
  <c r="AS468" i="1"/>
  <c r="U468" i="1"/>
  <c r="BK468" i="1"/>
  <c r="EE468" i="1"/>
  <c r="AM468" i="1"/>
  <c r="DG468" i="1"/>
  <c r="O468" i="1"/>
  <c r="CI468" i="1"/>
  <c r="EQ621" i="1"/>
  <c r="DS621" i="1"/>
  <c r="CU621" i="1"/>
  <c r="BW621" i="1"/>
  <c r="AY621" i="1"/>
  <c r="AA621" i="1"/>
  <c r="EK621" i="1"/>
  <c r="DM621" i="1"/>
  <c r="CO621" i="1"/>
  <c r="BQ621" i="1"/>
  <c r="AS621" i="1"/>
  <c r="U621" i="1"/>
  <c r="EE621" i="1"/>
  <c r="DG621" i="1"/>
  <c r="CI621" i="1"/>
  <c r="BK621" i="1"/>
  <c r="AM621" i="1"/>
  <c r="O621" i="1"/>
  <c r="BE621" i="1"/>
  <c r="DY621" i="1"/>
  <c r="AG621" i="1"/>
  <c r="DA621" i="1"/>
  <c r="I621" i="1"/>
  <c r="CC621" i="1"/>
  <c r="EE1141" i="1"/>
  <c r="DG1141" i="1"/>
  <c r="CI1141" i="1"/>
  <c r="BK1141" i="1"/>
  <c r="AM1141" i="1"/>
  <c r="O1141" i="1"/>
  <c r="DY1141" i="1"/>
  <c r="DA1141" i="1"/>
  <c r="CC1141" i="1"/>
  <c r="BE1141" i="1"/>
  <c r="AG1141" i="1"/>
  <c r="I1141" i="1"/>
  <c r="EQ1141" i="1"/>
  <c r="DS1141" i="1"/>
  <c r="CU1141" i="1"/>
  <c r="BW1141" i="1"/>
  <c r="AY1141" i="1"/>
  <c r="AA1141" i="1"/>
  <c r="CO1141" i="1"/>
  <c r="BQ1141" i="1"/>
  <c r="EK1141" i="1"/>
  <c r="AS1141" i="1"/>
  <c r="DM1141" i="1"/>
  <c r="U1141" i="1"/>
  <c r="DY1105" i="1"/>
  <c r="DA1105" i="1"/>
  <c r="CC1105" i="1"/>
  <c r="BE1105" i="1"/>
  <c r="AG1105" i="1"/>
  <c r="I1105" i="1"/>
  <c r="EQ1105" i="1"/>
  <c r="DS1105" i="1"/>
  <c r="CU1105" i="1"/>
  <c r="BW1105" i="1"/>
  <c r="AY1105" i="1"/>
  <c r="AA1105" i="1"/>
  <c r="EK1105" i="1"/>
  <c r="DM1105" i="1"/>
  <c r="CO1105" i="1"/>
  <c r="BQ1105" i="1"/>
  <c r="AS1105" i="1"/>
  <c r="U1105" i="1"/>
  <c r="EE1105" i="1"/>
  <c r="AM1105" i="1"/>
  <c r="DG1105" i="1"/>
  <c r="O1105" i="1"/>
  <c r="CI1105" i="1"/>
  <c r="BK1105" i="1"/>
  <c r="EQ1069" i="1"/>
  <c r="DS1069" i="1"/>
  <c r="CU1069" i="1"/>
  <c r="BW1069" i="1"/>
  <c r="AY1069" i="1"/>
  <c r="AA1069" i="1"/>
  <c r="EK1069" i="1"/>
  <c r="DM1069" i="1"/>
  <c r="CO1069" i="1"/>
  <c r="BQ1069" i="1"/>
  <c r="AS1069" i="1"/>
  <c r="U1069" i="1"/>
  <c r="EE1069" i="1"/>
  <c r="DG1069" i="1"/>
  <c r="CI1069" i="1"/>
  <c r="BK1069" i="1"/>
  <c r="AM1069" i="1"/>
  <c r="O1069" i="1"/>
  <c r="CC1069" i="1"/>
  <c r="BE1069" i="1"/>
  <c r="DY1069" i="1"/>
  <c r="AG1069" i="1"/>
  <c r="DA1069" i="1"/>
  <c r="I1069" i="1"/>
  <c r="EQ1213" i="1"/>
  <c r="DS1213" i="1"/>
  <c r="CU1213" i="1"/>
  <c r="BW1213" i="1"/>
  <c r="AY1213" i="1"/>
  <c r="AA1213" i="1"/>
  <c r="EK1213" i="1"/>
  <c r="DM1213" i="1"/>
  <c r="CO1213" i="1"/>
  <c r="BQ1213" i="1"/>
  <c r="AS1213" i="1"/>
  <c r="U1213" i="1"/>
  <c r="EE1213" i="1"/>
  <c r="DG1213" i="1"/>
  <c r="CI1213" i="1"/>
  <c r="BK1213" i="1"/>
  <c r="AM1213" i="1"/>
  <c r="O1213" i="1"/>
  <c r="CC1213" i="1"/>
  <c r="BE1213" i="1"/>
  <c r="DY1213" i="1"/>
  <c r="AG1213" i="1"/>
  <c r="I1213" i="1"/>
  <c r="DA1213" i="1"/>
  <c r="DY1547" i="1"/>
  <c r="DA1547" i="1"/>
  <c r="CC1547" i="1"/>
  <c r="BE1547" i="1"/>
  <c r="AG1547" i="1"/>
  <c r="I1547" i="1"/>
  <c r="EQ1547" i="1"/>
  <c r="DS1547" i="1"/>
  <c r="CU1547" i="1"/>
  <c r="BW1547" i="1"/>
  <c r="AY1547" i="1"/>
  <c r="AA1547" i="1"/>
  <c r="EK1547" i="1"/>
  <c r="DM1547" i="1"/>
  <c r="CO1547" i="1"/>
  <c r="BQ1547" i="1"/>
  <c r="AS1547" i="1"/>
  <c r="U1547" i="1"/>
  <c r="DG1547" i="1"/>
  <c r="O1547" i="1"/>
  <c r="CI1547" i="1"/>
  <c r="BK1547" i="1"/>
  <c r="EE1547" i="1"/>
  <c r="AM1547" i="1"/>
  <c r="EQ1655" i="1"/>
  <c r="DS1655" i="1"/>
  <c r="CU1655" i="1"/>
  <c r="BW1655" i="1"/>
  <c r="AY1655" i="1"/>
  <c r="AA1655" i="1"/>
  <c r="EK1655" i="1"/>
  <c r="DM1655" i="1"/>
  <c r="CO1655" i="1"/>
  <c r="BQ1655" i="1"/>
  <c r="AS1655" i="1"/>
  <c r="U1655" i="1"/>
  <c r="EE1655" i="1"/>
  <c r="DG1655" i="1"/>
  <c r="CI1655" i="1"/>
  <c r="BK1655" i="1"/>
  <c r="AM1655" i="1"/>
  <c r="O1655" i="1"/>
  <c r="CC1655" i="1"/>
  <c r="BE1655" i="1"/>
  <c r="DY1655" i="1"/>
  <c r="AG1655" i="1"/>
  <c r="I1655" i="1"/>
  <c r="DA1655" i="1"/>
  <c r="EE1871" i="1"/>
  <c r="DG1871" i="1"/>
  <c r="CI1871" i="1"/>
  <c r="BK1871" i="1"/>
  <c r="AM1871" i="1"/>
  <c r="O1871" i="1"/>
  <c r="DY1871" i="1"/>
  <c r="DA1871" i="1"/>
  <c r="CC1871" i="1"/>
  <c r="BE1871" i="1"/>
  <c r="AG1871" i="1"/>
  <c r="I1871" i="1"/>
  <c r="EQ1871" i="1"/>
  <c r="CU1871" i="1"/>
  <c r="AY1871" i="1"/>
  <c r="EK1871" i="1"/>
  <c r="CO1871" i="1"/>
  <c r="AS1871" i="1"/>
  <c r="DS1871" i="1"/>
  <c r="AA1871" i="1"/>
  <c r="DM1871" i="1"/>
  <c r="U1871" i="1"/>
  <c r="BW1871" i="1"/>
  <c r="BQ1871" i="1"/>
  <c r="EQ1943" i="1"/>
  <c r="DS1943" i="1"/>
  <c r="CU1943" i="1"/>
  <c r="BW1943" i="1"/>
  <c r="AY1943" i="1"/>
  <c r="AA1943" i="1"/>
  <c r="EK1943" i="1"/>
  <c r="DM1943" i="1"/>
  <c r="CO1943" i="1"/>
  <c r="BQ1943" i="1"/>
  <c r="AS1943" i="1"/>
  <c r="U1943" i="1"/>
  <c r="EE1943" i="1"/>
  <c r="CI1943" i="1"/>
  <c r="AM1943" i="1"/>
  <c r="DY1943" i="1"/>
  <c r="CC1943" i="1"/>
  <c r="AG1943" i="1"/>
  <c r="BK1943" i="1"/>
  <c r="BE1943" i="1"/>
  <c r="DG1943" i="1"/>
  <c r="DA1943" i="1"/>
  <c r="O1943" i="1"/>
  <c r="I1943" i="1"/>
  <c r="EK1013" i="1"/>
  <c r="DM1013" i="1"/>
  <c r="CO1013" i="1"/>
  <c r="BQ1013" i="1"/>
  <c r="AS1013" i="1"/>
  <c r="U1013" i="1"/>
  <c r="EE1013" i="1"/>
  <c r="DG1013" i="1"/>
  <c r="CI1013" i="1"/>
  <c r="BK1013" i="1"/>
  <c r="AM1013" i="1"/>
  <c r="O1013" i="1"/>
  <c r="DY1013" i="1"/>
  <c r="DA1013" i="1"/>
  <c r="CC1013" i="1"/>
  <c r="BE1013" i="1"/>
  <c r="AG1013" i="1"/>
  <c r="I1013" i="1"/>
  <c r="EQ1013" i="1"/>
  <c r="AY1013" i="1"/>
  <c r="DS1013" i="1"/>
  <c r="AA1013" i="1"/>
  <c r="CU1013" i="1"/>
  <c r="BW1013" i="1"/>
  <c r="DY637" i="1"/>
  <c r="DA637" i="1"/>
  <c r="CC637" i="1"/>
  <c r="BE637" i="1"/>
  <c r="AG637" i="1"/>
  <c r="I637" i="1"/>
  <c r="EQ637" i="1"/>
  <c r="DS637" i="1"/>
  <c r="CU637" i="1"/>
  <c r="BW637" i="1"/>
  <c r="AY637" i="1"/>
  <c r="AA637" i="1"/>
  <c r="EK637" i="1"/>
  <c r="DM637" i="1"/>
  <c r="CO637" i="1"/>
  <c r="BQ637" i="1"/>
  <c r="AS637" i="1"/>
  <c r="U637" i="1"/>
  <c r="EE637" i="1"/>
  <c r="AM637" i="1"/>
  <c r="BK637" i="1"/>
  <c r="DG637" i="1"/>
  <c r="O637" i="1"/>
  <c r="CI637" i="1"/>
  <c r="EK817" i="1"/>
  <c r="DM817" i="1"/>
  <c r="CO817" i="1"/>
  <c r="BQ817" i="1"/>
  <c r="AS817" i="1"/>
  <c r="U817" i="1"/>
  <c r="EE817" i="1"/>
  <c r="DG817" i="1"/>
  <c r="CI817" i="1"/>
  <c r="BK817" i="1"/>
  <c r="AM817" i="1"/>
  <c r="O817" i="1"/>
  <c r="DY817" i="1"/>
  <c r="DA817" i="1"/>
  <c r="CC817" i="1"/>
  <c r="BE817" i="1"/>
  <c r="AG817" i="1"/>
  <c r="I817" i="1"/>
  <c r="CU817" i="1"/>
  <c r="BW817" i="1"/>
  <c r="EQ817" i="1"/>
  <c r="AY817" i="1"/>
  <c r="DS817" i="1"/>
  <c r="AA817" i="1"/>
  <c r="EK1157" i="1"/>
  <c r="DM1157" i="1"/>
  <c r="CO1157" i="1"/>
  <c r="BQ1157" i="1"/>
  <c r="AS1157" i="1"/>
  <c r="U1157" i="1"/>
  <c r="EE1157" i="1"/>
  <c r="DG1157" i="1"/>
  <c r="CI1157" i="1"/>
  <c r="BK1157" i="1"/>
  <c r="AM1157" i="1"/>
  <c r="O1157" i="1"/>
  <c r="DY1157" i="1"/>
  <c r="DA1157" i="1"/>
  <c r="CC1157" i="1"/>
  <c r="BE1157" i="1"/>
  <c r="AG1157" i="1"/>
  <c r="I1157" i="1"/>
  <c r="EQ1157" i="1"/>
  <c r="AY1157" i="1"/>
  <c r="DS1157" i="1"/>
  <c r="AA1157" i="1"/>
  <c r="CU1157" i="1"/>
  <c r="BW1157" i="1"/>
  <c r="EQ709" i="1"/>
  <c r="DS709" i="1"/>
  <c r="CU709" i="1"/>
  <c r="BW709" i="1"/>
  <c r="AY709" i="1"/>
  <c r="AA709" i="1"/>
  <c r="EK709" i="1"/>
  <c r="DM709" i="1"/>
  <c r="CO709" i="1"/>
  <c r="BQ709" i="1"/>
  <c r="AS709" i="1"/>
  <c r="U709" i="1"/>
  <c r="EE709" i="1"/>
  <c r="DG709" i="1"/>
  <c r="CI709" i="1"/>
  <c r="BK709" i="1"/>
  <c r="AM709" i="1"/>
  <c r="O709" i="1"/>
  <c r="DY709" i="1"/>
  <c r="AG709" i="1"/>
  <c r="DA709" i="1"/>
  <c r="I709" i="1"/>
  <c r="CC709" i="1"/>
  <c r="BE709" i="1"/>
  <c r="EK1478" i="1"/>
  <c r="DM1478" i="1"/>
  <c r="CO1478" i="1"/>
  <c r="BQ1478" i="1"/>
  <c r="AS1478" i="1"/>
  <c r="U1478" i="1"/>
  <c r="EE1478" i="1"/>
  <c r="DG1478" i="1"/>
  <c r="CI1478" i="1"/>
  <c r="BK1478" i="1"/>
  <c r="AM1478" i="1"/>
  <c r="O1478" i="1"/>
  <c r="DY1478" i="1"/>
  <c r="DA1478" i="1"/>
  <c r="CC1478" i="1"/>
  <c r="BE1478" i="1"/>
  <c r="AG1478" i="1"/>
  <c r="I1478" i="1"/>
  <c r="EQ1478" i="1"/>
  <c r="AY1478" i="1"/>
  <c r="DS1478" i="1"/>
  <c r="AA1478" i="1"/>
  <c r="CU1478" i="1"/>
  <c r="BW1478" i="1"/>
  <c r="EE1443" i="1"/>
  <c r="DG1443" i="1"/>
  <c r="CI1443" i="1"/>
  <c r="BK1443" i="1"/>
  <c r="AM1443" i="1"/>
  <c r="O1443" i="1"/>
  <c r="DY1443" i="1"/>
  <c r="DA1443" i="1"/>
  <c r="CC1443" i="1"/>
  <c r="BE1443" i="1"/>
  <c r="AG1443" i="1"/>
  <c r="I1443" i="1"/>
  <c r="EQ1443" i="1"/>
  <c r="DS1443" i="1"/>
  <c r="CU1443" i="1"/>
  <c r="BW1443" i="1"/>
  <c r="AY1443" i="1"/>
  <c r="AA1443" i="1"/>
  <c r="CO1443" i="1"/>
  <c r="BQ1443" i="1"/>
  <c r="EK1443" i="1"/>
  <c r="AS1443" i="1"/>
  <c r="U1443" i="1"/>
  <c r="DM1443" i="1"/>
  <c r="DY1527" i="1"/>
  <c r="DA1527" i="1"/>
  <c r="CC1527" i="1"/>
  <c r="BE1527" i="1"/>
  <c r="AG1527" i="1"/>
  <c r="I1527" i="1"/>
  <c r="EQ1527" i="1"/>
  <c r="DS1527" i="1"/>
  <c r="CU1527" i="1"/>
  <c r="BW1527" i="1"/>
  <c r="AY1527" i="1"/>
  <c r="AA1527" i="1"/>
  <c r="EK1527" i="1"/>
  <c r="DM1527" i="1"/>
  <c r="CO1527" i="1"/>
  <c r="BQ1527" i="1"/>
  <c r="AS1527" i="1"/>
  <c r="U1527" i="1"/>
  <c r="EE1527" i="1"/>
  <c r="AM1527" i="1"/>
  <c r="DG1527" i="1"/>
  <c r="O1527" i="1"/>
  <c r="CI1527" i="1"/>
  <c r="BK1527" i="1"/>
  <c r="EE1707" i="1"/>
  <c r="DG1707" i="1"/>
  <c r="CI1707" i="1"/>
  <c r="BK1707" i="1"/>
  <c r="AM1707" i="1"/>
  <c r="O1707" i="1"/>
  <c r="DY1707" i="1"/>
  <c r="DA1707" i="1"/>
  <c r="CC1707" i="1"/>
  <c r="BE1707" i="1"/>
  <c r="AG1707" i="1"/>
  <c r="I1707" i="1"/>
  <c r="EQ1707" i="1"/>
  <c r="DS1707" i="1"/>
  <c r="CU1707" i="1"/>
  <c r="BW1707" i="1"/>
  <c r="AY1707" i="1"/>
  <c r="AA1707" i="1"/>
  <c r="EK1707" i="1"/>
  <c r="AS1707" i="1"/>
  <c r="DM1707" i="1"/>
  <c r="U1707" i="1"/>
  <c r="CO1707" i="1"/>
  <c r="BQ1707" i="1"/>
  <c r="DY1815" i="1"/>
  <c r="DA1815" i="1"/>
  <c r="CC1815" i="1"/>
  <c r="BE1815" i="1"/>
  <c r="AG1815" i="1"/>
  <c r="I1815" i="1"/>
  <c r="EQ1815" i="1"/>
  <c r="DS1815" i="1"/>
  <c r="CU1815" i="1"/>
  <c r="BW1815" i="1"/>
  <c r="AY1815" i="1"/>
  <c r="AA1815" i="1"/>
  <c r="DM1815" i="1"/>
  <c r="BQ1815" i="1"/>
  <c r="U1815" i="1"/>
  <c r="DG1815" i="1"/>
  <c r="BK1815" i="1"/>
  <c r="O1815" i="1"/>
  <c r="EK1815" i="1"/>
  <c r="AS1815" i="1"/>
  <c r="EE1815" i="1"/>
  <c r="AM1815" i="1"/>
  <c r="CO1815" i="1"/>
  <c r="CI1815" i="1"/>
  <c r="DY1957" i="1"/>
  <c r="DA1957" i="1"/>
  <c r="CC1957" i="1"/>
  <c r="BE1957" i="1"/>
  <c r="AG1957" i="1"/>
  <c r="I1957" i="1"/>
  <c r="EQ1957" i="1"/>
  <c r="DS1957" i="1"/>
  <c r="CU1957" i="1"/>
  <c r="BW1957" i="1"/>
  <c r="AY1957" i="1"/>
  <c r="AA1957" i="1"/>
  <c r="EK1957" i="1"/>
  <c r="CO1957" i="1"/>
  <c r="AS1957" i="1"/>
  <c r="EE1957" i="1"/>
  <c r="CI1957" i="1"/>
  <c r="AM1957" i="1"/>
  <c r="BQ1957" i="1"/>
  <c r="BK1957" i="1"/>
  <c r="DM1957" i="1"/>
  <c r="DG1957" i="1"/>
  <c r="U1957" i="1"/>
  <c r="O1957" i="1"/>
  <c r="EE669" i="1"/>
  <c r="DG669" i="1"/>
  <c r="CI669" i="1"/>
  <c r="BK669" i="1"/>
  <c r="AM669" i="1"/>
  <c r="O669" i="1"/>
  <c r="DY669" i="1"/>
  <c r="DA669" i="1"/>
  <c r="CC669" i="1"/>
  <c r="BE669" i="1"/>
  <c r="AG669" i="1"/>
  <c r="I669" i="1"/>
  <c r="EQ669" i="1"/>
  <c r="DS669" i="1"/>
  <c r="CU669" i="1"/>
  <c r="BW669" i="1"/>
  <c r="AY669" i="1"/>
  <c r="AA669" i="1"/>
  <c r="DM669" i="1"/>
  <c r="U669" i="1"/>
  <c r="AS669" i="1"/>
  <c r="CO669" i="1"/>
  <c r="EK669" i="1"/>
  <c r="BQ669" i="1"/>
  <c r="DY633" i="1"/>
  <c r="DA633" i="1"/>
  <c r="CC633" i="1"/>
  <c r="BE633" i="1"/>
  <c r="AG633" i="1"/>
  <c r="I633" i="1"/>
  <c r="EQ633" i="1"/>
  <c r="DS633" i="1"/>
  <c r="CU633" i="1"/>
  <c r="BW633" i="1"/>
  <c r="AY633" i="1"/>
  <c r="AA633" i="1"/>
  <c r="EK633" i="1"/>
  <c r="DM633" i="1"/>
  <c r="CO633" i="1"/>
  <c r="BQ633" i="1"/>
  <c r="AS633" i="1"/>
  <c r="U633" i="1"/>
  <c r="BK633" i="1"/>
  <c r="CI633" i="1"/>
  <c r="EE633" i="1"/>
  <c r="AM633" i="1"/>
  <c r="DG633" i="1"/>
  <c r="O633" i="1"/>
  <c r="EE777" i="1"/>
  <c r="DG777" i="1"/>
  <c r="CI777" i="1"/>
  <c r="BK777" i="1"/>
  <c r="AM777" i="1"/>
  <c r="O777" i="1"/>
  <c r="DY777" i="1"/>
  <c r="DA777" i="1"/>
  <c r="CC777" i="1"/>
  <c r="BE777" i="1"/>
  <c r="AG777" i="1"/>
  <c r="I777" i="1"/>
  <c r="EQ777" i="1"/>
  <c r="DS777" i="1"/>
  <c r="CU777" i="1"/>
  <c r="BW777" i="1"/>
  <c r="AY777" i="1"/>
  <c r="AA777" i="1"/>
  <c r="BQ777" i="1"/>
  <c r="EK777" i="1"/>
  <c r="AS777" i="1"/>
  <c r="DM777" i="1"/>
  <c r="U777" i="1"/>
  <c r="CO777" i="1"/>
  <c r="DY741" i="1"/>
  <c r="DA741" i="1"/>
  <c r="CC741" i="1"/>
  <c r="BE741" i="1"/>
  <c r="AG741" i="1"/>
  <c r="I741" i="1"/>
  <c r="EQ741" i="1"/>
  <c r="DS741" i="1"/>
  <c r="CU741" i="1"/>
  <c r="BW741" i="1"/>
  <c r="AY741" i="1"/>
  <c r="AA741" i="1"/>
  <c r="EK741" i="1"/>
  <c r="DM741" i="1"/>
  <c r="CO741" i="1"/>
  <c r="BQ741" i="1"/>
  <c r="AS741" i="1"/>
  <c r="U741" i="1"/>
  <c r="DG741" i="1"/>
  <c r="O741" i="1"/>
  <c r="CI741" i="1"/>
  <c r="BK741" i="1"/>
  <c r="AM741" i="1"/>
  <c r="EE741" i="1"/>
  <c r="EQ849" i="1"/>
  <c r="DS849" i="1"/>
  <c r="CU849" i="1"/>
  <c r="BW849" i="1"/>
  <c r="AY849" i="1"/>
  <c r="AA849" i="1"/>
  <c r="EK849" i="1"/>
  <c r="DM849" i="1"/>
  <c r="CO849" i="1"/>
  <c r="BQ849" i="1"/>
  <c r="AS849" i="1"/>
  <c r="U849" i="1"/>
  <c r="EE849" i="1"/>
  <c r="DG849" i="1"/>
  <c r="CI849" i="1"/>
  <c r="BK849" i="1"/>
  <c r="AM849" i="1"/>
  <c r="O849" i="1"/>
  <c r="CC849" i="1"/>
  <c r="BE849" i="1"/>
  <c r="DY849" i="1"/>
  <c r="AG849" i="1"/>
  <c r="I849" i="1"/>
  <c r="DA849" i="1"/>
  <c r="EK1595" i="1"/>
  <c r="DM1595" i="1"/>
  <c r="CO1595" i="1"/>
  <c r="BQ1595" i="1"/>
  <c r="AS1595" i="1"/>
  <c r="U1595" i="1"/>
  <c r="EE1595" i="1"/>
  <c r="DG1595" i="1"/>
  <c r="CI1595" i="1"/>
  <c r="BK1595" i="1"/>
  <c r="AM1595" i="1"/>
  <c r="O1595" i="1"/>
  <c r="DY1595" i="1"/>
  <c r="DA1595" i="1"/>
  <c r="CC1595" i="1"/>
  <c r="BE1595" i="1"/>
  <c r="AG1595" i="1"/>
  <c r="I1595" i="1"/>
  <c r="BW1595" i="1"/>
  <c r="EQ1595" i="1"/>
  <c r="AY1595" i="1"/>
  <c r="DS1595" i="1"/>
  <c r="AA1595" i="1"/>
  <c r="CU1595" i="1"/>
  <c r="EE1439" i="1"/>
  <c r="DG1439" i="1"/>
  <c r="CI1439" i="1"/>
  <c r="BK1439" i="1"/>
  <c r="AM1439" i="1"/>
  <c r="O1439" i="1"/>
  <c r="DY1439" i="1"/>
  <c r="DA1439" i="1"/>
  <c r="CC1439" i="1"/>
  <c r="BE1439" i="1"/>
  <c r="AG1439" i="1"/>
  <c r="I1439" i="1"/>
  <c r="EQ1439" i="1"/>
  <c r="DS1439" i="1"/>
  <c r="CU1439" i="1"/>
  <c r="BW1439" i="1"/>
  <c r="AY1439" i="1"/>
  <c r="AA1439" i="1"/>
  <c r="DM1439" i="1"/>
  <c r="U1439" i="1"/>
  <c r="CO1439" i="1"/>
  <c r="BQ1439" i="1"/>
  <c r="EK1439" i="1"/>
  <c r="AS1439" i="1"/>
  <c r="EQ1369" i="1"/>
  <c r="DS1369" i="1"/>
  <c r="CU1369" i="1"/>
  <c r="BW1369" i="1"/>
  <c r="AY1369" i="1"/>
  <c r="AA1369" i="1"/>
  <c r="EK1369" i="1"/>
  <c r="DM1369" i="1"/>
  <c r="CO1369" i="1"/>
  <c r="BQ1369" i="1"/>
  <c r="AS1369" i="1"/>
  <c r="U1369" i="1"/>
  <c r="EE1369" i="1"/>
  <c r="DG1369" i="1"/>
  <c r="CI1369" i="1"/>
  <c r="BK1369" i="1"/>
  <c r="AM1369" i="1"/>
  <c r="O1369" i="1"/>
  <c r="DA1369" i="1"/>
  <c r="I1369" i="1"/>
  <c r="CC1369" i="1"/>
  <c r="BE1369" i="1"/>
  <c r="DY1369" i="1"/>
  <c r="AG1369" i="1"/>
  <c r="DY1775" i="1"/>
  <c r="DA1775" i="1"/>
  <c r="CC1775" i="1"/>
  <c r="BE1775" i="1"/>
  <c r="AG1775" i="1"/>
  <c r="I1775" i="1"/>
  <c r="EQ1775" i="1"/>
  <c r="DS1775" i="1"/>
  <c r="CU1775" i="1"/>
  <c r="BW1775" i="1"/>
  <c r="AY1775" i="1"/>
  <c r="AA1775" i="1"/>
  <c r="EK1775" i="1"/>
  <c r="CO1775" i="1"/>
  <c r="AS1775" i="1"/>
  <c r="EE1775" i="1"/>
  <c r="CI1775" i="1"/>
  <c r="AM1775" i="1"/>
  <c r="DM1775" i="1"/>
  <c r="BQ1775" i="1"/>
  <c r="U1775" i="1"/>
  <c r="DG1775" i="1"/>
  <c r="BK1775" i="1"/>
  <c r="O1775" i="1"/>
  <c r="DY1883" i="1"/>
  <c r="DA1883" i="1"/>
  <c r="CC1883" i="1"/>
  <c r="BE1883" i="1"/>
  <c r="AG1883" i="1"/>
  <c r="I1883" i="1"/>
  <c r="EQ1883" i="1"/>
  <c r="DS1883" i="1"/>
  <c r="CU1883" i="1"/>
  <c r="BW1883" i="1"/>
  <c r="AY1883" i="1"/>
  <c r="AA1883" i="1"/>
  <c r="DM1883" i="1"/>
  <c r="BQ1883" i="1"/>
  <c r="U1883" i="1"/>
  <c r="DG1883" i="1"/>
  <c r="BK1883" i="1"/>
  <c r="O1883" i="1"/>
  <c r="CO1883" i="1"/>
  <c r="CI1883" i="1"/>
  <c r="AS1883" i="1"/>
  <c r="AM1883" i="1"/>
  <c r="EK1883" i="1"/>
  <c r="EE1883" i="1"/>
  <c r="EE665" i="1"/>
  <c r="DG665" i="1"/>
  <c r="CI665" i="1"/>
  <c r="BK665" i="1"/>
  <c r="AM665" i="1"/>
  <c r="O665" i="1"/>
  <c r="DY665" i="1"/>
  <c r="DA665" i="1"/>
  <c r="CC665" i="1"/>
  <c r="BE665" i="1"/>
  <c r="AG665" i="1"/>
  <c r="I665" i="1"/>
  <c r="EQ665" i="1"/>
  <c r="DS665" i="1"/>
  <c r="CU665" i="1"/>
  <c r="BW665" i="1"/>
  <c r="AY665" i="1"/>
  <c r="AA665" i="1"/>
  <c r="EK665" i="1"/>
  <c r="AS665" i="1"/>
  <c r="DM665" i="1"/>
  <c r="U665" i="1"/>
  <c r="CO665" i="1"/>
  <c r="BQ665" i="1"/>
  <c r="EK1149" i="1"/>
  <c r="DM1149" i="1"/>
  <c r="CO1149" i="1"/>
  <c r="BQ1149" i="1"/>
  <c r="AS1149" i="1"/>
  <c r="U1149" i="1"/>
  <c r="EE1149" i="1"/>
  <c r="DG1149" i="1"/>
  <c r="CI1149" i="1"/>
  <c r="BK1149" i="1"/>
  <c r="AM1149" i="1"/>
  <c r="O1149" i="1"/>
  <c r="DY1149" i="1"/>
  <c r="DA1149" i="1"/>
  <c r="CC1149" i="1"/>
  <c r="BE1149" i="1"/>
  <c r="AG1149" i="1"/>
  <c r="I1149" i="1"/>
  <c r="DS1149" i="1"/>
  <c r="AA1149" i="1"/>
  <c r="CU1149" i="1"/>
  <c r="BW1149" i="1"/>
  <c r="EQ1149" i="1"/>
  <c r="AY1149" i="1"/>
  <c r="EE773" i="1"/>
  <c r="DG773" i="1"/>
  <c r="CI773" i="1"/>
  <c r="BK773" i="1"/>
  <c r="AM773" i="1"/>
  <c r="O773" i="1"/>
  <c r="DY773" i="1"/>
  <c r="DA773" i="1"/>
  <c r="CC773" i="1"/>
  <c r="BE773" i="1"/>
  <c r="AG773" i="1"/>
  <c r="I773" i="1"/>
  <c r="EQ773" i="1"/>
  <c r="DS773" i="1"/>
  <c r="CU773" i="1"/>
  <c r="BW773" i="1"/>
  <c r="AY773" i="1"/>
  <c r="AA773" i="1"/>
  <c r="CO773" i="1"/>
  <c r="BQ773" i="1"/>
  <c r="EK773" i="1"/>
  <c r="AS773" i="1"/>
  <c r="DM773" i="1"/>
  <c r="U773" i="1"/>
  <c r="DY881" i="1"/>
  <c r="DA881" i="1"/>
  <c r="CC881" i="1"/>
  <c r="BE881" i="1"/>
  <c r="AG881" i="1"/>
  <c r="I881" i="1"/>
  <c r="EQ881" i="1"/>
  <c r="DS881" i="1"/>
  <c r="CU881" i="1"/>
  <c r="BW881" i="1"/>
  <c r="AY881" i="1"/>
  <c r="AA881" i="1"/>
  <c r="EK881" i="1"/>
  <c r="DM881" i="1"/>
  <c r="CO881" i="1"/>
  <c r="BQ881" i="1"/>
  <c r="AS881" i="1"/>
  <c r="U881" i="1"/>
  <c r="BK881" i="1"/>
  <c r="EE881" i="1"/>
  <c r="AM881" i="1"/>
  <c r="DG881" i="1"/>
  <c r="O881" i="1"/>
  <c r="CI881" i="1"/>
  <c r="EQ845" i="1"/>
  <c r="DS845" i="1"/>
  <c r="CU845" i="1"/>
  <c r="BW845" i="1"/>
  <c r="AY845" i="1"/>
  <c r="AA845" i="1"/>
  <c r="EK845" i="1"/>
  <c r="DM845" i="1"/>
  <c r="CO845" i="1"/>
  <c r="BQ845" i="1"/>
  <c r="AS845" i="1"/>
  <c r="U845" i="1"/>
  <c r="EE845" i="1"/>
  <c r="DG845" i="1"/>
  <c r="CI845" i="1"/>
  <c r="BK845" i="1"/>
  <c r="AM845" i="1"/>
  <c r="O845" i="1"/>
  <c r="DA845" i="1"/>
  <c r="I845" i="1"/>
  <c r="CC845" i="1"/>
  <c r="BE845" i="1"/>
  <c r="DY845" i="1"/>
  <c r="AG845" i="1"/>
  <c r="EQ1185" i="1"/>
  <c r="DS1185" i="1"/>
  <c r="CU1185" i="1"/>
  <c r="BW1185" i="1"/>
  <c r="AY1185" i="1"/>
  <c r="AA1185" i="1"/>
  <c r="EK1185" i="1"/>
  <c r="DM1185" i="1"/>
  <c r="CO1185" i="1"/>
  <c r="BQ1185" i="1"/>
  <c r="AS1185" i="1"/>
  <c r="U1185" i="1"/>
  <c r="EE1185" i="1"/>
  <c r="DG1185" i="1"/>
  <c r="CI1185" i="1"/>
  <c r="BK1185" i="1"/>
  <c r="AM1185" i="1"/>
  <c r="O1185" i="1"/>
  <c r="BE1185" i="1"/>
  <c r="DY1185" i="1"/>
  <c r="AG1185" i="1"/>
  <c r="DA1185" i="1"/>
  <c r="I1185" i="1"/>
  <c r="CC1185" i="1"/>
  <c r="EE1555" i="1"/>
  <c r="DG1555" i="1"/>
  <c r="CI1555" i="1"/>
  <c r="BK1555" i="1"/>
  <c r="AM1555" i="1"/>
  <c r="O1555" i="1"/>
  <c r="DY1555" i="1"/>
  <c r="DA1555" i="1"/>
  <c r="CC1555" i="1"/>
  <c r="BE1555" i="1"/>
  <c r="AG1555" i="1"/>
  <c r="I1555" i="1"/>
  <c r="EQ1555" i="1"/>
  <c r="DS1555" i="1"/>
  <c r="CU1555" i="1"/>
  <c r="BW1555" i="1"/>
  <c r="AY1555" i="1"/>
  <c r="AA1555" i="1"/>
  <c r="EK1555" i="1"/>
  <c r="AS1555" i="1"/>
  <c r="DM1555" i="1"/>
  <c r="U1555" i="1"/>
  <c r="CO1555" i="1"/>
  <c r="BQ1555" i="1"/>
  <c r="EK1591" i="1"/>
  <c r="DM1591" i="1"/>
  <c r="CO1591" i="1"/>
  <c r="BQ1591" i="1"/>
  <c r="AS1591" i="1"/>
  <c r="U1591" i="1"/>
  <c r="EE1591" i="1"/>
  <c r="DG1591" i="1"/>
  <c r="CI1591" i="1"/>
  <c r="BK1591" i="1"/>
  <c r="AM1591" i="1"/>
  <c r="O1591" i="1"/>
  <c r="DY1591" i="1"/>
  <c r="DA1591" i="1"/>
  <c r="CC1591" i="1"/>
  <c r="BE1591" i="1"/>
  <c r="AG1591" i="1"/>
  <c r="I1591" i="1"/>
  <c r="CU1591" i="1"/>
  <c r="BW1591" i="1"/>
  <c r="EQ1591" i="1"/>
  <c r="AY1591" i="1"/>
  <c r="AA1591" i="1"/>
  <c r="DS1591" i="1"/>
  <c r="DY1879" i="1"/>
  <c r="DA1879" i="1"/>
  <c r="CC1879" i="1"/>
  <c r="BE1879" i="1"/>
  <c r="EQ1879" i="1"/>
  <c r="DS1879" i="1"/>
  <c r="CU1879" i="1"/>
  <c r="BW1879" i="1"/>
  <c r="AY1879" i="1"/>
  <c r="EK1879" i="1"/>
  <c r="CO1879" i="1"/>
  <c r="AS1879" i="1"/>
  <c r="U1879" i="1"/>
  <c r="EE1879" i="1"/>
  <c r="CI1879" i="1"/>
  <c r="AM1879" i="1"/>
  <c r="O1879" i="1"/>
  <c r="DM1879" i="1"/>
  <c r="AG1879" i="1"/>
  <c r="DG1879" i="1"/>
  <c r="AA1879" i="1"/>
  <c r="BQ1879" i="1"/>
  <c r="BK1879" i="1"/>
  <c r="I1879" i="1"/>
  <c r="DY1807" i="1"/>
  <c r="DA1807" i="1"/>
  <c r="CC1807" i="1"/>
  <c r="BE1807" i="1"/>
  <c r="AG1807" i="1"/>
  <c r="I1807" i="1"/>
  <c r="EQ1807" i="1"/>
  <c r="DS1807" i="1"/>
  <c r="CU1807" i="1"/>
  <c r="BW1807" i="1"/>
  <c r="AY1807" i="1"/>
  <c r="AA1807" i="1"/>
  <c r="DM1807" i="1"/>
  <c r="BQ1807" i="1"/>
  <c r="U1807" i="1"/>
  <c r="DG1807" i="1"/>
  <c r="BK1807" i="1"/>
  <c r="O1807" i="1"/>
  <c r="CO1807" i="1"/>
  <c r="CI1807" i="1"/>
  <c r="EK1807" i="1"/>
  <c r="AS1807" i="1"/>
  <c r="AM1807" i="1"/>
  <c r="EE1807" i="1"/>
  <c r="DY237" i="1"/>
  <c r="DA237" i="1"/>
  <c r="CC237" i="1"/>
  <c r="BE237" i="1"/>
  <c r="AG237" i="1"/>
  <c r="I237" i="1"/>
  <c r="EE237" i="1"/>
  <c r="DG237" i="1"/>
  <c r="AM237" i="1"/>
  <c r="EQ237" i="1"/>
  <c r="DS237" i="1"/>
  <c r="CU237" i="1"/>
  <c r="BW237" i="1"/>
  <c r="AY237" i="1"/>
  <c r="AA237" i="1"/>
  <c r="BK237" i="1"/>
  <c r="O237" i="1"/>
  <c r="EK237" i="1"/>
  <c r="DM237" i="1"/>
  <c r="CO237" i="1"/>
  <c r="BQ237" i="1"/>
  <c r="AS237" i="1"/>
  <c r="U237" i="1"/>
  <c r="CI237" i="1"/>
  <c r="DY216" i="1"/>
  <c r="DA216" i="1"/>
  <c r="CC216" i="1"/>
  <c r="BE216" i="1"/>
  <c r="AG216" i="1"/>
  <c r="I216" i="1"/>
  <c r="EQ216" i="1"/>
  <c r="DS216" i="1"/>
  <c r="CU216" i="1"/>
  <c r="BW216" i="1"/>
  <c r="AY216" i="1"/>
  <c r="AA216" i="1"/>
  <c r="EE216" i="1"/>
  <c r="CI216" i="1"/>
  <c r="AM216" i="1"/>
  <c r="EK216" i="1"/>
  <c r="DM216" i="1"/>
  <c r="CO216" i="1"/>
  <c r="BQ216" i="1"/>
  <c r="AS216" i="1"/>
  <c r="U216" i="1"/>
  <c r="DG216" i="1"/>
  <c r="BK216" i="1"/>
  <c r="O216" i="1"/>
  <c r="DY188" i="1"/>
  <c r="DA188" i="1"/>
  <c r="CC188" i="1"/>
  <c r="BE188" i="1"/>
  <c r="AG188" i="1"/>
  <c r="I188" i="1"/>
  <c r="EE188" i="1"/>
  <c r="BK188" i="1"/>
  <c r="EQ188" i="1"/>
  <c r="DS188" i="1"/>
  <c r="CU188" i="1"/>
  <c r="BW188" i="1"/>
  <c r="AY188" i="1"/>
  <c r="AA188" i="1"/>
  <c r="DG188" i="1"/>
  <c r="AM188" i="1"/>
  <c r="EK188" i="1"/>
  <c r="DM188" i="1"/>
  <c r="CO188" i="1"/>
  <c r="BQ188" i="1"/>
  <c r="AS188" i="1"/>
  <c r="U188" i="1"/>
  <c r="CI188" i="1"/>
  <c r="O188" i="1"/>
  <c r="EK1103" i="1"/>
  <c r="DM1103" i="1"/>
  <c r="CO1103" i="1"/>
  <c r="BQ1103" i="1"/>
  <c r="AS1103" i="1"/>
  <c r="U1103" i="1"/>
  <c r="EE1103" i="1"/>
  <c r="DG1103" i="1"/>
  <c r="CI1103" i="1"/>
  <c r="BK1103" i="1"/>
  <c r="AM1103" i="1"/>
  <c r="O1103" i="1"/>
  <c r="DY1103" i="1"/>
  <c r="DA1103" i="1"/>
  <c r="CC1103" i="1"/>
  <c r="BE1103" i="1"/>
  <c r="AG1103" i="1"/>
  <c r="I1103" i="1"/>
  <c r="EQ1103" i="1"/>
  <c r="AY1103" i="1"/>
  <c r="DS1103" i="1"/>
  <c r="AA1103" i="1"/>
  <c r="CU1103" i="1"/>
  <c r="BW1103" i="1"/>
  <c r="EQ358" i="1"/>
  <c r="DS358" i="1"/>
  <c r="CU358" i="1"/>
  <c r="BW358" i="1"/>
  <c r="AY358" i="1"/>
  <c r="AA358" i="1"/>
  <c r="EK358" i="1"/>
  <c r="DM358" i="1"/>
  <c r="CO358" i="1"/>
  <c r="BQ358" i="1"/>
  <c r="AS358" i="1"/>
  <c r="U358" i="1"/>
  <c r="EE358" i="1"/>
  <c r="DG358" i="1"/>
  <c r="CI358" i="1"/>
  <c r="BK358" i="1"/>
  <c r="AM358" i="1"/>
  <c r="O358" i="1"/>
  <c r="DA358" i="1"/>
  <c r="I358" i="1"/>
  <c r="AG358" i="1"/>
  <c r="CC358" i="1"/>
  <c r="DY358" i="1"/>
  <c r="BE358" i="1"/>
  <c r="EE871" i="1"/>
  <c r="DG871" i="1"/>
  <c r="CI871" i="1"/>
  <c r="BK871" i="1"/>
  <c r="AM871" i="1"/>
  <c r="O871" i="1"/>
  <c r="DY871" i="1"/>
  <c r="DA871" i="1"/>
  <c r="CC871" i="1"/>
  <c r="BE871" i="1"/>
  <c r="AG871" i="1"/>
  <c r="I871" i="1"/>
  <c r="EQ871" i="1"/>
  <c r="DS871" i="1"/>
  <c r="CU871" i="1"/>
  <c r="BW871" i="1"/>
  <c r="AY871" i="1"/>
  <c r="AA871" i="1"/>
  <c r="EK871" i="1"/>
  <c r="AS871" i="1"/>
  <c r="DM871" i="1"/>
  <c r="U871" i="1"/>
  <c r="CO871" i="1"/>
  <c r="BQ871" i="1"/>
  <c r="DY835" i="1"/>
  <c r="DA835" i="1"/>
  <c r="CC835" i="1"/>
  <c r="BE835" i="1"/>
  <c r="AG835" i="1"/>
  <c r="I835" i="1"/>
  <c r="EQ835" i="1"/>
  <c r="DS835" i="1"/>
  <c r="CU835" i="1"/>
  <c r="BW835" i="1"/>
  <c r="AY835" i="1"/>
  <c r="AA835" i="1"/>
  <c r="EK835" i="1"/>
  <c r="DM835" i="1"/>
  <c r="CO835" i="1"/>
  <c r="BQ835" i="1"/>
  <c r="AS835" i="1"/>
  <c r="U835" i="1"/>
  <c r="CI835" i="1"/>
  <c r="BK835" i="1"/>
  <c r="EE835" i="1"/>
  <c r="AM835" i="1"/>
  <c r="DG835" i="1"/>
  <c r="O835" i="1"/>
  <c r="EQ943" i="1"/>
  <c r="DS943" i="1"/>
  <c r="CU943" i="1"/>
  <c r="BW943" i="1"/>
  <c r="AY943" i="1"/>
  <c r="AA943" i="1"/>
  <c r="EK943" i="1"/>
  <c r="DM943" i="1"/>
  <c r="CO943" i="1"/>
  <c r="BQ943" i="1"/>
  <c r="AS943" i="1"/>
  <c r="U943" i="1"/>
  <c r="EE943" i="1"/>
  <c r="DG943" i="1"/>
  <c r="CI943" i="1"/>
  <c r="BK943" i="1"/>
  <c r="AM943" i="1"/>
  <c r="O943" i="1"/>
  <c r="BE943" i="1"/>
  <c r="DY943" i="1"/>
  <c r="AG943" i="1"/>
  <c r="DA943" i="1"/>
  <c r="I943" i="1"/>
  <c r="CC943" i="1"/>
  <c r="DY1319" i="1"/>
  <c r="DA1319" i="1"/>
  <c r="CC1319" i="1"/>
  <c r="BE1319" i="1"/>
  <c r="AG1319" i="1"/>
  <c r="I1319" i="1"/>
  <c r="EQ1319" i="1"/>
  <c r="DS1319" i="1"/>
  <c r="CU1319" i="1"/>
  <c r="BW1319" i="1"/>
  <c r="AY1319" i="1"/>
  <c r="AA1319" i="1"/>
  <c r="EK1319" i="1"/>
  <c r="DM1319" i="1"/>
  <c r="CO1319" i="1"/>
  <c r="BQ1319" i="1"/>
  <c r="AS1319" i="1"/>
  <c r="U1319" i="1"/>
  <c r="BK1319" i="1"/>
  <c r="EE1319" i="1"/>
  <c r="AM1319" i="1"/>
  <c r="DG1319" i="1"/>
  <c r="O1319" i="1"/>
  <c r="CI1319" i="1"/>
  <c r="EQ1283" i="1"/>
  <c r="DS1283" i="1"/>
  <c r="CU1283" i="1"/>
  <c r="BW1283" i="1"/>
  <c r="AY1283" i="1"/>
  <c r="AA1283" i="1"/>
  <c r="EK1283" i="1"/>
  <c r="DM1283" i="1"/>
  <c r="CO1283" i="1"/>
  <c r="BQ1283" i="1"/>
  <c r="AS1283" i="1"/>
  <c r="U1283" i="1"/>
  <c r="EE1283" i="1"/>
  <c r="DG1283" i="1"/>
  <c r="CI1283" i="1"/>
  <c r="BK1283" i="1"/>
  <c r="AM1283" i="1"/>
  <c r="O1283" i="1"/>
  <c r="DA1283" i="1"/>
  <c r="I1283" i="1"/>
  <c r="CC1283" i="1"/>
  <c r="BE1283" i="1"/>
  <c r="DY1283" i="1"/>
  <c r="AG1283" i="1"/>
  <c r="EQ1461" i="1"/>
  <c r="DS1461" i="1"/>
  <c r="CU1461" i="1"/>
  <c r="BW1461" i="1"/>
  <c r="AY1461" i="1"/>
  <c r="AA1461" i="1"/>
  <c r="EK1461" i="1"/>
  <c r="DM1461" i="1"/>
  <c r="CO1461" i="1"/>
  <c r="BQ1461" i="1"/>
  <c r="AS1461" i="1"/>
  <c r="U1461" i="1"/>
  <c r="EE1461" i="1"/>
  <c r="DG1461" i="1"/>
  <c r="CI1461" i="1"/>
  <c r="BK1461" i="1"/>
  <c r="AM1461" i="1"/>
  <c r="O1461" i="1"/>
  <c r="CC1461" i="1"/>
  <c r="BE1461" i="1"/>
  <c r="DY1461" i="1"/>
  <c r="AG1461" i="1"/>
  <c r="I1461" i="1"/>
  <c r="DA1461" i="1"/>
  <c r="EE1761" i="1"/>
  <c r="DG1761" i="1"/>
  <c r="CI1761" i="1"/>
  <c r="BK1761" i="1"/>
  <c r="AM1761" i="1"/>
  <c r="O1761" i="1"/>
  <c r="DY1761" i="1"/>
  <c r="DA1761" i="1"/>
  <c r="CC1761" i="1"/>
  <c r="BE1761" i="1"/>
  <c r="AG1761" i="1"/>
  <c r="I1761" i="1"/>
  <c r="EQ1761" i="1"/>
  <c r="CU1761" i="1"/>
  <c r="AY1761" i="1"/>
  <c r="EK1761" i="1"/>
  <c r="CO1761" i="1"/>
  <c r="AS1761" i="1"/>
  <c r="DS1761" i="1"/>
  <c r="BW1761" i="1"/>
  <c r="AA1761" i="1"/>
  <c r="DM1761" i="1"/>
  <c r="BQ1761" i="1"/>
  <c r="U1761" i="1"/>
  <c r="EE1797" i="1"/>
  <c r="DG1797" i="1"/>
  <c r="CI1797" i="1"/>
  <c r="BK1797" i="1"/>
  <c r="AM1797" i="1"/>
  <c r="O1797" i="1"/>
  <c r="DY1797" i="1"/>
  <c r="DA1797" i="1"/>
  <c r="CC1797" i="1"/>
  <c r="BE1797" i="1"/>
  <c r="AG1797" i="1"/>
  <c r="I1797" i="1"/>
  <c r="EQ1797" i="1"/>
  <c r="CU1797" i="1"/>
  <c r="AY1797" i="1"/>
  <c r="EK1797" i="1"/>
  <c r="CO1797" i="1"/>
  <c r="AS1797" i="1"/>
  <c r="BW1797" i="1"/>
  <c r="BQ1797" i="1"/>
  <c r="DS1797" i="1"/>
  <c r="AA1797" i="1"/>
  <c r="U1797" i="1"/>
  <c r="DM1797" i="1"/>
  <c r="EE2010" i="1"/>
  <c r="DG2010" i="1"/>
  <c r="CI2010" i="1"/>
  <c r="BK2010" i="1"/>
  <c r="AM2010" i="1"/>
  <c r="O2010" i="1"/>
  <c r="DY2010" i="1"/>
  <c r="DA2010" i="1"/>
  <c r="CC2010" i="1"/>
  <c r="BE2010" i="1"/>
  <c r="AG2010" i="1"/>
  <c r="I2010" i="1"/>
  <c r="EQ2010" i="1"/>
  <c r="CU2010" i="1"/>
  <c r="AY2010" i="1"/>
  <c r="EK2010" i="1"/>
  <c r="CO2010" i="1"/>
  <c r="AS2010" i="1"/>
  <c r="BW2010" i="1"/>
  <c r="BQ2010" i="1"/>
  <c r="DS2010" i="1"/>
  <c r="DM2010" i="1"/>
  <c r="AA2010" i="1"/>
  <c r="U2010" i="1"/>
  <c r="DY534" i="1"/>
  <c r="DA534" i="1"/>
  <c r="CC534" i="1"/>
  <c r="BE534" i="1"/>
  <c r="AG534" i="1"/>
  <c r="I534" i="1"/>
  <c r="EQ534" i="1"/>
  <c r="DS534" i="1"/>
  <c r="CU534" i="1"/>
  <c r="BW534" i="1"/>
  <c r="AY534" i="1"/>
  <c r="AA534" i="1"/>
  <c r="EK534" i="1"/>
  <c r="DM534" i="1"/>
  <c r="CO534" i="1"/>
  <c r="BQ534" i="1"/>
  <c r="AS534" i="1"/>
  <c r="U534" i="1"/>
  <c r="DG534" i="1"/>
  <c r="O534" i="1"/>
  <c r="CI534" i="1"/>
  <c r="AM534" i="1"/>
  <c r="BK534" i="1"/>
  <c r="EE534" i="1"/>
  <c r="EQ354" i="1"/>
  <c r="DS354" i="1"/>
  <c r="CU354" i="1"/>
  <c r="BW354" i="1"/>
  <c r="AY354" i="1"/>
  <c r="AA354" i="1"/>
  <c r="EK354" i="1"/>
  <c r="DM354" i="1"/>
  <c r="CO354" i="1"/>
  <c r="BQ354" i="1"/>
  <c r="AS354" i="1"/>
  <c r="U354" i="1"/>
  <c r="EE354" i="1"/>
  <c r="DG354" i="1"/>
  <c r="CI354" i="1"/>
  <c r="BK354" i="1"/>
  <c r="AM354" i="1"/>
  <c r="O354" i="1"/>
  <c r="DY354" i="1"/>
  <c r="AG354" i="1"/>
  <c r="DA354" i="1"/>
  <c r="I354" i="1"/>
  <c r="CC354" i="1"/>
  <c r="BE354" i="1"/>
  <c r="EE867" i="1"/>
  <c r="DG867" i="1"/>
  <c r="CI867" i="1"/>
  <c r="BK867" i="1"/>
  <c r="AM867" i="1"/>
  <c r="O867" i="1"/>
  <c r="DY867" i="1"/>
  <c r="DA867" i="1"/>
  <c r="CC867" i="1"/>
  <c r="BE867" i="1"/>
  <c r="AG867" i="1"/>
  <c r="I867" i="1"/>
  <c r="EQ867" i="1"/>
  <c r="DS867" i="1"/>
  <c r="CU867" i="1"/>
  <c r="BW867" i="1"/>
  <c r="AY867" i="1"/>
  <c r="AA867" i="1"/>
  <c r="BQ867" i="1"/>
  <c r="EK867" i="1"/>
  <c r="AS867" i="1"/>
  <c r="DM867" i="1"/>
  <c r="U867" i="1"/>
  <c r="CO867" i="1"/>
  <c r="DY975" i="1"/>
  <c r="DA975" i="1"/>
  <c r="CC975" i="1"/>
  <c r="BE975" i="1"/>
  <c r="AG975" i="1"/>
  <c r="I975" i="1"/>
  <c r="EQ975" i="1"/>
  <c r="DS975" i="1"/>
  <c r="CU975" i="1"/>
  <c r="BW975" i="1"/>
  <c r="AY975" i="1"/>
  <c r="AA975" i="1"/>
  <c r="EK975" i="1"/>
  <c r="DM975" i="1"/>
  <c r="CO975" i="1"/>
  <c r="BQ975" i="1"/>
  <c r="AS975" i="1"/>
  <c r="U975" i="1"/>
  <c r="EE975" i="1"/>
  <c r="AM975" i="1"/>
  <c r="DG975" i="1"/>
  <c r="O975" i="1"/>
  <c r="CI975" i="1"/>
  <c r="BK975" i="1"/>
  <c r="EQ1135" i="1"/>
  <c r="DS1135" i="1"/>
  <c r="CU1135" i="1"/>
  <c r="BW1135" i="1"/>
  <c r="AY1135" i="1"/>
  <c r="AA1135" i="1"/>
  <c r="EK1135" i="1"/>
  <c r="DM1135" i="1"/>
  <c r="CO1135" i="1"/>
  <c r="BQ1135" i="1"/>
  <c r="AS1135" i="1"/>
  <c r="U1135" i="1"/>
  <c r="EE1135" i="1"/>
  <c r="DG1135" i="1"/>
  <c r="CI1135" i="1"/>
  <c r="BK1135" i="1"/>
  <c r="AM1135" i="1"/>
  <c r="O1135" i="1"/>
  <c r="DY1135" i="1"/>
  <c r="AG1135" i="1"/>
  <c r="DA1135" i="1"/>
  <c r="I1135" i="1"/>
  <c r="CC1135" i="1"/>
  <c r="BE1135" i="1"/>
  <c r="DY1171" i="1"/>
  <c r="DA1171" i="1"/>
  <c r="CC1171" i="1"/>
  <c r="BE1171" i="1"/>
  <c r="AG1171" i="1"/>
  <c r="I1171" i="1"/>
  <c r="EQ1171" i="1"/>
  <c r="DS1171" i="1"/>
  <c r="CU1171" i="1"/>
  <c r="BW1171" i="1"/>
  <c r="AY1171" i="1"/>
  <c r="AA1171" i="1"/>
  <c r="EK1171" i="1"/>
  <c r="DM1171" i="1"/>
  <c r="CO1171" i="1"/>
  <c r="BQ1171" i="1"/>
  <c r="AS1171" i="1"/>
  <c r="U1171" i="1"/>
  <c r="BK1171" i="1"/>
  <c r="EE1171" i="1"/>
  <c r="AM1171" i="1"/>
  <c r="DG1171" i="1"/>
  <c r="O1171" i="1"/>
  <c r="CI1171" i="1"/>
  <c r="DY1351" i="1"/>
  <c r="DA1351" i="1"/>
  <c r="CC1351" i="1"/>
  <c r="BE1351" i="1"/>
  <c r="AG1351" i="1"/>
  <c r="I1351" i="1"/>
  <c r="EQ1351" i="1"/>
  <c r="DS1351" i="1"/>
  <c r="CU1351" i="1"/>
  <c r="BW1351" i="1"/>
  <c r="AY1351" i="1"/>
  <c r="AA1351" i="1"/>
  <c r="EK1351" i="1"/>
  <c r="DM1351" i="1"/>
  <c r="CO1351" i="1"/>
  <c r="BQ1351" i="1"/>
  <c r="AS1351" i="1"/>
  <c r="U1351" i="1"/>
  <c r="EE1351" i="1"/>
  <c r="AM1351" i="1"/>
  <c r="DG1351" i="1"/>
  <c r="O1351" i="1"/>
  <c r="CI1351" i="1"/>
  <c r="BK1351" i="1"/>
  <c r="DY1613" i="1"/>
  <c r="DA1613" i="1"/>
  <c r="CC1613" i="1"/>
  <c r="BE1613" i="1"/>
  <c r="AG1613" i="1"/>
  <c r="I1613" i="1"/>
  <c r="EQ1613" i="1"/>
  <c r="DS1613" i="1"/>
  <c r="CU1613" i="1"/>
  <c r="BW1613" i="1"/>
  <c r="AY1613" i="1"/>
  <c r="AA1613" i="1"/>
  <c r="EK1613" i="1"/>
  <c r="DM1613" i="1"/>
  <c r="CO1613" i="1"/>
  <c r="BQ1613" i="1"/>
  <c r="AS1613" i="1"/>
  <c r="U1613" i="1"/>
  <c r="BK1613" i="1"/>
  <c r="EE1613" i="1"/>
  <c r="AM1613" i="1"/>
  <c r="DG1613" i="1"/>
  <c r="O1613" i="1"/>
  <c r="CI1613" i="1"/>
  <c r="EE1793" i="1"/>
  <c r="DG1793" i="1"/>
  <c r="CI1793" i="1"/>
  <c r="BK1793" i="1"/>
  <c r="AM1793" i="1"/>
  <c r="O1793" i="1"/>
  <c r="DY1793" i="1"/>
  <c r="DA1793" i="1"/>
  <c r="CC1793" i="1"/>
  <c r="BE1793" i="1"/>
  <c r="AG1793" i="1"/>
  <c r="I1793" i="1"/>
  <c r="DS1793" i="1"/>
  <c r="BW1793" i="1"/>
  <c r="AA1793" i="1"/>
  <c r="DM1793" i="1"/>
  <c r="BQ1793" i="1"/>
  <c r="U1793" i="1"/>
  <c r="CU1793" i="1"/>
  <c r="CO1793" i="1"/>
  <c r="EQ1793" i="1"/>
  <c r="AY1793" i="1"/>
  <c r="EK1793" i="1"/>
  <c r="AS1793" i="1"/>
  <c r="EQ1865" i="1"/>
  <c r="DS1865" i="1"/>
  <c r="CU1865" i="1"/>
  <c r="BW1865" i="1"/>
  <c r="AY1865" i="1"/>
  <c r="AA1865" i="1"/>
  <c r="EK1865" i="1"/>
  <c r="DM1865" i="1"/>
  <c r="CO1865" i="1"/>
  <c r="BQ1865" i="1"/>
  <c r="AS1865" i="1"/>
  <c r="U1865" i="1"/>
  <c r="EE1865" i="1"/>
  <c r="CI1865" i="1"/>
  <c r="AM1865" i="1"/>
  <c r="DY1865" i="1"/>
  <c r="CC1865" i="1"/>
  <c r="AG1865" i="1"/>
  <c r="BK1865" i="1"/>
  <c r="BE1865" i="1"/>
  <c r="DG1865" i="1"/>
  <c r="O1865" i="1"/>
  <c r="I1865" i="1"/>
  <c r="DA1865" i="1"/>
  <c r="EE422" i="1"/>
  <c r="DG422" i="1"/>
  <c r="CI422" i="1"/>
  <c r="BK422" i="1"/>
  <c r="AM422" i="1"/>
  <c r="O422" i="1"/>
  <c r="DY422" i="1"/>
  <c r="DA422" i="1"/>
  <c r="CC422" i="1"/>
  <c r="BE422" i="1"/>
  <c r="AG422" i="1"/>
  <c r="I422" i="1"/>
  <c r="EQ422" i="1"/>
  <c r="DS422" i="1"/>
  <c r="CU422" i="1"/>
  <c r="BW422" i="1"/>
  <c r="AY422" i="1"/>
  <c r="AA422" i="1"/>
  <c r="BQ422" i="1"/>
  <c r="EK422" i="1"/>
  <c r="AS422" i="1"/>
  <c r="DM422" i="1"/>
  <c r="U422" i="1"/>
  <c r="CO422" i="1"/>
  <c r="DY530" i="1"/>
  <c r="DA530" i="1"/>
  <c r="CC530" i="1"/>
  <c r="BE530" i="1"/>
  <c r="AG530" i="1"/>
  <c r="I530" i="1"/>
  <c r="EQ530" i="1"/>
  <c r="DS530" i="1"/>
  <c r="CU530" i="1"/>
  <c r="BW530" i="1"/>
  <c r="AY530" i="1"/>
  <c r="AA530" i="1"/>
  <c r="EK530" i="1"/>
  <c r="DM530" i="1"/>
  <c r="CO530" i="1"/>
  <c r="BQ530" i="1"/>
  <c r="AS530" i="1"/>
  <c r="U530" i="1"/>
  <c r="EE530" i="1"/>
  <c r="AM530" i="1"/>
  <c r="BK530" i="1"/>
  <c r="DG530" i="1"/>
  <c r="O530" i="1"/>
  <c r="CI530" i="1"/>
  <c r="EQ494" i="1"/>
  <c r="DS494" i="1"/>
  <c r="CU494" i="1"/>
  <c r="BW494" i="1"/>
  <c r="AY494" i="1"/>
  <c r="AA494" i="1"/>
  <c r="EK494" i="1"/>
  <c r="DM494" i="1"/>
  <c r="CO494" i="1"/>
  <c r="BQ494" i="1"/>
  <c r="AS494" i="1"/>
  <c r="U494" i="1"/>
  <c r="EE494" i="1"/>
  <c r="DG494" i="1"/>
  <c r="CI494" i="1"/>
  <c r="BK494" i="1"/>
  <c r="AM494" i="1"/>
  <c r="O494" i="1"/>
  <c r="CC494" i="1"/>
  <c r="DA494" i="1"/>
  <c r="BE494" i="1"/>
  <c r="I494" i="1"/>
  <c r="DY494" i="1"/>
  <c r="AG494" i="1"/>
  <c r="EE863" i="1"/>
  <c r="DG863" i="1"/>
  <c r="CI863" i="1"/>
  <c r="BK863" i="1"/>
  <c r="AM863" i="1"/>
  <c r="O863" i="1"/>
  <c r="DY863" i="1"/>
  <c r="DA863" i="1"/>
  <c r="CC863" i="1"/>
  <c r="BE863" i="1"/>
  <c r="AG863" i="1"/>
  <c r="I863" i="1"/>
  <c r="EQ863" i="1"/>
  <c r="DS863" i="1"/>
  <c r="CU863" i="1"/>
  <c r="BW863" i="1"/>
  <c r="AY863" i="1"/>
  <c r="AA863" i="1"/>
  <c r="CO863" i="1"/>
  <c r="BQ863" i="1"/>
  <c r="EK863" i="1"/>
  <c r="AS863" i="1"/>
  <c r="DM863" i="1"/>
  <c r="U863" i="1"/>
  <c r="DY1023" i="1"/>
  <c r="DA1023" i="1"/>
  <c r="CC1023" i="1"/>
  <c r="BE1023" i="1"/>
  <c r="AG1023" i="1"/>
  <c r="I1023" i="1"/>
  <c r="EQ1023" i="1"/>
  <c r="DS1023" i="1"/>
  <c r="CU1023" i="1"/>
  <c r="BW1023" i="1"/>
  <c r="AY1023" i="1"/>
  <c r="AA1023" i="1"/>
  <c r="EK1023" i="1"/>
  <c r="DM1023" i="1"/>
  <c r="CO1023" i="1"/>
  <c r="BQ1023" i="1"/>
  <c r="AS1023" i="1"/>
  <c r="U1023" i="1"/>
  <c r="CI1023" i="1"/>
  <c r="BK1023" i="1"/>
  <c r="EE1023" i="1"/>
  <c r="AM1023" i="1"/>
  <c r="DG1023" i="1"/>
  <c r="O1023" i="1"/>
  <c r="EQ935" i="1"/>
  <c r="DS935" i="1"/>
  <c r="CU935" i="1"/>
  <c r="BW935" i="1"/>
  <c r="AY935" i="1"/>
  <c r="AA935" i="1"/>
  <c r="EK935" i="1"/>
  <c r="DM935" i="1"/>
  <c r="CO935" i="1"/>
  <c r="BQ935" i="1"/>
  <c r="AS935" i="1"/>
  <c r="U935" i="1"/>
  <c r="EE935" i="1"/>
  <c r="DG935" i="1"/>
  <c r="CI935" i="1"/>
  <c r="BK935" i="1"/>
  <c r="AM935" i="1"/>
  <c r="O935" i="1"/>
  <c r="DA935" i="1"/>
  <c r="I935" i="1"/>
  <c r="CC935" i="1"/>
  <c r="BE935" i="1"/>
  <c r="AG935" i="1"/>
  <c r="DY935" i="1"/>
  <c r="DY1167" i="1"/>
  <c r="DA1167" i="1"/>
  <c r="CC1167" i="1"/>
  <c r="BE1167" i="1"/>
  <c r="AG1167" i="1"/>
  <c r="I1167" i="1"/>
  <c r="EQ1167" i="1"/>
  <c r="DS1167" i="1"/>
  <c r="CU1167" i="1"/>
  <c r="BW1167" i="1"/>
  <c r="AY1167" i="1"/>
  <c r="AA1167" i="1"/>
  <c r="EK1167" i="1"/>
  <c r="DM1167" i="1"/>
  <c r="CO1167" i="1"/>
  <c r="BQ1167" i="1"/>
  <c r="AS1167" i="1"/>
  <c r="U1167" i="1"/>
  <c r="CI1167" i="1"/>
  <c r="BK1167" i="1"/>
  <c r="EE1167" i="1"/>
  <c r="AM1167" i="1"/>
  <c r="O1167" i="1"/>
  <c r="DG1167" i="1"/>
  <c r="DY1347" i="1"/>
  <c r="DA1347" i="1"/>
  <c r="CC1347" i="1"/>
  <c r="BE1347" i="1"/>
  <c r="AG1347" i="1"/>
  <c r="I1347" i="1"/>
  <c r="EQ1347" i="1"/>
  <c r="DS1347" i="1"/>
  <c r="CU1347" i="1"/>
  <c r="BW1347" i="1"/>
  <c r="AY1347" i="1"/>
  <c r="AA1347" i="1"/>
  <c r="EK1347" i="1"/>
  <c r="DM1347" i="1"/>
  <c r="CO1347" i="1"/>
  <c r="BQ1347" i="1"/>
  <c r="AS1347" i="1"/>
  <c r="U1347" i="1"/>
  <c r="BK1347" i="1"/>
  <c r="EE1347" i="1"/>
  <c r="AM1347" i="1"/>
  <c r="DG1347" i="1"/>
  <c r="O1347" i="1"/>
  <c r="CI1347" i="1"/>
  <c r="DY1609" i="1"/>
  <c r="DA1609" i="1"/>
  <c r="CC1609" i="1"/>
  <c r="BE1609" i="1"/>
  <c r="AG1609" i="1"/>
  <c r="I1609" i="1"/>
  <c r="EQ1609" i="1"/>
  <c r="DS1609" i="1"/>
  <c r="CU1609" i="1"/>
  <c r="BW1609" i="1"/>
  <c r="AY1609" i="1"/>
  <c r="AA1609" i="1"/>
  <c r="EK1609" i="1"/>
  <c r="DM1609" i="1"/>
  <c r="CO1609" i="1"/>
  <c r="BQ1609" i="1"/>
  <c r="AS1609" i="1"/>
  <c r="U1609" i="1"/>
  <c r="CI1609" i="1"/>
  <c r="BK1609" i="1"/>
  <c r="EE1609" i="1"/>
  <c r="AM1609" i="1"/>
  <c r="O1609" i="1"/>
  <c r="DG1609" i="1"/>
  <c r="DY1717" i="1"/>
  <c r="EQ1717" i="1"/>
  <c r="DS1717" i="1"/>
  <c r="CU1717" i="1"/>
  <c r="BW1717" i="1"/>
  <c r="AY1717" i="1"/>
  <c r="AA1717" i="1"/>
  <c r="DM1717" i="1"/>
  <c r="CO1717" i="1"/>
  <c r="BQ1717" i="1"/>
  <c r="AS1717" i="1"/>
  <c r="U1717" i="1"/>
  <c r="EK1717" i="1"/>
  <c r="DG1717" i="1"/>
  <c r="CI1717" i="1"/>
  <c r="BK1717" i="1"/>
  <c r="AM1717" i="1"/>
  <c r="O1717" i="1"/>
  <c r="CC1717" i="1"/>
  <c r="BE1717" i="1"/>
  <c r="EE1717" i="1"/>
  <c r="AG1717" i="1"/>
  <c r="DA1717" i="1"/>
  <c r="I1717" i="1"/>
  <c r="EQ1861" i="1"/>
  <c r="DS1861" i="1"/>
  <c r="CU1861" i="1"/>
  <c r="BW1861" i="1"/>
  <c r="AY1861" i="1"/>
  <c r="AA1861" i="1"/>
  <c r="EK1861" i="1"/>
  <c r="DM1861" i="1"/>
  <c r="CO1861" i="1"/>
  <c r="BQ1861" i="1"/>
  <c r="AS1861" i="1"/>
  <c r="U1861" i="1"/>
  <c r="DG1861" i="1"/>
  <c r="BK1861" i="1"/>
  <c r="O1861" i="1"/>
  <c r="DA1861" i="1"/>
  <c r="BE1861" i="1"/>
  <c r="I1861" i="1"/>
  <c r="CI1861" i="1"/>
  <c r="CC1861" i="1"/>
  <c r="EE1861" i="1"/>
  <c r="AM1861" i="1"/>
  <c r="DY1861" i="1"/>
  <c r="AG1861" i="1"/>
  <c r="EE418" i="1"/>
  <c r="DG418" i="1"/>
  <c r="CI418" i="1"/>
  <c r="BK418" i="1"/>
  <c r="AM418" i="1"/>
  <c r="O418" i="1"/>
  <c r="DY418" i="1"/>
  <c r="DA418" i="1"/>
  <c r="CC418" i="1"/>
  <c r="BE418" i="1"/>
  <c r="AG418" i="1"/>
  <c r="I418" i="1"/>
  <c r="EQ418" i="1"/>
  <c r="DS418" i="1"/>
  <c r="CU418" i="1"/>
  <c r="BW418" i="1"/>
  <c r="AY418" i="1"/>
  <c r="AA418" i="1"/>
  <c r="CO418" i="1"/>
  <c r="DM418" i="1"/>
  <c r="BQ418" i="1"/>
  <c r="EK418" i="1"/>
  <c r="AS418" i="1"/>
  <c r="U418" i="1"/>
  <c r="DY526" i="1"/>
  <c r="DA526" i="1"/>
  <c r="CC526" i="1"/>
  <c r="BE526" i="1"/>
  <c r="AG526" i="1"/>
  <c r="I526" i="1"/>
  <c r="EQ526" i="1"/>
  <c r="DS526" i="1"/>
  <c r="CU526" i="1"/>
  <c r="BW526" i="1"/>
  <c r="AY526" i="1"/>
  <c r="AA526" i="1"/>
  <c r="EK526" i="1"/>
  <c r="DM526" i="1"/>
  <c r="CO526" i="1"/>
  <c r="BQ526" i="1"/>
  <c r="AS526" i="1"/>
  <c r="U526" i="1"/>
  <c r="BK526" i="1"/>
  <c r="EE526" i="1"/>
  <c r="AM526" i="1"/>
  <c r="CI526" i="1"/>
  <c r="DG526" i="1"/>
  <c r="O526" i="1"/>
  <c r="EQ490" i="1"/>
  <c r="DS490" i="1"/>
  <c r="CU490" i="1"/>
  <c r="BW490" i="1"/>
  <c r="AY490" i="1"/>
  <c r="AA490" i="1"/>
  <c r="EK490" i="1"/>
  <c r="DM490" i="1"/>
  <c r="CO490" i="1"/>
  <c r="BQ490" i="1"/>
  <c r="AS490" i="1"/>
  <c r="U490" i="1"/>
  <c r="EE490" i="1"/>
  <c r="DG490" i="1"/>
  <c r="CI490" i="1"/>
  <c r="BK490" i="1"/>
  <c r="AM490" i="1"/>
  <c r="O490" i="1"/>
  <c r="DA490" i="1"/>
  <c r="I490" i="1"/>
  <c r="AG490" i="1"/>
  <c r="CC490" i="1"/>
  <c r="BE490" i="1"/>
  <c r="DY490" i="1"/>
  <c r="EE1055" i="1"/>
  <c r="DG1055" i="1"/>
  <c r="CI1055" i="1"/>
  <c r="BK1055" i="1"/>
  <c r="AM1055" i="1"/>
  <c r="O1055" i="1"/>
  <c r="DY1055" i="1"/>
  <c r="DA1055" i="1"/>
  <c r="CC1055" i="1"/>
  <c r="BE1055" i="1"/>
  <c r="AG1055" i="1"/>
  <c r="I1055" i="1"/>
  <c r="EQ1055" i="1"/>
  <c r="DS1055" i="1"/>
  <c r="CU1055" i="1"/>
  <c r="BW1055" i="1"/>
  <c r="AY1055" i="1"/>
  <c r="AA1055" i="1"/>
  <c r="BQ1055" i="1"/>
  <c r="EK1055" i="1"/>
  <c r="AS1055" i="1"/>
  <c r="DM1055" i="1"/>
  <c r="U1055" i="1"/>
  <c r="CO1055" i="1"/>
  <c r="EK1235" i="1"/>
  <c r="DM1235" i="1"/>
  <c r="CO1235" i="1"/>
  <c r="BQ1235" i="1"/>
  <c r="AS1235" i="1"/>
  <c r="U1235" i="1"/>
  <c r="EE1235" i="1"/>
  <c r="DG1235" i="1"/>
  <c r="CI1235" i="1"/>
  <c r="BK1235" i="1"/>
  <c r="AM1235" i="1"/>
  <c r="O1235" i="1"/>
  <c r="DY1235" i="1"/>
  <c r="DA1235" i="1"/>
  <c r="CC1235" i="1"/>
  <c r="BE1235" i="1"/>
  <c r="AG1235" i="1"/>
  <c r="I1235" i="1"/>
  <c r="DS1235" i="1"/>
  <c r="AA1235" i="1"/>
  <c r="CU1235" i="1"/>
  <c r="BW1235" i="1"/>
  <c r="EQ1235" i="1"/>
  <c r="AY1235" i="1"/>
  <c r="EE1199" i="1"/>
  <c r="DG1199" i="1"/>
  <c r="CI1199" i="1"/>
  <c r="BK1199" i="1"/>
  <c r="AM1199" i="1"/>
  <c r="O1199" i="1"/>
  <c r="DY1199" i="1"/>
  <c r="DA1199" i="1"/>
  <c r="CC1199" i="1"/>
  <c r="BE1199" i="1"/>
  <c r="AG1199" i="1"/>
  <c r="I1199" i="1"/>
  <c r="EQ1199" i="1"/>
  <c r="DS1199" i="1"/>
  <c r="CU1199" i="1"/>
  <c r="BW1199" i="1"/>
  <c r="AY1199" i="1"/>
  <c r="AA1199" i="1"/>
  <c r="BQ1199" i="1"/>
  <c r="EK1199" i="1"/>
  <c r="AS1199" i="1"/>
  <c r="DM1199" i="1"/>
  <c r="U1199" i="1"/>
  <c r="CO1199" i="1"/>
  <c r="EK1415" i="1"/>
  <c r="DM1415" i="1"/>
  <c r="CO1415" i="1"/>
  <c r="BQ1415" i="1"/>
  <c r="AS1415" i="1"/>
  <c r="U1415" i="1"/>
  <c r="EE1415" i="1"/>
  <c r="DG1415" i="1"/>
  <c r="CI1415" i="1"/>
  <c r="BK1415" i="1"/>
  <c r="AM1415" i="1"/>
  <c r="O1415" i="1"/>
  <c r="DY1415" i="1"/>
  <c r="DA1415" i="1"/>
  <c r="CC1415" i="1"/>
  <c r="BE1415" i="1"/>
  <c r="AG1415" i="1"/>
  <c r="I1415" i="1"/>
  <c r="CU1415" i="1"/>
  <c r="BW1415" i="1"/>
  <c r="EQ1415" i="1"/>
  <c r="AY1415" i="1"/>
  <c r="DS1415" i="1"/>
  <c r="AA1415" i="1"/>
  <c r="DY1484" i="1"/>
  <c r="DA1484" i="1"/>
  <c r="CC1484" i="1"/>
  <c r="BE1484" i="1"/>
  <c r="AG1484" i="1"/>
  <c r="I1484" i="1"/>
  <c r="EQ1484" i="1"/>
  <c r="DS1484" i="1"/>
  <c r="CU1484" i="1"/>
  <c r="BW1484" i="1"/>
  <c r="AY1484" i="1"/>
  <c r="AA1484" i="1"/>
  <c r="EK1484" i="1"/>
  <c r="DM1484" i="1"/>
  <c r="CO1484" i="1"/>
  <c r="BQ1484" i="1"/>
  <c r="AS1484" i="1"/>
  <c r="U1484" i="1"/>
  <c r="DG1484" i="1"/>
  <c r="O1484" i="1"/>
  <c r="CI1484" i="1"/>
  <c r="BK1484" i="1"/>
  <c r="EE1484" i="1"/>
  <c r="AM1484" i="1"/>
  <c r="EE1641" i="1"/>
  <c r="DG1641" i="1"/>
  <c r="CI1641" i="1"/>
  <c r="BK1641" i="1"/>
  <c r="AM1641" i="1"/>
  <c r="O1641" i="1"/>
  <c r="DY1641" i="1"/>
  <c r="DA1641" i="1"/>
  <c r="CC1641" i="1"/>
  <c r="BE1641" i="1"/>
  <c r="AG1641" i="1"/>
  <c r="I1641" i="1"/>
  <c r="EQ1641" i="1"/>
  <c r="DS1641" i="1"/>
  <c r="CU1641" i="1"/>
  <c r="BW1641" i="1"/>
  <c r="AY1641" i="1"/>
  <c r="AA1641" i="1"/>
  <c r="BQ1641" i="1"/>
  <c r="EK1641" i="1"/>
  <c r="AS1641" i="1"/>
  <c r="DM1641" i="1"/>
  <c r="U1641" i="1"/>
  <c r="CO1641" i="1"/>
  <c r="EE1785" i="1"/>
  <c r="DG1785" i="1"/>
  <c r="CI1785" i="1"/>
  <c r="BK1785" i="1"/>
  <c r="AM1785" i="1"/>
  <c r="O1785" i="1"/>
  <c r="DY1785" i="1"/>
  <c r="DA1785" i="1"/>
  <c r="CC1785" i="1"/>
  <c r="BE1785" i="1"/>
  <c r="AG1785" i="1"/>
  <c r="I1785" i="1"/>
  <c r="DS1785" i="1"/>
  <c r="BW1785" i="1"/>
  <c r="AA1785" i="1"/>
  <c r="DM1785" i="1"/>
  <c r="BQ1785" i="1"/>
  <c r="U1785" i="1"/>
  <c r="EQ1785" i="1"/>
  <c r="AY1785" i="1"/>
  <c r="EK1785" i="1"/>
  <c r="AS1785" i="1"/>
  <c r="CU1785" i="1"/>
  <c r="CO1785" i="1"/>
  <c r="EQ1857" i="1"/>
  <c r="DS1857" i="1"/>
  <c r="CU1857" i="1"/>
  <c r="BW1857" i="1"/>
  <c r="AY1857" i="1"/>
  <c r="AA1857" i="1"/>
  <c r="EK1857" i="1"/>
  <c r="DM1857" i="1"/>
  <c r="CO1857" i="1"/>
  <c r="BQ1857" i="1"/>
  <c r="AS1857" i="1"/>
  <c r="U1857" i="1"/>
  <c r="EE1857" i="1"/>
  <c r="CI1857" i="1"/>
  <c r="AM1857" i="1"/>
  <c r="DY1857" i="1"/>
  <c r="CC1857" i="1"/>
  <c r="AG1857" i="1"/>
  <c r="DG1857" i="1"/>
  <c r="O1857" i="1"/>
  <c r="DA1857" i="1"/>
  <c r="I1857" i="1"/>
  <c r="BK1857" i="1"/>
  <c r="BE1857" i="1"/>
  <c r="EE603" i="1"/>
  <c r="DG603" i="1"/>
  <c r="CI603" i="1"/>
  <c r="BK603" i="1"/>
  <c r="AM603" i="1"/>
  <c r="O603" i="1"/>
  <c r="DY603" i="1"/>
  <c r="DA603" i="1"/>
  <c r="CC603" i="1"/>
  <c r="BE603" i="1"/>
  <c r="AG603" i="1"/>
  <c r="I603" i="1"/>
  <c r="EQ603" i="1"/>
  <c r="DS603" i="1"/>
  <c r="CU603" i="1"/>
  <c r="BW603" i="1"/>
  <c r="AY603" i="1"/>
  <c r="AA603" i="1"/>
  <c r="BQ603" i="1"/>
  <c r="EK603" i="1"/>
  <c r="AS603" i="1"/>
  <c r="DM603" i="1"/>
  <c r="U603" i="1"/>
  <c r="CO603" i="1"/>
  <c r="DY567" i="1"/>
  <c r="DA567" i="1"/>
  <c r="CC567" i="1"/>
  <c r="BE567" i="1"/>
  <c r="AG567" i="1"/>
  <c r="I567" i="1"/>
  <c r="EQ567" i="1"/>
  <c r="DS567" i="1"/>
  <c r="CU567" i="1"/>
  <c r="BW567" i="1"/>
  <c r="AY567" i="1"/>
  <c r="AA567" i="1"/>
  <c r="EK567" i="1"/>
  <c r="DM567" i="1"/>
  <c r="CO567" i="1"/>
  <c r="BQ567" i="1"/>
  <c r="AS567" i="1"/>
  <c r="U567" i="1"/>
  <c r="DG567" i="1"/>
  <c r="O567" i="1"/>
  <c r="EE567" i="1"/>
  <c r="CI567" i="1"/>
  <c r="BK567" i="1"/>
  <c r="AM567" i="1"/>
  <c r="EK891" i="1"/>
  <c r="DM891" i="1"/>
  <c r="CO891" i="1"/>
  <c r="BQ891" i="1"/>
  <c r="AS891" i="1"/>
  <c r="U891" i="1"/>
  <c r="EE891" i="1"/>
  <c r="DG891" i="1"/>
  <c r="CI891" i="1"/>
  <c r="BK891" i="1"/>
  <c r="AM891" i="1"/>
  <c r="O891" i="1"/>
  <c r="DY891" i="1"/>
  <c r="DA891" i="1"/>
  <c r="CC891" i="1"/>
  <c r="BE891" i="1"/>
  <c r="AG891" i="1"/>
  <c r="I891" i="1"/>
  <c r="CU891" i="1"/>
  <c r="BW891" i="1"/>
  <c r="EQ891" i="1"/>
  <c r="AY891" i="1"/>
  <c r="DS891" i="1"/>
  <c r="AA891" i="1"/>
  <c r="EK1231" i="1"/>
  <c r="DM1231" i="1"/>
  <c r="CO1231" i="1"/>
  <c r="BQ1231" i="1"/>
  <c r="AS1231" i="1"/>
  <c r="U1231" i="1"/>
  <c r="EE1231" i="1"/>
  <c r="DG1231" i="1"/>
  <c r="CI1231" i="1"/>
  <c r="BK1231" i="1"/>
  <c r="AM1231" i="1"/>
  <c r="O1231" i="1"/>
  <c r="DY1231" i="1"/>
  <c r="DA1231" i="1"/>
  <c r="CC1231" i="1"/>
  <c r="BE1231" i="1"/>
  <c r="AG1231" i="1"/>
  <c r="I1231" i="1"/>
  <c r="EQ1231" i="1"/>
  <c r="AY1231" i="1"/>
  <c r="DS1231" i="1"/>
  <c r="AA1231" i="1"/>
  <c r="CU1231" i="1"/>
  <c r="BW1231" i="1"/>
  <c r="EQ783" i="1"/>
  <c r="DS783" i="1"/>
  <c r="CU783" i="1"/>
  <c r="BW783" i="1"/>
  <c r="AY783" i="1"/>
  <c r="AA783" i="1"/>
  <c r="EK783" i="1"/>
  <c r="DM783" i="1"/>
  <c r="CO783" i="1"/>
  <c r="BQ783" i="1"/>
  <c r="AS783" i="1"/>
  <c r="U783" i="1"/>
  <c r="EE783" i="1"/>
  <c r="DG783" i="1"/>
  <c r="CI783" i="1"/>
  <c r="BK783" i="1"/>
  <c r="AM783" i="1"/>
  <c r="O783" i="1"/>
  <c r="DY783" i="1"/>
  <c r="AG783" i="1"/>
  <c r="DA783" i="1"/>
  <c r="I783" i="1"/>
  <c r="CC783" i="1"/>
  <c r="BE783" i="1"/>
  <c r="DY1159" i="1"/>
  <c r="DA1159" i="1"/>
  <c r="CC1159" i="1"/>
  <c r="BE1159" i="1"/>
  <c r="AG1159" i="1"/>
  <c r="I1159" i="1"/>
  <c r="EQ1159" i="1"/>
  <c r="DS1159" i="1"/>
  <c r="CU1159" i="1"/>
  <c r="BW1159" i="1"/>
  <c r="AY1159" i="1"/>
  <c r="AA1159" i="1"/>
  <c r="EK1159" i="1"/>
  <c r="DM1159" i="1"/>
  <c r="CO1159" i="1"/>
  <c r="BQ1159" i="1"/>
  <c r="AS1159" i="1"/>
  <c r="U1159" i="1"/>
  <c r="EE1159" i="1"/>
  <c r="AM1159" i="1"/>
  <c r="DG1159" i="1"/>
  <c r="O1159" i="1"/>
  <c r="CI1159" i="1"/>
  <c r="BK1159" i="1"/>
  <c r="EQ1267" i="1"/>
  <c r="DS1267" i="1"/>
  <c r="CU1267" i="1"/>
  <c r="BW1267" i="1"/>
  <c r="AY1267" i="1"/>
  <c r="AA1267" i="1"/>
  <c r="EK1267" i="1"/>
  <c r="DM1267" i="1"/>
  <c r="CO1267" i="1"/>
  <c r="BQ1267" i="1"/>
  <c r="AS1267" i="1"/>
  <c r="U1267" i="1"/>
  <c r="EE1267" i="1"/>
  <c r="DG1267" i="1"/>
  <c r="CI1267" i="1"/>
  <c r="BK1267" i="1"/>
  <c r="AM1267" i="1"/>
  <c r="O1267" i="1"/>
  <c r="DA1267" i="1"/>
  <c r="I1267" i="1"/>
  <c r="CC1267" i="1"/>
  <c r="BE1267" i="1"/>
  <c r="DY1267" i="1"/>
  <c r="AG1267" i="1"/>
  <c r="DY1480" i="1"/>
  <c r="DA1480" i="1"/>
  <c r="CC1480" i="1"/>
  <c r="BE1480" i="1"/>
  <c r="AG1480" i="1"/>
  <c r="I1480" i="1"/>
  <c r="EQ1480" i="1"/>
  <c r="DS1480" i="1"/>
  <c r="CU1480" i="1"/>
  <c r="BW1480" i="1"/>
  <c r="AY1480" i="1"/>
  <c r="AA1480" i="1"/>
  <c r="EK1480" i="1"/>
  <c r="DM1480" i="1"/>
  <c r="CO1480" i="1"/>
  <c r="BQ1480" i="1"/>
  <c r="AS1480" i="1"/>
  <c r="U1480" i="1"/>
  <c r="EE1480" i="1"/>
  <c r="AM1480" i="1"/>
  <c r="DG1480" i="1"/>
  <c r="O1480" i="1"/>
  <c r="CI1480" i="1"/>
  <c r="BK1480" i="1"/>
  <c r="DY1601" i="1"/>
  <c r="DA1601" i="1"/>
  <c r="CC1601" i="1"/>
  <c r="BE1601" i="1"/>
  <c r="AG1601" i="1"/>
  <c r="I1601" i="1"/>
  <c r="EQ1601" i="1"/>
  <c r="DS1601" i="1"/>
  <c r="CU1601" i="1"/>
  <c r="BW1601" i="1"/>
  <c r="AY1601" i="1"/>
  <c r="AA1601" i="1"/>
  <c r="EK1601" i="1"/>
  <c r="DM1601" i="1"/>
  <c r="CO1601" i="1"/>
  <c r="BQ1601" i="1"/>
  <c r="AS1601" i="1"/>
  <c r="U1601" i="1"/>
  <c r="EE1601" i="1"/>
  <c r="AM1601" i="1"/>
  <c r="DG1601" i="1"/>
  <c r="O1601" i="1"/>
  <c r="CI1601" i="1"/>
  <c r="BK1601" i="1"/>
  <c r="EK1781" i="1"/>
  <c r="DM1781" i="1"/>
  <c r="CO1781" i="1"/>
  <c r="BQ1781" i="1"/>
  <c r="AS1781" i="1"/>
  <c r="U1781" i="1"/>
  <c r="EE1781" i="1"/>
  <c r="DG1781" i="1"/>
  <c r="CI1781" i="1"/>
  <c r="BK1781" i="1"/>
  <c r="AM1781" i="1"/>
  <c r="O1781" i="1"/>
  <c r="DA1781" i="1"/>
  <c r="BE1781" i="1"/>
  <c r="I1781" i="1"/>
  <c r="EQ1781" i="1"/>
  <c r="CU1781" i="1"/>
  <c r="AY1781" i="1"/>
  <c r="DY1781" i="1"/>
  <c r="CC1781" i="1"/>
  <c r="AG1781" i="1"/>
  <c r="DS1781" i="1"/>
  <c r="BW1781" i="1"/>
  <c r="AA1781" i="1"/>
  <c r="EE1925" i="1"/>
  <c r="DG1925" i="1"/>
  <c r="CI1925" i="1"/>
  <c r="BK1925" i="1"/>
  <c r="AM1925" i="1"/>
  <c r="O1925" i="1"/>
  <c r="DY1925" i="1"/>
  <c r="DA1925" i="1"/>
  <c r="CC1925" i="1"/>
  <c r="BE1925" i="1"/>
  <c r="AG1925" i="1"/>
  <c r="I1925" i="1"/>
  <c r="EQ1925" i="1"/>
  <c r="CU1925" i="1"/>
  <c r="AY1925" i="1"/>
  <c r="EK1925" i="1"/>
  <c r="CO1925" i="1"/>
  <c r="AS1925" i="1"/>
  <c r="BW1925" i="1"/>
  <c r="BQ1925" i="1"/>
  <c r="DS1925" i="1"/>
  <c r="DM1925" i="1"/>
  <c r="AA1925" i="1"/>
  <c r="U1925" i="1"/>
  <c r="EK1227" i="1"/>
  <c r="DM1227" i="1"/>
  <c r="CO1227" i="1"/>
  <c r="BQ1227" i="1"/>
  <c r="AS1227" i="1"/>
  <c r="U1227" i="1"/>
  <c r="EE1227" i="1"/>
  <c r="DG1227" i="1"/>
  <c r="CI1227" i="1"/>
  <c r="BK1227" i="1"/>
  <c r="AM1227" i="1"/>
  <c r="O1227" i="1"/>
  <c r="DY1227" i="1"/>
  <c r="DA1227" i="1"/>
  <c r="CC1227" i="1"/>
  <c r="BE1227" i="1"/>
  <c r="AG1227" i="1"/>
  <c r="I1227" i="1"/>
  <c r="BW1227" i="1"/>
  <c r="EQ1227" i="1"/>
  <c r="AY1227" i="1"/>
  <c r="DS1227" i="1"/>
  <c r="AA1227" i="1"/>
  <c r="CU1227" i="1"/>
  <c r="EK887" i="1"/>
  <c r="DM887" i="1"/>
  <c r="CO887" i="1"/>
  <c r="BQ887" i="1"/>
  <c r="AS887" i="1"/>
  <c r="U887" i="1"/>
  <c r="EE887" i="1"/>
  <c r="DG887" i="1"/>
  <c r="CI887" i="1"/>
  <c r="BK887" i="1"/>
  <c r="AM887" i="1"/>
  <c r="O887" i="1"/>
  <c r="DY887" i="1"/>
  <c r="DA887" i="1"/>
  <c r="CC887" i="1"/>
  <c r="BE887" i="1"/>
  <c r="AG887" i="1"/>
  <c r="I887" i="1"/>
  <c r="DS887" i="1"/>
  <c r="AA887" i="1"/>
  <c r="CU887" i="1"/>
  <c r="BW887" i="1"/>
  <c r="AY887" i="1"/>
  <c r="EQ887" i="1"/>
  <c r="EK743" i="1"/>
  <c r="DM743" i="1"/>
  <c r="CO743" i="1"/>
  <c r="BQ743" i="1"/>
  <c r="AS743" i="1"/>
  <c r="U743" i="1"/>
  <c r="EE743" i="1"/>
  <c r="DG743" i="1"/>
  <c r="CI743" i="1"/>
  <c r="BK743" i="1"/>
  <c r="AM743" i="1"/>
  <c r="O743" i="1"/>
  <c r="DY743" i="1"/>
  <c r="DA743" i="1"/>
  <c r="CC743" i="1"/>
  <c r="BE743" i="1"/>
  <c r="AG743" i="1"/>
  <c r="I743" i="1"/>
  <c r="CU743" i="1"/>
  <c r="BW743" i="1"/>
  <c r="EQ743" i="1"/>
  <c r="AY743" i="1"/>
  <c r="DS743" i="1"/>
  <c r="AA743" i="1"/>
  <c r="DY815" i="1"/>
  <c r="DA815" i="1"/>
  <c r="CC815" i="1"/>
  <c r="BE815" i="1"/>
  <c r="AG815" i="1"/>
  <c r="I815" i="1"/>
  <c r="EQ815" i="1"/>
  <c r="DS815" i="1"/>
  <c r="CU815" i="1"/>
  <c r="BW815" i="1"/>
  <c r="AY815" i="1"/>
  <c r="AA815" i="1"/>
  <c r="EK815" i="1"/>
  <c r="DM815" i="1"/>
  <c r="CO815" i="1"/>
  <c r="BQ815" i="1"/>
  <c r="AS815" i="1"/>
  <c r="U815" i="1"/>
  <c r="DG815" i="1"/>
  <c r="O815" i="1"/>
  <c r="CI815" i="1"/>
  <c r="BK815" i="1"/>
  <c r="AM815" i="1"/>
  <c r="EE815" i="1"/>
  <c r="EQ923" i="1"/>
  <c r="DS923" i="1"/>
  <c r="CU923" i="1"/>
  <c r="BW923" i="1"/>
  <c r="AY923" i="1"/>
  <c r="AA923" i="1"/>
  <c r="EK923" i="1"/>
  <c r="DM923" i="1"/>
  <c r="CO923" i="1"/>
  <c r="BQ923" i="1"/>
  <c r="AS923" i="1"/>
  <c r="U923" i="1"/>
  <c r="EE923" i="1"/>
  <c r="DG923" i="1"/>
  <c r="CI923" i="1"/>
  <c r="BK923" i="1"/>
  <c r="AM923" i="1"/>
  <c r="O923" i="1"/>
  <c r="CC923" i="1"/>
  <c r="BE923" i="1"/>
  <c r="DY923" i="1"/>
  <c r="AG923" i="1"/>
  <c r="I923" i="1"/>
  <c r="DA923" i="1"/>
  <c r="EK1407" i="1"/>
  <c r="DM1407" i="1"/>
  <c r="CO1407" i="1"/>
  <c r="BQ1407" i="1"/>
  <c r="AS1407" i="1"/>
  <c r="U1407" i="1"/>
  <c r="EE1407" i="1"/>
  <c r="DG1407" i="1"/>
  <c r="CI1407" i="1"/>
  <c r="BK1407" i="1"/>
  <c r="AM1407" i="1"/>
  <c r="O1407" i="1"/>
  <c r="DY1407" i="1"/>
  <c r="DA1407" i="1"/>
  <c r="CC1407" i="1"/>
  <c r="BE1407" i="1"/>
  <c r="AG1407" i="1"/>
  <c r="I1407" i="1"/>
  <c r="EQ1407" i="1"/>
  <c r="AY1407" i="1"/>
  <c r="DS1407" i="1"/>
  <c r="AA1407" i="1"/>
  <c r="CU1407" i="1"/>
  <c r="BW1407" i="1"/>
  <c r="DY1299" i="1"/>
  <c r="DA1299" i="1"/>
  <c r="CC1299" i="1"/>
  <c r="BE1299" i="1"/>
  <c r="AG1299" i="1"/>
  <c r="I1299" i="1"/>
  <c r="EQ1299" i="1"/>
  <c r="DS1299" i="1"/>
  <c r="CU1299" i="1"/>
  <c r="BW1299" i="1"/>
  <c r="AY1299" i="1"/>
  <c r="AA1299" i="1"/>
  <c r="EK1299" i="1"/>
  <c r="DM1299" i="1"/>
  <c r="CO1299" i="1"/>
  <c r="BQ1299" i="1"/>
  <c r="AS1299" i="1"/>
  <c r="U1299" i="1"/>
  <c r="CI1299" i="1"/>
  <c r="BK1299" i="1"/>
  <c r="EE1299" i="1"/>
  <c r="AM1299" i="1"/>
  <c r="DG1299" i="1"/>
  <c r="O1299" i="1"/>
  <c r="EQ1441" i="1"/>
  <c r="DS1441" i="1"/>
  <c r="CU1441" i="1"/>
  <c r="BW1441" i="1"/>
  <c r="AY1441" i="1"/>
  <c r="AA1441" i="1"/>
  <c r="EK1441" i="1"/>
  <c r="DM1441" i="1"/>
  <c r="CO1441" i="1"/>
  <c r="BQ1441" i="1"/>
  <c r="AS1441" i="1"/>
  <c r="U1441" i="1"/>
  <c r="EE1441" i="1"/>
  <c r="DG1441" i="1"/>
  <c r="CI1441" i="1"/>
  <c r="BK1441" i="1"/>
  <c r="AM1441" i="1"/>
  <c r="O1441" i="1"/>
  <c r="DA1441" i="1"/>
  <c r="I1441" i="1"/>
  <c r="CC1441" i="1"/>
  <c r="BE1441" i="1"/>
  <c r="DY1441" i="1"/>
  <c r="AG1441" i="1"/>
  <c r="EK1813" i="1"/>
  <c r="DM1813" i="1"/>
  <c r="CO1813" i="1"/>
  <c r="BQ1813" i="1"/>
  <c r="AS1813" i="1"/>
  <c r="U1813" i="1"/>
  <c r="EE1813" i="1"/>
  <c r="DG1813" i="1"/>
  <c r="CI1813" i="1"/>
  <c r="BK1813" i="1"/>
  <c r="AM1813" i="1"/>
  <c r="O1813" i="1"/>
  <c r="DY1813" i="1"/>
  <c r="CC1813" i="1"/>
  <c r="AG1813" i="1"/>
  <c r="DS1813" i="1"/>
  <c r="BW1813" i="1"/>
  <c r="AA1813" i="1"/>
  <c r="BE1813" i="1"/>
  <c r="EQ1813" i="1"/>
  <c r="AY1813" i="1"/>
  <c r="DA1813" i="1"/>
  <c r="I1813" i="1"/>
  <c r="CU1813" i="1"/>
  <c r="EK1955" i="1"/>
  <c r="DM1955" i="1"/>
  <c r="CO1955" i="1"/>
  <c r="EE1955" i="1"/>
  <c r="DG1955" i="1"/>
  <c r="CI1955" i="1"/>
  <c r="DA1955" i="1"/>
  <c r="BQ1955" i="1"/>
  <c r="AS1955" i="1"/>
  <c r="U1955" i="1"/>
  <c r="EQ1955" i="1"/>
  <c r="CU1955" i="1"/>
  <c r="BK1955" i="1"/>
  <c r="AM1955" i="1"/>
  <c r="O1955" i="1"/>
  <c r="CC1955" i="1"/>
  <c r="AG1955" i="1"/>
  <c r="BW1955" i="1"/>
  <c r="AA1955" i="1"/>
  <c r="BE1955" i="1"/>
  <c r="AY1955" i="1"/>
  <c r="DY1955" i="1"/>
  <c r="DS1955" i="1"/>
  <c r="I1955" i="1"/>
  <c r="EQ1990" i="1"/>
  <c r="DS1990" i="1"/>
  <c r="CU1990" i="1"/>
  <c r="BW1990" i="1"/>
  <c r="AY1990" i="1"/>
  <c r="AA1990" i="1"/>
  <c r="EK1990" i="1"/>
  <c r="DM1990" i="1"/>
  <c r="CO1990" i="1"/>
  <c r="BQ1990" i="1"/>
  <c r="AS1990" i="1"/>
  <c r="U1990" i="1"/>
  <c r="EE1990" i="1"/>
  <c r="CI1990" i="1"/>
  <c r="AM1990" i="1"/>
  <c r="DY1990" i="1"/>
  <c r="CC1990" i="1"/>
  <c r="AG1990" i="1"/>
  <c r="BK1990" i="1"/>
  <c r="BE1990" i="1"/>
  <c r="DG1990" i="1"/>
  <c r="DA1990" i="1"/>
  <c r="O1990" i="1"/>
  <c r="I1990" i="1"/>
  <c r="DY370" i="1"/>
  <c r="DA370" i="1"/>
  <c r="CC370" i="1"/>
  <c r="BE370" i="1"/>
  <c r="AG370" i="1"/>
  <c r="I370" i="1"/>
  <c r="EQ370" i="1"/>
  <c r="DS370" i="1"/>
  <c r="CU370" i="1"/>
  <c r="BW370" i="1"/>
  <c r="AY370" i="1"/>
  <c r="AA370" i="1"/>
  <c r="EK370" i="1"/>
  <c r="DM370" i="1"/>
  <c r="CO370" i="1"/>
  <c r="BQ370" i="1"/>
  <c r="AS370" i="1"/>
  <c r="U370" i="1"/>
  <c r="DG370" i="1"/>
  <c r="O370" i="1"/>
  <c r="CI370" i="1"/>
  <c r="EE370" i="1"/>
  <c r="BK370" i="1"/>
  <c r="AM370" i="1"/>
  <c r="EQ334" i="1"/>
  <c r="DS334" i="1"/>
  <c r="CU334" i="1"/>
  <c r="BW334" i="1"/>
  <c r="AY334" i="1"/>
  <c r="AA334" i="1"/>
  <c r="EK334" i="1"/>
  <c r="DM334" i="1"/>
  <c r="CO334" i="1"/>
  <c r="BQ334" i="1"/>
  <c r="AS334" i="1"/>
  <c r="U334" i="1"/>
  <c r="EE334" i="1"/>
  <c r="DG334" i="1"/>
  <c r="CI334" i="1"/>
  <c r="BK334" i="1"/>
  <c r="AM334" i="1"/>
  <c r="O334" i="1"/>
  <c r="BE334" i="1"/>
  <c r="DY334" i="1"/>
  <c r="AG334" i="1"/>
  <c r="CC334" i="1"/>
  <c r="DA334" i="1"/>
  <c r="I334" i="1"/>
  <c r="EE703" i="1"/>
  <c r="DG703" i="1"/>
  <c r="CI703" i="1"/>
  <c r="BK703" i="1"/>
  <c r="AM703" i="1"/>
  <c r="O703" i="1"/>
  <c r="DY703" i="1"/>
  <c r="DA703" i="1"/>
  <c r="CC703" i="1"/>
  <c r="BE703" i="1"/>
  <c r="AG703" i="1"/>
  <c r="I703" i="1"/>
  <c r="EQ703" i="1"/>
  <c r="DS703" i="1"/>
  <c r="CU703" i="1"/>
  <c r="BW703" i="1"/>
  <c r="AY703" i="1"/>
  <c r="AA703" i="1"/>
  <c r="BQ703" i="1"/>
  <c r="EK703" i="1"/>
  <c r="AS703" i="1"/>
  <c r="DM703" i="1"/>
  <c r="U703" i="1"/>
  <c r="CO703" i="1"/>
  <c r="EK1521" i="1"/>
  <c r="DM1521" i="1"/>
  <c r="CO1521" i="1"/>
  <c r="BQ1521" i="1"/>
  <c r="AS1521" i="1"/>
  <c r="U1521" i="1"/>
  <c r="EE1521" i="1"/>
  <c r="DG1521" i="1"/>
  <c r="CI1521" i="1"/>
  <c r="BK1521" i="1"/>
  <c r="AM1521" i="1"/>
  <c r="O1521" i="1"/>
  <c r="DY1521" i="1"/>
  <c r="DA1521" i="1"/>
  <c r="CC1521" i="1"/>
  <c r="BE1521" i="1"/>
  <c r="AG1521" i="1"/>
  <c r="I1521" i="1"/>
  <c r="BW1521" i="1"/>
  <c r="EQ1521" i="1"/>
  <c r="AY1521" i="1"/>
  <c r="DS1521" i="1"/>
  <c r="AA1521" i="1"/>
  <c r="CU1521" i="1"/>
  <c r="EQ775" i="1"/>
  <c r="DS775" i="1"/>
  <c r="CU775" i="1"/>
  <c r="BW775" i="1"/>
  <c r="AY775" i="1"/>
  <c r="AA775" i="1"/>
  <c r="EK775" i="1"/>
  <c r="DM775" i="1"/>
  <c r="CO775" i="1"/>
  <c r="BQ775" i="1"/>
  <c r="AS775" i="1"/>
  <c r="U775" i="1"/>
  <c r="EE775" i="1"/>
  <c r="DG775" i="1"/>
  <c r="CI775" i="1"/>
  <c r="BK775" i="1"/>
  <c r="AM775" i="1"/>
  <c r="O775" i="1"/>
  <c r="CC775" i="1"/>
  <c r="BE775" i="1"/>
  <c r="DY775" i="1"/>
  <c r="AG775" i="1"/>
  <c r="DA775" i="1"/>
  <c r="I775" i="1"/>
  <c r="EE1187" i="1"/>
  <c r="DG1187" i="1"/>
  <c r="CI1187" i="1"/>
  <c r="BK1187" i="1"/>
  <c r="AM1187" i="1"/>
  <c r="O1187" i="1"/>
  <c r="DY1187" i="1"/>
  <c r="DA1187" i="1"/>
  <c r="CC1187" i="1"/>
  <c r="BE1187" i="1"/>
  <c r="AG1187" i="1"/>
  <c r="I1187" i="1"/>
  <c r="EQ1187" i="1"/>
  <c r="DS1187" i="1"/>
  <c r="CU1187" i="1"/>
  <c r="BW1187" i="1"/>
  <c r="AY1187" i="1"/>
  <c r="AA1187" i="1"/>
  <c r="EK1187" i="1"/>
  <c r="AS1187" i="1"/>
  <c r="DM1187" i="1"/>
  <c r="U1187" i="1"/>
  <c r="CO1187" i="1"/>
  <c r="BQ1187" i="1"/>
  <c r="EQ1259" i="1"/>
  <c r="DS1259" i="1"/>
  <c r="CU1259" i="1"/>
  <c r="BW1259" i="1"/>
  <c r="AY1259" i="1"/>
  <c r="AA1259" i="1"/>
  <c r="EK1259" i="1"/>
  <c r="DM1259" i="1"/>
  <c r="CO1259" i="1"/>
  <c r="BQ1259" i="1"/>
  <c r="AS1259" i="1"/>
  <c r="U1259" i="1"/>
  <c r="EE1259" i="1"/>
  <c r="DG1259" i="1"/>
  <c r="CI1259" i="1"/>
  <c r="BK1259" i="1"/>
  <c r="AM1259" i="1"/>
  <c r="O1259" i="1"/>
  <c r="BE1259" i="1"/>
  <c r="DY1259" i="1"/>
  <c r="AG1259" i="1"/>
  <c r="DA1259" i="1"/>
  <c r="I1259" i="1"/>
  <c r="CC1259" i="1"/>
  <c r="EQ1557" i="1"/>
  <c r="DS1557" i="1"/>
  <c r="CU1557" i="1"/>
  <c r="BW1557" i="1"/>
  <c r="AY1557" i="1"/>
  <c r="AA1557" i="1"/>
  <c r="EK1557" i="1"/>
  <c r="DM1557" i="1"/>
  <c r="CO1557" i="1"/>
  <c r="BQ1557" i="1"/>
  <c r="AS1557" i="1"/>
  <c r="U1557" i="1"/>
  <c r="EE1557" i="1"/>
  <c r="DG1557" i="1"/>
  <c r="CI1557" i="1"/>
  <c r="BK1557" i="1"/>
  <c r="AM1557" i="1"/>
  <c r="O1557" i="1"/>
  <c r="DY1557" i="1"/>
  <c r="AG1557" i="1"/>
  <c r="DA1557" i="1"/>
  <c r="I1557" i="1"/>
  <c r="CC1557" i="1"/>
  <c r="BE1557" i="1"/>
  <c r="EE1737" i="1"/>
  <c r="DG1737" i="1"/>
  <c r="CI1737" i="1"/>
  <c r="BK1737" i="1"/>
  <c r="AM1737" i="1"/>
  <c r="O1737" i="1"/>
  <c r="DY1737" i="1"/>
  <c r="DA1737" i="1"/>
  <c r="CC1737" i="1"/>
  <c r="BE1737" i="1"/>
  <c r="AG1737" i="1"/>
  <c r="I1737" i="1"/>
  <c r="DS1737" i="1"/>
  <c r="BW1737" i="1"/>
  <c r="AA1737" i="1"/>
  <c r="DM1737" i="1"/>
  <c r="BQ1737" i="1"/>
  <c r="U1737" i="1"/>
  <c r="EQ1737" i="1"/>
  <c r="CU1737" i="1"/>
  <c r="AY1737" i="1"/>
  <c r="CO1737" i="1"/>
  <c r="AS1737" i="1"/>
  <c r="EK1737" i="1"/>
  <c r="EK1881" i="1"/>
  <c r="DM1881" i="1"/>
  <c r="CO1881" i="1"/>
  <c r="BQ1881" i="1"/>
  <c r="AS1881" i="1"/>
  <c r="U1881" i="1"/>
  <c r="EE1881" i="1"/>
  <c r="DG1881" i="1"/>
  <c r="CI1881" i="1"/>
  <c r="BK1881" i="1"/>
  <c r="AM1881" i="1"/>
  <c r="O1881" i="1"/>
  <c r="DY1881" i="1"/>
  <c r="CC1881" i="1"/>
  <c r="AG1881" i="1"/>
  <c r="DS1881" i="1"/>
  <c r="BW1881" i="1"/>
  <c r="AA1881" i="1"/>
  <c r="DA1881" i="1"/>
  <c r="I1881" i="1"/>
  <c r="CU1881" i="1"/>
  <c r="EQ1881" i="1"/>
  <c r="BE1881" i="1"/>
  <c r="AY1881" i="1"/>
  <c r="EQ1986" i="1"/>
  <c r="DS1986" i="1"/>
  <c r="CU1986" i="1"/>
  <c r="BW1986" i="1"/>
  <c r="AY1986" i="1"/>
  <c r="AA1986" i="1"/>
  <c r="EK1986" i="1"/>
  <c r="DM1986" i="1"/>
  <c r="CO1986" i="1"/>
  <c r="BQ1986" i="1"/>
  <c r="AS1986" i="1"/>
  <c r="U1986" i="1"/>
  <c r="DG1986" i="1"/>
  <c r="BK1986" i="1"/>
  <c r="O1986" i="1"/>
  <c r="DA1986" i="1"/>
  <c r="BE1986" i="1"/>
  <c r="I1986" i="1"/>
  <c r="CI1986" i="1"/>
  <c r="CC1986" i="1"/>
  <c r="EE1986" i="1"/>
  <c r="DY1986" i="1"/>
  <c r="AM1986" i="1"/>
  <c r="AG1986" i="1"/>
  <c r="EE393" i="1"/>
  <c r="DG393" i="1"/>
  <c r="CI393" i="1"/>
  <c r="BK393" i="1"/>
  <c r="AM393" i="1"/>
  <c r="O393" i="1"/>
  <c r="DY393" i="1"/>
  <c r="DA393" i="1"/>
  <c r="CC393" i="1"/>
  <c r="BE393" i="1"/>
  <c r="AG393" i="1"/>
  <c r="I393" i="1"/>
  <c r="EQ393" i="1"/>
  <c r="DS393" i="1"/>
  <c r="CU393" i="1"/>
  <c r="BW393" i="1"/>
  <c r="AY393" i="1"/>
  <c r="AA393" i="1"/>
  <c r="DM393" i="1"/>
  <c r="U393" i="1"/>
  <c r="CO393" i="1"/>
  <c r="EK393" i="1"/>
  <c r="BQ393" i="1"/>
  <c r="AS393" i="1"/>
  <c r="DY357" i="1"/>
  <c r="DA357" i="1"/>
  <c r="CC357" i="1"/>
  <c r="BE357" i="1"/>
  <c r="AG357" i="1"/>
  <c r="I357" i="1"/>
  <c r="EQ357" i="1"/>
  <c r="DS357" i="1"/>
  <c r="CU357" i="1"/>
  <c r="BW357" i="1"/>
  <c r="AY357" i="1"/>
  <c r="AA357" i="1"/>
  <c r="EK357" i="1"/>
  <c r="DM357" i="1"/>
  <c r="CO357" i="1"/>
  <c r="BQ357" i="1"/>
  <c r="AS357" i="1"/>
  <c r="U357" i="1"/>
  <c r="BK357" i="1"/>
  <c r="EE357" i="1"/>
  <c r="AM357" i="1"/>
  <c r="CI357" i="1"/>
  <c r="DG357" i="1"/>
  <c r="O357" i="1"/>
  <c r="EQ654" i="1"/>
  <c r="DS654" i="1"/>
  <c r="CU654" i="1"/>
  <c r="BW654" i="1"/>
  <c r="AY654" i="1"/>
  <c r="AA654" i="1"/>
  <c r="EK654" i="1"/>
  <c r="DM654" i="1"/>
  <c r="CO654" i="1"/>
  <c r="BQ654" i="1"/>
  <c r="AS654" i="1"/>
  <c r="U654" i="1"/>
  <c r="EE654" i="1"/>
  <c r="DG654" i="1"/>
  <c r="CI654" i="1"/>
  <c r="BK654" i="1"/>
  <c r="AM654" i="1"/>
  <c r="O654" i="1"/>
  <c r="CC654" i="1"/>
  <c r="BE654" i="1"/>
  <c r="I654" i="1"/>
  <c r="DY654" i="1"/>
  <c r="AG654" i="1"/>
  <c r="DA654" i="1"/>
  <c r="EE978" i="1"/>
  <c r="DG978" i="1"/>
  <c r="CI978" i="1"/>
  <c r="BK978" i="1"/>
  <c r="AM978" i="1"/>
  <c r="O978" i="1"/>
  <c r="DY978" i="1"/>
  <c r="DA978" i="1"/>
  <c r="CC978" i="1"/>
  <c r="BE978" i="1"/>
  <c r="AG978" i="1"/>
  <c r="I978" i="1"/>
  <c r="EQ978" i="1"/>
  <c r="DS978" i="1"/>
  <c r="CU978" i="1"/>
  <c r="BW978" i="1"/>
  <c r="AY978" i="1"/>
  <c r="AA978" i="1"/>
  <c r="BQ978" i="1"/>
  <c r="EK978" i="1"/>
  <c r="AS978" i="1"/>
  <c r="DM978" i="1"/>
  <c r="U978" i="1"/>
  <c r="CO978" i="1"/>
  <c r="DY942" i="1"/>
  <c r="DA942" i="1"/>
  <c r="CC942" i="1"/>
  <c r="BE942" i="1"/>
  <c r="AG942" i="1"/>
  <c r="I942" i="1"/>
  <c r="EQ942" i="1"/>
  <c r="DS942" i="1"/>
  <c r="CU942" i="1"/>
  <c r="BW942" i="1"/>
  <c r="AY942" i="1"/>
  <c r="AA942" i="1"/>
  <c r="EK942" i="1"/>
  <c r="DM942" i="1"/>
  <c r="CO942" i="1"/>
  <c r="BQ942" i="1"/>
  <c r="AS942" i="1"/>
  <c r="U942" i="1"/>
  <c r="DG942" i="1"/>
  <c r="O942" i="1"/>
  <c r="CI942" i="1"/>
  <c r="BK942" i="1"/>
  <c r="EE942" i="1"/>
  <c r="AM942" i="1"/>
  <c r="EQ1102" i="1"/>
  <c r="DS1102" i="1"/>
  <c r="CU1102" i="1"/>
  <c r="BW1102" i="1"/>
  <c r="AY1102" i="1"/>
  <c r="AA1102" i="1"/>
  <c r="EK1102" i="1"/>
  <c r="DM1102" i="1"/>
  <c r="CO1102" i="1"/>
  <c r="BQ1102" i="1"/>
  <c r="AS1102" i="1"/>
  <c r="U1102" i="1"/>
  <c r="EE1102" i="1"/>
  <c r="DG1102" i="1"/>
  <c r="CI1102" i="1"/>
  <c r="BK1102" i="1"/>
  <c r="AM1102" i="1"/>
  <c r="O1102" i="1"/>
  <c r="DA1102" i="1"/>
  <c r="I1102" i="1"/>
  <c r="CC1102" i="1"/>
  <c r="BE1102" i="1"/>
  <c r="AG1102" i="1"/>
  <c r="DY1102" i="1"/>
  <c r="EK1390" i="1"/>
  <c r="DM1390" i="1"/>
  <c r="CO1390" i="1"/>
  <c r="BQ1390" i="1"/>
  <c r="AS1390" i="1"/>
  <c r="U1390" i="1"/>
  <c r="EE1390" i="1"/>
  <c r="DG1390" i="1"/>
  <c r="CI1390" i="1"/>
  <c r="BK1390" i="1"/>
  <c r="AM1390" i="1"/>
  <c r="O1390" i="1"/>
  <c r="DY1390" i="1"/>
  <c r="DA1390" i="1"/>
  <c r="CC1390" i="1"/>
  <c r="BE1390" i="1"/>
  <c r="AG1390" i="1"/>
  <c r="I1390" i="1"/>
  <c r="DS1390" i="1"/>
  <c r="AA1390" i="1"/>
  <c r="CU1390" i="1"/>
  <c r="BW1390" i="1"/>
  <c r="EQ1390" i="1"/>
  <c r="AY1390" i="1"/>
  <c r="EK1652" i="1"/>
  <c r="DM1652" i="1"/>
  <c r="CO1652" i="1"/>
  <c r="BQ1652" i="1"/>
  <c r="AS1652" i="1"/>
  <c r="U1652" i="1"/>
  <c r="EE1652" i="1"/>
  <c r="DG1652" i="1"/>
  <c r="CI1652" i="1"/>
  <c r="BK1652" i="1"/>
  <c r="AM1652" i="1"/>
  <c r="O1652" i="1"/>
  <c r="DY1652" i="1"/>
  <c r="DA1652" i="1"/>
  <c r="CC1652" i="1"/>
  <c r="BE1652" i="1"/>
  <c r="AG1652" i="1"/>
  <c r="I1652" i="1"/>
  <c r="EQ1652" i="1"/>
  <c r="AY1652" i="1"/>
  <c r="DS1652" i="1"/>
  <c r="AA1652" i="1"/>
  <c r="CU1652" i="1"/>
  <c r="BW1652" i="1"/>
  <c r="EE1616" i="1"/>
  <c r="DG1616" i="1"/>
  <c r="CI1616" i="1"/>
  <c r="BK1616" i="1"/>
  <c r="AM1616" i="1"/>
  <c r="O1616" i="1"/>
  <c r="DY1616" i="1"/>
  <c r="DA1616" i="1"/>
  <c r="CC1616" i="1"/>
  <c r="BE1616" i="1"/>
  <c r="AG1616" i="1"/>
  <c r="I1616" i="1"/>
  <c r="EQ1616" i="1"/>
  <c r="DS1616" i="1"/>
  <c r="CU1616" i="1"/>
  <c r="BW1616" i="1"/>
  <c r="AY1616" i="1"/>
  <c r="AA1616" i="1"/>
  <c r="CO1616" i="1"/>
  <c r="BQ1616" i="1"/>
  <c r="EK1616" i="1"/>
  <c r="AS1616" i="1"/>
  <c r="DM1616" i="1"/>
  <c r="U1616" i="1"/>
  <c r="EK1760" i="1"/>
  <c r="DM1760" i="1"/>
  <c r="CO1760" i="1"/>
  <c r="BQ1760" i="1"/>
  <c r="AS1760" i="1"/>
  <c r="U1760" i="1"/>
  <c r="EE1760" i="1"/>
  <c r="DG1760" i="1"/>
  <c r="CI1760" i="1"/>
  <c r="BK1760" i="1"/>
  <c r="AM1760" i="1"/>
  <c r="O1760" i="1"/>
  <c r="DA1760" i="1"/>
  <c r="BE1760" i="1"/>
  <c r="I1760" i="1"/>
  <c r="EQ1760" i="1"/>
  <c r="CU1760" i="1"/>
  <c r="AY1760" i="1"/>
  <c r="DY1760" i="1"/>
  <c r="CC1760" i="1"/>
  <c r="AG1760" i="1"/>
  <c r="BW1760" i="1"/>
  <c r="AA1760" i="1"/>
  <c r="DS1760" i="1"/>
  <c r="EK1940" i="1"/>
  <c r="DM1940" i="1"/>
  <c r="CO1940" i="1"/>
  <c r="BQ1940" i="1"/>
  <c r="AS1940" i="1"/>
  <c r="U1940" i="1"/>
  <c r="EE1940" i="1"/>
  <c r="DG1940" i="1"/>
  <c r="CI1940" i="1"/>
  <c r="BK1940" i="1"/>
  <c r="AM1940" i="1"/>
  <c r="O1940" i="1"/>
  <c r="DA1940" i="1"/>
  <c r="BE1940" i="1"/>
  <c r="I1940" i="1"/>
  <c r="EQ1940" i="1"/>
  <c r="CU1940" i="1"/>
  <c r="AY1940" i="1"/>
  <c r="DY1940" i="1"/>
  <c r="AG1940" i="1"/>
  <c r="DS1940" i="1"/>
  <c r="AA1940" i="1"/>
  <c r="CC1940" i="1"/>
  <c r="BW1940" i="1"/>
  <c r="EE578" i="1"/>
  <c r="DG578" i="1"/>
  <c r="CI578" i="1"/>
  <c r="BK578" i="1"/>
  <c r="AM578" i="1"/>
  <c r="O578" i="1"/>
  <c r="DY578" i="1"/>
  <c r="DA578" i="1"/>
  <c r="CC578" i="1"/>
  <c r="BE578" i="1"/>
  <c r="AG578" i="1"/>
  <c r="I578" i="1"/>
  <c r="EQ578" i="1"/>
  <c r="DS578" i="1"/>
  <c r="CU578" i="1"/>
  <c r="BW578" i="1"/>
  <c r="AY578" i="1"/>
  <c r="AA578" i="1"/>
  <c r="CO578" i="1"/>
  <c r="DM578" i="1"/>
  <c r="U578" i="1"/>
  <c r="BQ578" i="1"/>
  <c r="EK578" i="1"/>
  <c r="AS578" i="1"/>
  <c r="EK866" i="1"/>
  <c r="DM866" i="1"/>
  <c r="CO866" i="1"/>
  <c r="BQ866" i="1"/>
  <c r="AS866" i="1"/>
  <c r="U866" i="1"/>
  <c r="EE866" i="1"/>
  <c r="DG866" i="1"/>
  <c r="CI866" i="1"/>
  <c r="BK866" i="1"/>
  <c r="AM866" i="1"/>
  <c r="O866" i="1"/>
  <c r="DY866" i="1"/>
  <c r="DA866" i="1"/>
  <c r="CC866" i="1"/>
  <c r="BE866" i="1"/>
  <c r="AG866" i="1"/>
  <c r="I866" i="1"/>
  <c r="DS866" i="1"/>
  <c r="AA866" i="1"/>
  <c r="CU866" i="1"/>
  <c r="BW866" i="1"/>
  <c r="AY866" i="1"/>
  <c r="EQ866" i="1"/>
  <c r="EK722" i="1"/>
  <c r="DM722" i="1"/>
  <c r="CO722" i="1"/>
  <c r="BQ722" i="1"/>
  <c r="AS722" i="1"/>
  <c r="U722" i="1"/>
  <c r="EE722" i="1"/>
  <c r="DG722" i="1"/>
  <c r="CI722" i="1"/>
  <c r="BK722" i="1"/>
  <c r="AM722" i="1"/>
  <c r="O722" i="1"/>
  <c r="DY722" i="1"/>
  <c r="DA722" i="1"/>
  <c r="CC722" i="1"/>
  <c r="BE722" i="1"/>
  <c r="AG722" i="1"/>
  <c r="I722" i="1"/>
  <c r="CU722" i="1"/>
  <c r="BW722" i="1"/>
  <c r="EQ722" i="1"/>
  <c r="AY722" i="1"/>
  <c r="DS722" i="1"/>
  <c r="AA722" i="1"/>
  <c r="DY794" i="1"/>
  <c r="DA794" i="1"/>
  <c r="CC794" i="1"/>
  <c r="BE794" i="1"/>
  <c r="AG794" i="1"/>
  <c r="I794" i="1"/>
  <c r="EQ794" i="1"/>
  <c r="DS794" i="1"/>
  <c r="CU794" i="1"/>
  <c r="BW794" i="1"/>
  <c r="AY794" i="1"/>
  <c r="AA794" i="1"/>
  <c r="EK794" i="1"/>
  <c r="DM794" i="1"/>
  <c r="CO794" i="1"/>
  <c r="BQ794" i="1"/>
  <c r="AS794" i="1"/>
  <c r="U794" i="1"/>
  <c r="DG794" i="1"/>
  <c r="O794" i="1"/>
  <c r="CI794" i="1"/>
  <c r="BK794" i="1"/>
  <c r="EE794" i="1"/>
  <c r="AM794" i="1"/>
  <c r="EQ902" i="1"/>
  <c r="DS902" i="1"/>
  <c r="CU902" i="1"/>
  <c r="BW902" i="1"/>
  <c r="AY902" i="1"/>
  <c r="AA902" i="1"/>
  <c r="EK902" i="1"/>
  <c r="DM902" i="1"/>
  <c r="CO902" i="1"/>
  <c r="BQ902" i="1"/>
  <c r="AS902" i="1"/>
  <c r="U902" i="1"/>
  <c r="EE902" i="1"/>
  <c r="DG902" i="1"/>
  <c r="CI902" i="1"/>
  <c r="BK902" i="1"/>
  <c r="AM902" i="1"/>
  <c r="O902" i="1"/>
  <c r="CC902" i="1"/>
  <c r="BE902" i="1"/>
  <c r="DY902" i="1"/>
  <c r="AG902" i="1"/>
  <c r="I902" i="1"/>
  <c r="DA902" i="1"/>
  <c r="EK1386" i="1"/>
  <c r="DM1386" i="1"/>
  <c r="CO1386" i="1"/>
  <c r="BQ1386" i="1"/>
  <c r="AS1386" i="1"/>
  <c r="U1386" i="1"/>
  <c r="EE1386" i="1"/>
  <c r="DG1386" i="1"/>
  <c r="CI1386" i="1"/>
  <c r="BK1386" i="1"/>
  <c r="AM1386" i="1"/>
  <c r="O1386" i="1"/>
  <c r="DY1386" i="1"/>
  <c r="DA1386" i="1"/>
  <c r="CC1386" i="1"/>
  <c r="BE1386" i="1"/>
  <c r="AG1386" i="1"/>
  <c r="I1386" i="1"/>
  <c r="EQ1386" i="1"/>
  <c r="AY1386" i="1"/>
  <c r="DS1386" i="1"/>
  <c r="AA1386" i="1"/>
  <c r="CU1386" i="1"/>
  <c r="BW1386" i="1"/>
  <c r="EE1491" i="1"/>
  <c r="DG1491" i="1"/>
  <c r="CI1491" i="1"/>
  <c r="BK1491" i="1"/>
  <c r="AM1491" i="1"/>
  <c r="O1491" i="1"/>
  <c r="DY1491" i="1"/>
  <c r="DA1491" i="1"/>
  <c r="CC1491" i="1"/>
  <c r="BE1491" i="1"/>
  <c r="AG1491" i="1"/>
  <c r="I1491" i="1"/>
  <c r="EQ1491" i="1"/>
  <c r="DS1491" i="1"/>
  <c r="CU1491" i="1"/>
  <c r="BW1491" i="1"/>
  <c r="AY1491" i="1"/>
  <c r="AA1491" i="1"/>
  <c r="DM1491" i="1"/>
  <c r="U1491" i="1"/>
  <c r="CO1491" i="1"/>
  <c r="BQ1491" i="1"/>
  <c r="EK1491" i="1"/>
  <c r="AS1491" i="1"/>
  <c r="EE1612" i="1"/>
  <c r="DG1612" i="1"/>
  <c r="CI1612" i="1"/>
  <c r="BK1612" i="1"/>
  <c r="AM1612" i="1"/>
  <c r="O1612" i="1"/>
  <c r="DY1612" i="1"/>
  <c r="DA1612" i="1"/>
  <c r="CC1612" i="1"/>
  <c r="BE1612" i="1"/>
  <c r="AG1612" i="1"/>
  <c r="I1612" i="1"/>
  <c r="EQ1612" i="1"/>
  <c r="DS1612" i="1"/>
  <c r="CU1612" i="1"/>
  <c r="BW1612" i="1"/>
  <c r="AY1612" i="1"/>
  <c r="AA1612" i="1"/>
  <c r="DM1612" i="1"/>
  <c r="U1612" i="1"/>
  <c r="CO1612" i="1"/>
  <c r="BQ1612" i="1"/>
  <c r="EK1612" i="1"/>
  <c r="AS1612" i="1"/>
  <c r="EE1720" i="1"/>
  <c r="DG1720" i="1"/>
  <c r="CI1720" i="1"/>
  <c r="BK1720" i="1"/>
  <c r="AM1720" i="1"/>
  <c r="O1720" i="1"/>
  <c r="DY1720" i="1"/>
  <c r="DA1720" i="1"/>
  <c r="CC1720" i="1"/>
  <c r="BE1720" i="1"/>
  <c r="AG1720" i="1"/>
  <c r="I1720" i="1"/>
  <c r="EQ1720" i="1"/>
  <c r="CU1720" i="1"/>
  <c r="AY1720" i="1"/>
  <c r="EK1720" i="1"/>
  <c r="CO1720" i="1"/>
  <c r="AS1720" i="1"/>
  <c r="DS1720" i="1"/>
  <c r="BW1720" i="1"/>
  <c r="AA1720" i="1"/>
  <c r="DM1720" i="1"/>
  <c r="BQ1720" i="1"/>
  <c r="U1720" i="1"/>
  <c r="EQ1828" i="1"/>
  <c r="DS1828" i="1"/>
  <c r="CU1828" i="1"/>
  <c r="BW1828" i="1"/>
  <c r="AY1828" i="1"/>
  <c r="AA1828" i="1"/>
  <c r="EK1828" i="1"/>
  <c r="DM1828" i="1"/>
  <c r="CO1828" i="1"/>
  <c r="BQ1828" i="1"/>
  <c r="AS1828" i="1"/>
  <c r="U1828" i="1"/>
  <c r="EE1828" i="1"/>
  <c r="CI1828" i="1"/>
  <c r="AM1828" i="1"/>
  <c r="DY1828" i="1"/>
  <c r="CC1828" i="1"/>
  <c r="AG1828" i="1"/>
  <c r="BK1828" i="1"/>
  <c r="O1828" i="1"/>
  <c r="DG1828" i="1"/>
  <c r="I1828" i="1"/>
  <c r="DA1828" i="1"/>
  <c r="BE1828" i="1"/>
  <c r="EK862" i="1"/>
  <c r="DM862" i="1"/>
  <c r="CO862" i="1"/>
  <c r="BQ862" i="1"/>
  <c r="AS862" i="1"/>
  <c r="U862" i="1"/>
  <c r="EE862" i="1"/>
  <c r="DG862" i="1"/>
  <c r="CI862" i="1"/>
  <c r="BK862" i="1"/>
  <c r="AM862" i="1"/>
  <c r="O862" i="1"/>
  <c r="DY862" i="1"/>
  <c r="DA862" i="1"/>
  <c r="CC862" i="1"/>
  <c r="BE862" i="1"/>
  <c r="AG862" i="1"/>
  <c r="I862" i="1"/>
  <c r="EQ862" i="1"/>
  <c r="AY862" i="1"/>
  <c r="DS862" i="1"/>
  <c r="AA862" i="1"/>
  <c r="CU862" i="1"/>
  <c r="BW862" i="1"/>
  <c r="EK718" i="1"/>
  <c r="DM718" i="1"/>
  <c r="CO718" i="1"/>
  <c r="BQ718" i="1"/>
  <c r="AS718" i="1"/>
  <c r="U718" i="1"/>
  <c r="EE718" i="1"/>
  <c r="DG718" i="1"/>
  <c r="CI718" i="1"/>
  <c r="BK718" i="1"/>
  <c r="AM718" i="1"/>
  <c r="O718" i="1"/>
  <c r="DY718" i="1"/>
  <c r="DA718" i="1"/>
  <c r="CC718" i="1"/>
  <c r="BE718" i="1"/>
  <c r="AG718" i="1"/>
  <c r="I718" i="1"/>
  <c r="DS718" i="1"/>
  <c r="AA718" i="1"/>
  <c r="CU718" i="1"/>
  <c r="BW718" i="1"/>
  <c r="AY718" i="1"/>
  <c r="EQ718" i="1"/>
  <c r="EK1058" i="1"/>
  <c r="DM1058" i="1"/>
  <c r="CO1058" i="1"/>
  <c r="BQ1058" i="1"/>
  <c r="AS1058" i="1"/>
  <c r="U1058" i="1"/>
  <c r="EE1058" i="1"/>
  <c r="DG1058" i="1"/>
  <c r="CI1058" i="1"/>
  <c r="BK1058" i="1"/>
  <c r="AM1058" i="1"/>
  <c r="O1058" i="1"/>
  <c r="DY1058" i="1"/>
  <c r="DA1058" i="1"/>
  <c r="CC1058" i="1"/>
  <c r="BE1058" i="1"/>
  <c r="AG1058" i="1"/>
  <c r="I1058" i="1"/>
  <c r="CU1058" i="1"/>
  <c r="BW1058" i="1"/>
  <c r="EQ1058" i="1"/>
  <c r="AY1058" i="1"/>
  <c r="AA1058" i="1"/>
  <c r="DS1058" i="1"/>
  <c r="EE1022" i="1"/>
  <c r="DG1022" i="1"/>
  <c r="CI1022" i="1"/>
  <c r="BK1022" i="1"/>
  <c r="AM1022" i="1"/>
  <c r="O1022" i="1"/>
  <c r="DY1022" i="1"/>
  <c r="DA1022" i="1"/>
  <c r="CC1022" i="1"/>
  <c r="BE1022" i="1"/>
  <c r="AG1022" i="1"/>
  <c r="I1022" i="1"/>
  <c r="EQ1022" i="1"/>
  <c r="DS1022" i="1"/>
  <c r="CU1022" i="1"/>
  <c r="BW1022" i="1"/>
  <c r="AY1022" i="1"/>
  <c r="AA1022" i="1"/>
  <c r="EK1022" i="1"/>
  <c r="AS1022" i="1"/>
  <c r="DM1022" i="1"/>
  <c r="U1022" i="1"/>
  <c r="CO1022" i="1"/>
  <c r="BQ1022" i="1"/>
  <c r="EQ754" i="1"/>
  <c r="DS754" i="1"/>
  <c r="CU754" i="1"/>
  <c r="BW754" i="1"/>
  <c r="AY754" i="1"/>
  <c r="AA754" i="1"/>
  <c r="EK754" i="1"/>
  <c r="DM754" i="1"/>
  <c r="CO754" i="1"/>
  <c r="BQ754" i="1"/>
  <c r="AS754" i="1"/>
  <c r="U754" i="1"/>
  <c r="EE754" i="1"/>
  <c r="DG754" i="1"/>
  <c r="CI754" i="1"/>
  <c r="BK754" i="1"/>
  <c r="AM754" i="1"/>
  <c r="O754" i="1"/>
  <c r="CC754" i="1"/>
  <c r="BE754" i="1"/>
  <c r="DY754" i="1"/>
  <c r="AG754" i="1"/>
  <c r="I754" i="1"/>
  <c r="DA754" i="1"/>
  <c r="EE1166" i="1"/>
  <c r="DG1166" i="1"/>
  <c r="CI1166" i="1"/>
  <c r="BK1166" i="1"/>
  <c r="AM1166" i="1"/>
  <c r="O1166" i="1"/>
  <c r="DY1166" i="1"/>
  <c r="DA1166" i="1"/>
  <c r="CC1166" i="1"/>
  <c r="BE1166" i="1"/>
  <c r="AG1166" i="1"/>
  <c r="I1166" i="1"/>
  <c r="EQ1166" i="1"/>
  <c r="DS1166" i="1"/>
  <c r="CU1166" i="1"/>
  <c r="BW1166" i="1"/>
  <c r="AY1166" i="1"/>
  <c r="AA1166" i="1"/>
  <c r="EK1166" i="1"/>
  <c r="AS1166" i="1"/>
  <c r="DM1166" i="1"/>
  <c r="U1166" i="1"/>
  <c r="CO1166" i="1"/>
  <c r="BQ1166" i="1"/>
  <c r="EQ1238" i="1"/>
  <c r="DS1238" i="1"/>
  <c r="CU1238" i="1"/>
  <c r="BW1238" i="1"/>
  <c r="AY1238" i="1"/>
  <c r="AA1238" i="1"/>
  <c r="EK1238" i="1"/>
  <c r="DM1238" i="1"/>
  <c r="CO1238" i="1"/>
  <c r="BQ1238" i="1"/>
  <c r="AS1238" i="1"/>
  <c r="U1238" i="1"/>
  <c r="EE1238" i="1"/>
  <c r="DG1238" i="1"/>
  <c r="CI1238" i="1"/>
  <c r="BK1238" i="1"/>
  <c r="AM1238" i="1"/>
  <c r="O1238" i="1"/>
  <c r="BE1238" i="1"/>
  <c r="DY1238" i="1"/>
  <c r="AG1238" i="1"/>
  <c r="DA1238" i="1"/>
  <c r="I1238" i="1"/>
  <c r="CC1238" i="1"/>
  <c r="EQ1418" i="1"/>
  <c r="DS1418" i="1"/>
  <c r="CU1418" i="1"/>
  <c r="BW1418" i="1"/>
  <c r="AY1418" i="1"/>
  <c r="AA1418" i="1"/>
  <c r="EK1418" i="1"/>
  <c r="DM1418" i="1"/>
  <c r="CO1418" i="1"/>
  <c r="BQ1418" i="1"/>
  <c r="AS1418" i="1"/>
  <c r="U1418" i="1"/>
  <c r="EE1418" i="1"/>
  <c r="DG1418" i="1"/>
  <c r="CI1418" i="1"/>
  <c r="BK1418" i="1"/>
  <c r="AM1418" i="1"/>
  <c r="O1418" i="1"/>
  <c r="DY1418" i="1"/>
  <c r="AG1418" i="1"/>
  <c r="DA1418" i="1"/>
  <c r="I1418" i="1"/>
  <c r="CC1418" i="1"/>
  <c r="BE1418" i="1"/>
  <c r="DY1572" i="1"/>
  <c r="DA1572" i="1"/>
  <c r="CC1572" i="1"/>
  <c r="BE1572" i="1"/>
  <c r="AG1572" i="1"/>
  <c r="I1572" i="1"/>
  <c r="EQ1572" i="1"/>
  <c r="DS1572" i="1"/>
  <c r="CU1572" i="1"/>
  <c r="BW1572" i="1"/>
  <c r="AY1572" i="1"/>
  <c r="AA1572" i="1"/>
  <c r="EK1572" i="1"/>
  <c r="DM1572" i="1"/>
  <c r="CO1572" i="1"/>
  <c r="BQ1572" i="1"/>
  <c r="AS1572" i="1"/>
  <c r="U1572" i="1"/>
  <c r="CI1572" i="1"/>
  <c r="BK1572" i="1"/>
  <c r="EE1572" i="1"/>
  <c r="AM1572" i="1"/>
  <c r="DG1572" i="1"/>
  <c r="O1572" i="1"/>
  <c r="DY1860" i="1"/>
  <c r="DA1860" i="1"/>
  <c r="CC1860" i="1"/>
  <c r="BE1860" i="1"/>
  <c r="AG1860" i="1"/>
  <c r="I1860" i="1"/>
  <c r="EQ1860" i="1"/>
  <c r="DS1860" i="1"/>
  <c r="CU1860" i="1"/>
  <c r="BW1860" i="1"/>
  <c r="AY1860" i="1"/>
  <c r="AA1860" i="1"/>
  <c r="DM1860" i="1"/>
  <c r="BQ1860" i="1"/>
  <c r="U1860" i="1"/>
  <c r="DG1860" i="1"/>
  <c r="BK1860" i="1"/>
  <c r="O1860" i="1"/>
  <c r="EK1860" i="1"/>
  <c r="AS1860" i="1"/>
  <c r="EE1860" i="1"/>
  <c r="AM1860" i="1"/>
  <c r="CO1860" i="1"/>
  <c r="CI1860" i="1"/>
  <c r="EQ1966" i="1"/>
  <c r="DS1966" i="1"/>
  <c r="CU1966" i="1"/>
  <c r="BW1966" i="1"/>
  <c r="AY1966" i="1"/>
  <c r="AA1966" i="1"/>
  <c r="EK1966" i="1"/>
  <c r="DM1966" i="1"/>
  <c r="CO1966" i="1"/>
  <c r="BQ1966" i="1"/>
  <c r="AS1966" i="1"/>
  <c r="U1966" i="1"/>
  <c r="EE1966" i="1"/>
  <c r="CI1966" i="1"/>
  <c r="AM1966" i="1"/>
  <c r="DY1966" i="1"/>
  <c r="CC1966" i="1"/>
  <c r="AG1966" i="1"/>
  <c r="BK1966" i="1"/>
  <c r="BE1966" i="1"/>
  <c r="DG1966" i="1"/>
  <c r="DA1966" i="1"/>
  <c r="O1966" i="1"/>
  <c r="I1966" i="1"/>
  <c r="EE513" i="1"/>
  <c r="DG513" i="1"/>
  <c r="CI513" i="1"/>
  <c r="BK513" i="1"/>
  <c r="AM513" i="1"/>
  <c r="O513" i="1"/>
  <c r="DY513" i="1"/>
  <c r="DA513" i="1"/>
  <c r="CC513" i="1"/>
  <c r="BE513" i="1"/>
  <c r="AG513" i="1"/>
  <c r="I513" i="1"/>
  <c r="EQ513" i="1"/>
  <c r="DS513" i="1"/>
  <c r="CU513" i="1"/>
  <c r="BW513" i="1"/>
  <c r="AY513" i="1"/>
  <c r="AA513" i="1"/>
  <c r="CO513" i="1"/>
  <c r="DM513" i="1"/>
  <c r="BQ513" i="1"/>
  <c r="EK513" i="1"/>
  <c r="AS513" i="1"/>
  <c r="U513" i="1"/>
  <c r="DY477" i="1"/>
  <c r="DA477" i="1"/>
  <c r="CC477" i="1"/>
  <c r="BE477" i="1"/>
  <c r="AG477" i="1"/>
  <c r="I477" i="1"/>
  <c r="EQ477" i="1"/>
  <c r="DS477" i="1"/>
  <c r="CU477" i="1"/>
  <c r="BW477" i="1"/>
  <c r="AY477" i="1"/>
  <c r="AA477" i="1"/>
  <c r="EK477" i="1"/>
  <c r="DM477" i="1"/>
  <c r="CO477" i="1"/>
  <c r="BQ477" i="1"/>
  <c r="AS477" i="1"/>
  <c r="U477" i="1"/>
  <c r="EE477" i="1"/>
  <c r="AM477" i="1"/>
  <c r="DG477" i="1"/>
  <c r="O477" i="1"/>
  <c r="CI477" i="1"/>
  <c r="BK477" i="1"/>
  <c r="EQ630" i="1"/>
  <c r="DS630" i="1"/>
  <c r="CU630" i="1"/>
  <c r="BW630" i="1"/>
  <c r="AY630" i="1"/>
  <c r="AA630" i="1"/>
  <c r="EK630" i="1"/>
  <c r="DM630" i="1"/>
  <c r="CO630" i="1"/>
  <c r="BQ630" i="1"/>
  <c r="AS630" i="1"/>
  <c r="U630" i="1"/>
  <c r="EE630" i="1"/>
  <c r="DG630" i="1"/>
  <c r="CI630" i="1"/>
  <c r="BK630" i="1"/>
  <c r="AM630" i="1"/>
  <c r="O630" i="1"/>
  <c r="DY630" i="1"/>
  <c r="AG630" i="1"/>
  <c r="DA630" i="1"/>
  <c r="I630" i="1"/>
  <c r="CC630" i="1"/>
  <c r="BE630" i="1"/>
  <c r="EE1006" i="1"/>
  <c r="DG1006" i="1"/>
  <c r="CI1006" i="1"/>
  <c r="BK1006" i="1"/>
  <c r="AM1006" i="1"/>
  <c r="O1006" i="1"/>
  <c r="DY1006" i="1"/>
  <c r="DA1006" i="1"/>
  <c r="CC1006" i="1"/>
  <c r="BE1006" i="1"/>
  <c r="AG1006" i="1"/>
  <c r="I1006" i="1"/>
  <c r="EQ1006" i="1"/>
  <c r="DS1006" i="1"/>
  <c r="CU1006" i="1"/>
  <c r="BW1006" i="1"/>
  <c r="AY1006" i="1"/>
  <c r="AA1006" i="1"/>
  <c r="EK1006" i="1"/>
  <c r="AS1006" i="1"/>
  <c r="DM1006" i="1"/>
  <c r="U1006" i="1"/>
  <c r="CO1006" i="1"/>
  <c r="BQ1006" i="1"/>
  <c r="DY1114" i="1"/>
  <c r="DA1114" i="1"/>
  <c r="CC1114" i="1"/>
  <c r="BE1114" i="1"/>
  <c r="AG1114" i="1"/>
  <c r="I1114" i="1"/>
  <c r="EQ1114" i="1"/>
  <c r="DS1114" i="1"/>
  <c r="CU1114" i="1"/>
  <c r="BW1114" i="1"/>
  <c r="AY1114" i="1"/>
  <c r="AA1114" i="1"/>
  <c r="EK1114" i="1"/>
  <c r="DM1114" i="1"/>
  <c r="CO1114" i="1"/>
  <c r="BQ1114" i="1"/>
  <c r="AS1114" i="1"/>
  <c r="U1114" i="1"/>
  <c r="DG1114" i="1"/>
  <c r="O1114" i="1"/>
  <c r="CI1114" i="1"/>
  <c r="BK1114" i="1"/>
  <c r="AM1114" i="1"/>
  <c r="EE1114" i="1"/>
  <c r="EQ1078" i="1"/>
  <c r="DS1078" i="1"/>
  <c r="CU1078" i="1"/>
  <c r="BW1078" i="1"/>
  <c r="AY1078" i="1"/>
  <c r="AA1078" i="1"/>
  <c r="EK1078" i="1"/>
  <c r="DM1078" i="1"/>
  <c r="CO1078" i="1"/>
  <c r="BQ1078" i="1"/>
  <c r="AS1078" i="1"/>
  <c r="U1078" i="1"/>
  <c r="EE1078" i="1"/>
  <c r="DG1078" i="1"/>
  <c r="CI1078" i="1"/>
  <c r="BK1078" i="1"/>
  <c r="AM1078" i="1"/>
  <c r="O1078" i="1"/>
  <c r="BE1078" i="1"/>
  <c r="DY1078" i="1"/>
  <c r="AG1078" i="1"/>
  <c r="DA1078" i="1"/>
  <c r="I1078" i="1"/>
  <c r="CC1078" i="1"/>
  <c r="DY1258" i="1"/>
  <c r="DA1258" i="1"/>
  <c r="CC1258" i="1"/>
  <c r="BE1258" i="1"/>
  <c r="AG1258" i="1"/>
  <c r="I1258" i="1"/>
  <c r="EQ1258" i="1"/>
  <c r="DS1258" i="1"/>
  <c r="CU1258" i="1"/>
  <c r="BW1258" i="1"/>
  <c r="AY1258" i="1"/>
  <c r="AA1258" i="1"/>
  <c r="EK1258" i="1"/>
  <c r="DM1258" i="1"/>
  <c r="CO1258" i="1"/>
  <c r="BQ1258" i="1"/>
  <c r="AS1258" i="1"/>
  <c r="U1258" i="1"/>
  <c r="DG1258" i="1"/>
  <c r="O1258" i="1"/>
  <c r="CI1258" i="1"/>
  <c r="BK1258" i="1"/>
  <c r="EE1258" i="1"/>
  <c r="AM1258" i="1"/>
  <c r="DY1556" i="1"/>
  <c r="DA1556" i="1"/>
  <c r="CC1556" i="1"/>
  <c r="BE1556" i="1"/>
  <c r="AG1556" i="1"/>
  <c r="I1556" i="1"/>
  <c r="EQ1556" i="1"/>
  <c r="DS1556" i="1"/>
  <c r="CU1556" i="1"/>
  <c r="BW1556" i="1"/>
  <c r="AY1556" i="1"/>
  <c r="AA1556" i="1"/>
  <c r="EK1556" i="1"/>
  <c r="DM1556" i="1"/>
  <c r="CO1556" i="1"/>
  <c r="BQ1556" i="1"/>
  <c r="AS1556" i="1"/>
  <c r="U1556" i="1"/>
  <c r="CI1556" i="1"/>
  <c r="BK1556" i="1"/>
  <c r="EE1556" i="1"/>
  <c r="AM1556" i="1"/>
  <c r="DG1556" i="1"/>
  <c r="O1556" i="1"/>
  <c r="EE1592" i="1"/>
  <c r="DG1592" i="1"/>
  <c r="CI1592" i="1"/>
  <c r="BK1592" i="1"/>
  <c r="AM1592" i="1"/>
  <c r="O1592" i="1"/>
  <c r="DY1592" i="1"/>
  <c r="DA1592" i="1"/>
  <c r="CC1592" i="1"/>
  <c r="BE1592" i="1"/>
  <c r="AG1592" i="1"/>
  <c r="I1592" i="1"/>
  <c r="EQ1592" i="1"/>
  <c r="DS1592" i="1"/>
  <c r="CU1592" i="1"/>
  <c r="BW1592" i="1"/>
  <c r="AY1592" i="1"/>
  <c r="AA1592" i="1"/>
  <c r="EK1592" i="1"/>
  <c r="AS1592" i="1"/>
  <c r="DM1592" i="1"/>
  <c r="U1592" i="1"/>
  <c r="CO1592" i="1"/>
  <c r="BQ1592" i="1"/>
  <c r="EQ1772" i="1"/>
  <c r="DS1772" i="1"/>
  <c r="CU1772" i="1"/>
  <c r="BW1772" i="1"/>
  <c r="AY1772" i="1"/>
  <c r="AA1772" i="1"/>
  <c r="EK1772" i="1"/>
  <c r="DM1772" i="1"/>
  <c r="CO1772" i="1"/>
  <c r="BQ1772" i="1"/>
  <c r="AS1772" i="1"/>
  <c r="U1772" i="1"/>
  <c r="DG1772" i="1"/>
  <c r="BK1772" i="1"/>
  <c r="O1772" i="1"/>
  <c r="DA1772" i="1"/>
  <c r="BE1772" i="1"/>
  <c r="I1772" i="1"/>
  <c r="EE1772" i="1"/>
  <c r="CI1772" i="1"/>
  <c r="AM1772" i="1"/>
  <c r="DY1772" i="1"/>
  <c r="CC1772" i="1"/>
  <c r="AG1772" i="1"/>
  <c r="EQ1880" i="1"/>
  <c r="DS1880" i="1"/>
  <c r="CU1880" i="1"/>
  <c r="BW1880" i="1"/>
  <c r="AY1880" i="1"/>
  <c r="AA1880" i="1"/>
  <c r="EK1880" i="1"/>
  <c r="DM1880" i="1"/>
  <c r="CO1880" i="1"/>
  <c r="BQ1880" i="1"/>
  <c r="AS1880" i="1"/>
  <c r="U1880" i="1"/>
  <c r="EE1880" i="1"/>
  <c r="CI1880" i="1"/>
  <c r="AM1880" i="1"/>
  <c r="DY1880" i="1"/>
  <c r="CC1880" i="1"/>
  <c r="AG1880" i="1"/>
  <c r="BK1880" i="1"/>
  <c r="BE1880" i="1"/>
  <c r="DG1880" i="1"/>
  <c r="DA1880" i="1"/>
  <c r="O1880" i="1"/>
  <c r="I1880" i="1"/>
  <c r="EK280" i="1"/>
  <c r="DM280" i="1"/>
  <c r="CO280" i="1"/>
  <c r="BQ280" i="1"/>
  <c r="AS280" i="1"/>
  <c r="U280" i="1"/>
  <c r="CU280" i="1"/>
  <c r="AA280" i="1"/>
  <c r="EE280" i="1"/>
  <c r="DG280" i="1"/>
  <c r="CI280" i="1"/>
  <c r="BK280" i="1"/>
  <c r="AM280" i="1"/>
  <c r="O280" i="1"/>
  <c r="DS280" i="1"/>
  <c r="BW280" i="1"/>
  <c r="DY280" i="1"/>
  <c r="DA280" i="1"/>
  <c r="CC280" i="1"/>
  <c r="BE280" i="1"/>
  <c r="AG280" i="1"/>
  <c r="I280" i="1"/>
  <c r="EQ280" i="1"/>
  <c r="AY280" i="1"/>
  <c r="DY320" i="1"/>
  <c r="DA320" i="1"/>
  <c r="CC320" i="1"/>
  <c r="BE320" i="1"/>
  <c r="AG320" i="1"/>
  <c r="I320" i="1"/>
  <c r="EQ320" i="1"/>
  <c r="DS320" i="1"/>
  <c r="CU320" i="1"/>
  <c r="BW320" i="1"/>
  <c r="AY320" i="1"/>
  <c r="AA320" i="1"/>
  <c r="EK320" i="1"/>
  <c r="DM320" i="1"/>
  <c r="CO320" i="1"/>
  <c r="BQ320" i="1"/>
  <c r="AS320" i="1"/>
  <c r="U320" i="1"/>
  <c r="BK320" i="1"/>
  <c r="CI320" i="1"/>
  <c r="EE320" i="1"/>
  <c r="AM320" i="1"/>
  <c r="DG320" i="1"/>
  <c r="O320" i="1"/>
  <c r="EK1317" i="1"/>
  <c r="DM1317" i="1"/>
  <c r="CO1317" i="1"/>
  <c r="BQ1317" i="1"/>
  <c r="AS1317" i="1"/>
  <c r="U1317" i="1"/>
  <c r="EE1317" i="1"/>
  <c r="DG1317" i="1"/>
  <c r="CI1317" i="1"/>
  <c r="BK1317" i="1"/>
  <c r="AM1317" i="1"/>
  <c r="O1317" i="1"/>
  <c r="DY1317" i="1"/>
  <c r="DA1317" i="1"/>
  <c r="CC1317" i="1"/>
  <c r="BE1317" i="1"/>
  <c r="AG1317" i="1"/>
  <c r="I1317" i="1"/>
  <c r="BW1317" i="1"/>
  <c r="EQ1317" i="1"/>
  <c r="AY1317" i="1"/>
  <c r="DS1317" i="1"/>
  <c r="AA1317" i="1"/>
  <c r="CU1317" i="1"/>
  <c r="EE797" i="1"/>
  <c r="DG797" i="1"/>
  <c r="CI797" i="1"/>
  <c r="BK797" i="1"/>
  <c r="AM797" i="1"/>
  <c r="O797" i="1"/>
  <c r="DY797" i="1"/>
  <c r="DA797" i="1"/>
  <c r="CC797" i="1"/>
  <c r="BE797" i="1"/>
  <c r="AG797" i="1"/>
  <c r="I797" i="1"/>
  <c r="EQ797" i="1"/>
  <c r="DS797" i="1"/>
  <c r="CU797" i="1"/>
  <c r="BW797" i="1"/>
  <c r="AY797" i="1"/>
  <c r="AA797" i="1"/>
  <c r="EK797" i="1"/>
  <c r="AS797" i="1"/>
  <c r="DM797" i="1"/>
  <c r="U797" i="1"/>
  <c r="CO797" i="1"/>
  <c r="BQ797" i="1"/>
  <c r="DY761" i="1"/>
  <c r="DA761" i="1"/>
  <c r="CC761" i="1"/>
  <c r="BE761" i="1"/>
  <c r="AG761" i="1"/>
  <c r="I761" i="1"/>
  <c r="EQ761" i="1"/>
  <c r="DS761" i="1"/>
  <c r="CU761" i="1"/>
  <c r="BW761" i="1"/>
  <c r="AY761" i="1"/>
  <c r="AA761" i="1"/>
  <c r="EK761" i="1"/>
  <c r="DM761" i="1"/>
  <c r="CO761" i="1"/>
  <c r="BQ761" i="1"/>
  <c r="AS761" i="1"/>
  <c r="U761" i="1"/>
  <c r="CI761" i="1"/>
  <c r="BK761" i="1"/>
  <c r="EE761" i="1"/>
  <c r="AM761" i="1"/>
  <c r="DG761" i="1"/>
  <c r="O761" i="1"/>
  <c r="EQ869" i="1"/>
  <c r="DS869" i="1"/>
  <c r="CU869" i="1"/>
  <c r="BW869" i="1"/>
  <c r="AY869" i="1"/>
  <c r="AA869" i="1"/>
  <c r="EK869" i="1"/>
  <c r="DM869" i="1"/>
  <c r="CO869" i="1"/>
  <c r="BQ869" i="1"/>
  <c r="AS869" i="1"/>
  <c r="U869" i="1"/>
  <c r="EE869" i="1"/>
  <c r="DG869" i="1"/>
  <c r="CI869" i="1"/>
  <c r="BK869" i="1"/>
  <c r="AM869" i="1"/>
  <c r="O869" i="1"/>
  <c r="BE869" i="1"/>
  <c r="DY869" i="1"/>
  <c r="AG869" i="1"/>
  <c r="DA869" i="1"/>
  <c r="I869" i="1"/>
  <c r="CC869" i="1"/>
  <c r="DY1245" i="1"/>
  <c r="DA1245" i="1"/>
  <c r="CC1245" i="1"/>
  <c r="BE1245" i="1"/>
  <c r="AG1245" i="1"/>
  <c r="I1245" i="1"/>
  <c r="EQ1245" i="1"/>
  <c r="DS1245" i="1"/>
  <c r="CU1245" i="1"/>
  <c r="BW1245" i="1"/>
  <c r="AY1245" i="1"/>
  <c r="AA1245" i="1"/>
  <c r="EK1245" i="1"/>
  <c r="DM1245" i="1"/>
  <c r="CO1245" i="1"/>
  <c r="BQ1245" i="1"/>
  <c r="AS1245" i="1"/>
  <c r="U1245" i="1"/>
  <c r="BK1245" i="1"/>
  <c r="EE1245" i="1"/>
  <c r="AM1245" i="1"/>
  <c r="DG1245" i="1"/>
  <c r="O1245" i="1"/>
  <c r="CI1245" i="1"/>
  <c r="EK1615" i="1"/>
  <c r="DM1615" i="1"/>
  <c r="CO1615" i="1"/>
  <c r="BQ1615" i="1"/>
  <c r="AS1615" i="1"/>
  <c r="U1615" i="1"/>
  <c r="EE1615" i="1"/>
  <c r="DG1615" i="1"/>
  <c r="CI1615" i="1"/>
  <c r="BK1615" i="1"/>
  <c r="AM1615" i="1"/>
  <c r="O1615" i="1"/>
  <c r="DY1615" i="1"/>
  <c r="DA1615" i="1"/>
  <c r="CC1615" i="1"/>
  <c r="BE1615" i="1"/>
  <c r="AG1615" i="1"/>
  <c r="I1615" i="1"/>
  <c r="EQ1615" i="1"/>
  <c r="AY1615" i="1"/>
  <c r="DS1615" i="1"/>
  <c r="AA1615" i="1"/>
  <c r="CU1615" i="1"/>
  <c r="BW1615" i="1"/>
  <c r="EE1579" i="1"/>
  <c r="DG1579" i="1"/>
  <c r="CI1579" i="1"/>
  <c r="BK1579" i="1"/>
  <c r="AM1579" i="1"/>
  <c r="O1579" i="1"/>
  <c r="DY1579" i="1"/>
  <c r="DA1579" i="1"/>
  <c r="CC1579" i="1"/>
  <c r="BE1579" i="1"/>
  <c r="AG1579" i="1"/>
  <c r="I1579" i="1"/>
  <c r="EQ1579" i="1"/>
  <c r="DS1579" i="1"/>
  <c r="CU1579" i="1"/>
  <c r="BW1579" i="1"/>
  <c r="AY1579" i="1"/>
  <c r="AA1579" i="1"/>
  <c r="CO1579" i="1"/>
  <c r="BQ1579" i="1"/>
  <c r="EK1579" i="1"/>
  <c r="AS1579" i="1"/>
  <c r="DM1579" i="1"/>
  <c r="U1579" i="1"/>
  <c r="EE1867" i="1"/>
  <c r="DG1867" i="1"/>
  <c r="CI1867" i="1"/>
  <c r="BK1867" i="1"/>
  <c r="AM1867" i="1"/>
  <c r="O1867" i="1"/>
  <c r="DY1867" i="1"/>
  <c r="DA1867" i="1"/>
  <c r="CC1867" i="1"/>
  <c r="BE1867" i="1"/>
  <c r="AG1867" i="1"/>
  <c r="I1867" i="1"/>
  <c r="DS1867" i="1"/>
  <c r="BW1867" i="1"/>
  <c r="AA1867" i="1"/>
  <c r="DM1867" i="1"/>
  <c r="BQ1867" i="1"/>
  <c r="U1867" i="1"/>
  <c r="EQ1867" i="1"/>
  <c r="AY1867" i="1"/>
  <c r="EK1867" i="1"/>
  <c r="AS1867" i="1"/>
  <c r="CU1867" i="1"/>
  <c r="CO1867" i="1"/>
  <c r="DY1903" i="1"/>
  <c r="DA1903" i="1"/>
  <c r="CC1903" i="1"/>
  <c r="BE1903" i="1"/>
  <c r="AG1903" i="1"/>
  <c r="I1903" i="1"/>
  <c r="EQ1903" i="1"/>
  <c r="DS1903" i="1"/>
  <c r="CU1903" i="1"/>
  <c r="BW1903" i="1"/>
  <c r="AY1903" i="1"/>
  <c r="AA1903" i="1"/>
  <c r="EK1903" i="1"/>
  <c r="CO1903" i="1"/>
  <c r="AS1903" i="1"/>
  <c r="EE1903" i="1"/>
  <c r="CI1903" i="1"/>
  <c r="AM1903" i="1"/>
  <c r="BQ1903" i="1"/>
  <c r="BK1903" i="1"/>
  <c r="DM1903" i="1"/>
  <c r="DG1903" i="1"/>
  <c r="U1903" i="1"/>
  <c r="O1903" i="1"/>
  <c r="EE685" i="1"/>
  <c r="DG685" i="1"/>
  <c r="CI685" i="1"/>
  <c r="BK685" i="1"/>
  <c r="AM685" i="1"/>
  <c r="O685" i="1"/>
  <c r="DY685" i="1"/>
  <c r="DA685" i="1"/>
  <c r="CC685" i="1"/>
  <c r="BE685" i="1"/>
  <c r="AG685" i="1"/>
  <c r="I685" i="1"/>
  <c r="EQ685" i="1"/>
  <c r="DS685" i="1"/>
  <c r="CU685" i="1"/>
  <c r="BW685" i="1"/>
  <c r="AY685" i="1"/>
  <c r="AA685" i="1"/>
  <c r="DM685" i="1"/>
  <c r="U685" i="1"/>
  <c r="CO685" i="1"/>
  <c r="EK685" i="1"/>
  <c r="BQ685" i="1"/>
  <c r="AS685" i="1"/>
  <c r="DY649" i="1"/>
  <c r="DA649" i="1"/>
  <c r="CC649" i="1"/>
  <c r="BE649" i="1"/>
  <c r="AG649" i="1"/>
  <c r="I649" i="1"/>
  <c r="EQ649" i="1"/>
  <c r="DS649" i="1"/>
  <c r="CU649" i="1"/>
  <c r="BW649" i="1"/>
  <c r="AY649" i="1"/>
  <c r="AA649" i="1"/>
  <c r="EK649" i="1"/>
  <c r="DM649" i="1"/>
  <c r="CO649" i="1"/>
  <c r="BQ649" i="1"/>
  <c r="AS649" i="1"/>
  <c r="U649" i="1"/>
  <c r="BK649" i="1"/>
  <c r="CI649" i="1"/>
  <c r="EE649" i="1"/>
  <c r="AM649" i="1"/>
  <c r="DG649" i="1"/>
  <c r="O649" i="1"/>
  <c r="EQ613" i="1"/>
  <c r="DS613" i="1"/>
  <c r="CU613" i="1"/>
  <c r="BW613" i="1"/>
  <c r="AY613" i="1"/>
  <c r="AA613" i="1"/>
  <c r="EK613" i="1"/>
  <c r="DM613" i="1"/>
  <c r="CO613" i="1"/>
  <c r="BQ613" i="1"/>
  <c r="AS613" i="1"/>
  <c r="U613" i="1"/>
  <c r="EE613" i="1"/>
  <c r="DG613" i="1"/>
  <c r="CI613" i="1"/>
  <c r="BK613" i="1"/>
  <c r="AM613" i="1"/>
  <c r="O613" i="1"/>
  <c r="DA613" i="1"/>
  <c r="I613" i="1"/>
  <c r="DY613" i="1"/>
  <c r="CC613" i="1"/>
  <c r="BE613" i="1"/>
  <c r="AG613" i="1"/>
  <c r="DY757" i="1"/>
  <c r="DA757" i="1"/>
  <c r="CC757" i="1"/>
  <c r="BE757" i="1"/>
  <c r="AG757" i="1"/>
  <c r="I757" i="1"/>
  <c r="EQ757" i="1"/>
  <c r="DS757" i="1"/>
  <c r="CU757" i="1"/>
  <c r="BW757" i="1"/>
  <c r="AY757" i="1"/>
  <c r="AA757" i="1"/>
  <c r="EK757" i="1"/>
  <c r="DM757" i="1"/>
  <c r="CO757" i="1"/>
  <c r="BQ757" i="1"/>
  <c r="AS757" i="1"/>
  <c r="U757" i="1"/>
  <c r="DG757" i="1"/>
  <c r="O757" i="1"/>
  <c r="CI757" i="1"/>
  <c r="BK757" i="1"/>
  <c r="AM757" i="1"/>
  <c r="EE757" i="1"/>
  <c r="EQ721" i="1"/>
  <c r="DS721" i="1"/>
  <c r="CU721" i="1"/>
  <c r="BW721" i="1"/>
  <c r="AY721" i="1"/>
  <c r="AA721" i="1"/>
  <c r="EK721" i="1"/>
  <c r="DM721" i="1"/>
  <c r="CO721" i="1"/>
  <c r="BQ721" i="1"/>
  <c r="AS721" i="1"/>
  <c r="U721" i="1"/>
  <c r="EE721" i="1"/>
  <c r="DG721" i="1"/>
  <c r="CI721" i="1"/>
  <c r="BK721" i="1"/>
  <c r="AM721" i="1"/>
  <c r="O721" i="1"/>
  <c r="BE721" i="1"/>
  <c r="DY721" i="1"/>
  <c r="AG721" i="1"/>
  <c r="DA721" i="1"/>
  <c r="I721" i="1"/>
  <c r="CC721" i="1"/>
  <c r="EE1277" i="1"/>
  <c r="DG1277" i="1"/>
  <c r="CI1277" i="1"/>
  <c r="BK1277" i="1"/>
  <c r="AM1277" i="1"/>
  <c r="O1277" i="1"/>
  <c r="DY1277" i="1"/>
  <c r="DA1277" i="1"/>
  <c r="CC1277" i="1"/>
  <c r="BE1277" i="1"/>
  <c r="AG1277" i="1"/>
  <c r="I1277" i="1"/>
  <c r="EQ1277" i="1"/>
  <c r="DS1277" i="1"/>
  <c r="CU1277" i="1"/>
  <c r="BW1277" i="1"/>
  <c r="AY1277" i="1"/>
  <c r="AA1277" i="1"/>
  <c r="EK1277" i="1"/>
  <c r="AS1277" i="1"/>
  <c r="DM1277" i="1"/>
  <c r="U1277" i="1"/>
  <c r="CO1277" i="1"/>
  <c r="BQ1277" i="1"/>
  <c r="EQ1205" i="1"/>
  <c r="DS1205" i="1"/>
  <c r="CU1205" i="1"/>
  <c r="BW1205" i="1"/>
  <c r="AY1205" i="1"/>
  <c r="AA1205" i="1"/>
  <c r="EK1205" i="1"/>
  <c r="DM1205" i="1"/>
  <c r="CO1205" i="1"/>
  <c r="BQ1205" i="1"/>
  <c r="AS1205" i="1"/>
  <c r="U1205" i="1"/>
  <c r="EE1205" i="1"/>
  <c r="DG1205" i="1"/>
  <c r="CI1205" i="1"/>
  <c r="BK1205" i="1"/>
  <c r="AM1205" i="1"/>
  <c r="O1205" i="1"/>
  <c r="DY1205" i="1"/>
  <c r="AG1205" i="1"/>
  <c r="DA1205" i="1"/>
  <c r="I1205" i="1"/>
  <c r="CC1205" i="1"/>
  <c r="BE1205" i="1"/>
  <c r="EQ1385" i="1"/>
  <c r="DS1385" i="1"/>
  <c r="CU1385" i="1"/>
  <c r="BW1385" i="1"/>
  <c r="AY1385" i="1"/>
  <c r="AA1385" i="1"/>
  <c r="EK1385" i="1"/>
  <c r="DM1385" i="1"/>
  <c r="CO1385" i="1"/>
  <c r="BQ1385" i="1"/>
  <c r="AS1385" i="1"/>
  <c r="U1385" i="1"/>
  <c r="EE1385" i="1"/>
  <c r="DG1385" i="1"/>
  <c r="CI1385" i="1"/>
  <c r="BK1385" i="1"/>
  <c r="AM1385" i="1"/>
  <c r="O1385" i="1"/>
  <c r="DA1385" i="1"/>
  <c r="I1385" i="1"/>
  <c r="CC1385" i="1"/>
  <c r="BE1385" i="1"/>
  <c r="DY1385" i="1"/>
  <c r="AG1385" i="1"/>
  <c r="EK1719" i="1"/>
  <c r="DM1719" i="1"/>
  <c r="CO1719" i="1"/>
  <c r="BQ1719" i="1"/>
  <c r="AS1719" i="1"/>
  <c r="U1719" i="1"/>
  <c r="EE1719" i="1"/>
  <c r="DG1719" i="1"/>
  <c r="CI1719" i="1"/>
  <c r="BK1719" i="1"/>
  <c r="AM1719" i="1"/>
  <c r="O1719" i="1"/>
  <c r="DA1719" i="1"/>
  <c r="BE1719" i="1"/>
  <c r="I1719" i="1"/>
  <c r="EQ1719" i="1"/>
  <c r="CU1719" i="1"/>
  <c r="AY1719" i="1"/>
  <c r="DY1719" i="1"/>
  <c r="CC1719" i="1"/>
  <c r="AG1719" i="1"/>
  <c r="DS1719" i="1"/>
  <c r="BW1719" i="1"/>
  <c r="AA1719" i="1"/>
  <c r="EQ1791" i="1"/>
  <c r="DS1791" i="1"/>
  <c r="CU1791" i="1"/>
  <c r="BW1791" i="1"/>
  <c r="AY1791" i="1"/>
  <c r="AA1791" i="1"/>
  <c r="EK1791" i="1"/>
  <c r="DM1791" i="1"/>
  <c r="CO1791" i="1"/>
  <c r="BQ1791" i="1"/>
  <c r="AS1791" i="1"/>
  <c r="U1791" i="1"/>
  <c r="EE1791" i="1"/>
  <c r="CI1791" i="1"/>
  <c r="AM1791" i="1"/>
  <c r="DY1791" i="1"/>
  <c r="CC1791" i="1"/>
  <c r="AG1791" i="1"/>
  <c r="DG1791" i="1"/>
  <c r="O1791" i="1"/>
  <c r="DA1791" i="1"/>
  <c r="I1791" i="1"/>
  <c r="BK1791" i="1"/>
  <c r="BE1791" i="1"/>
  <c r="EQ2004" i="1"/>
  <c r="DS2004" i="1"/>
  <c r="CU2004" i="1"/>
  <c r="BW2004" i="1"/>
  <c r="AY2004" i="1"/>
  <c r="AA2004" i="1"/>
  <c r="EK2004" i="1"/>
  <c r="DM2004" i="1"/>
  <c r="CO2004" i="1"/>
  <c r="BQ2004" i="1"/>
  <c r="AS2004" i="1"/>
  <c r="U2004" i="1"/>
  <c r="EE2004" i="1"/>
  <c r="CI2004" i="1"/>
  <c r="AM2004" i="1"/>
  <c r="DY2004" i="1"/>
  <c r="CC2004" i="1"/>
  <c r="AG2004" i="1"/>
  <c r="DG2004" i="1"/>
  <c r="O2004" i="1"/>
  <c r="DA2004" i="1"/>
  <c r="I2004" i="1"/>
  <c r="BK2004" i="1"/>
  <c r="BE2004" i="1"/>
  <c r="EE492" i="1"/>
  <c r="DG492" i="1"/>
  <c r="CI492" i="1"/>
  <c r="BK492" i="1"/>
  <c r="AM492" i="1"/>
  <c r="O492" i="1"/>
  <c r="DY492" i="1"/>
  <c r="DA492" i="1"/>
  <c r="CC492" i="1"/>
  <c r="BE492" i="1"/>
  <c r="AG492" i="1"/>
  <c r="I492" i="1"/>
  <c r="EQ492" i="1"/>
  <c r="DS492" i="1"/>
  <c r="CU492" i="1"/>
  <c r="BW492" i="1"/>
  <c r="AY492" i="1"/>
  <c r="AA492" i="1"/>
  <c r="CO492" i="1"/>
  <c r="DM492" i="1"/>
  <c r="BQ492" i="1"/>
  <c r="EK492" i="1"/>
  <c r="AS492" i="1"/>
  <c r="U492" i="1"/>
  <c r="DY456" i="1"/>
  <c r="DA456" i="1"/>
  <c r="CC456" i="1"/>
  <c r="BE456" i="1"/>
  <c r="AG456" i="1"/>
  <c r="I456" i="1"/>
  <c r="EQ456" i="1"/>
  <c r="DS456" i="1"/>
  <c r="CU456" i="1"/>
  <c r="BW456" i="1"/>
  <c r="AY456" i="1"/>
  <c r="AA456" i="1"/>
  <c r="EK456" i="1"/>
  <c r="DM456" i="1"/>
  <c r="CO456" i="1"/>
  <c r="BQ456" i="1"/>
  <c r="AS456" i="1"/>
  <c r="U456" i="1"/>
  <c r="EE456" i="1"/>
  <c r="AM456" i="1"/>
  <c r="BK456" i="1"/>
  <c r="DG456" i="1"/>
  <c r="O456" i="1"/>
  <c r="CI456" i="1"/>
  <c r="EK1021" i="1"/>
  <c r="DM1021" i="1"/>
  <c r="CO1021" i="1"/>
  <c r="BQ1021" i="1"/>
  <c r="AS1021" i="1"/>
  <c r="U1021" i="1"/>
  <c r="EE1021" i="1"/>
  <c r="DG1021" i="1"/>
  <c r="CI1021" i="1"/>
  <c r="BK1021" i="1"/>
  <c r="AM1021" i="1"/>
  <c r="O1021" i="1"/>
  <c r="DY1021" i="1"/>
  <c r="DA1021" i="1"/>
  <c r="CC1021" i="1"/>
  <c r="BE1021" i="1"/>
  <c r="AG1021" i="1"/>
  <c r="I1021" i="1"/>
  <c r="CU1021" i="1"/>
  <c r="BW1021" i="1"/>
  <c r="EQ1021" i="1"/>
  <c r="AY1021" i="1"/>
  <c r="DS1021" i="1"/>
  <c r="AA1021" i="1"/>
  <c r="DY753" i="1"/>
  <c r="DA753" i="1"/>
  <c r="CC753" i="1"/>
  <c r="BE753" i="1"/>
  <c r="AG753" i="1"/>
  <c r="I753" i="1"/>
  <c r="EQ753" i="1"/>
  <c r="DS753" i="1"/>
  <c r="CU753" i="1"/>
  <c r="BW753" i="1"/>
  <c r="AY753" i="1"/>
  <c r="AA753" i="1"/>
  <c r="EK753" i="1"/>
  <c r="DM753" i="1"/>
  <c r="CO753" i="1"/>
  <c r="BQ753" i="1"/>
  <c r="AS753" i="1"/>
  <c r="U753" i="1"/>
  <c r="EE753" i="1"/>
  <c r="AM753" i="1"/>
  <c r="DG753" i="1"/>
  <c r="O753" i="1"/>
  <c r="CI753" i="1"/>
  <c r="BK753" i="1"/>
  <c r="EK1345" i="1"/>
  <c r="DM1345" i="1"/>
  <c r="CO1345" i="1"/>
  <c r="BQ1345" i="1"/>
  <c r="AS1345" i="1"/>
  <c r="U1345" i="1"/>
  <c r="EE1345" i="1"/>
  <c r="DG1345" i="1"/>
  <c r="CI1345" i="1"/>
  <c r="BK1345" i="1"/>
  <c r="AM1345" i="1"/>
  <c r="O1345" i="1"/>
  <c r="DY1345" i="1"/>
  <c r="DA1345" i="1"/>
  <c r="CC1345" i="1"/>
  <c r="BE1345" i="1"/>
  <c r="AG1345" i="1"/>
  <c r="I1345" i="1"/>
  <c r="BW1345" i="1"/>
  <c r="EQ1345" i="1"/>
  <c r="AY1345" i="1"/>
  <c r="DS1345" i="1"/>
  <c r="AA1345" i="1"/>
  <c r="CU1345" i="1"/>
  <c r="EK1165" i="1"/>
  <c r="DM1165" i="1"/>
  <c r="CO1165" i="1"/>
  <c r="BQ1165" i="1"/>
  <c r="AS1165" i="1"/>
  <c r="U1165" i="1"/>
  <c r="EE1165" i="1"/>
  <c r="DG1165" i="1"/>
  <c r="CI1165" i="1"/>
  <c r="BK1165" i="1"/>
  <c r="AM1165" i="1"/>
  <c r="O1165" i="1"/>
  <c r="DY1165" i="1"/>
  <c r="DA1165" i="1"/>
  <c r="CC1165" i="1"/>
  <c r="BE1165" i="1"/>
  <c r="AG1165" i="1"/>
  <c r="I1165" i="1"/>
  <c r="CU1165" i="1"/>
  <c r="BW1165" i="1"/>
  <c r="EQ1165" i="1"/>
  <c r="AY1165" i="1"/>
  <c r="DS1165" i="1"/>
  <c r="AA1165" i="1"/>
  <c r="EK1486" i="1"/>
  <c r="DM1486" i="1"/>
  <c r="CO1486" i="1"/>
  <c r="BQ1486" i="1"/>
  <c r="AS1486" i="1"/>
  <c r="U1486" i="1"/>
  <c r="EE1486" i="1"/>
  <c r="DG1486" i="1"/>
  <c r="CI1486" i="1"/>
  <c r="BK1486" i="1"/>
  <c r="AM1486" i="1"/>
  <c r="O1486" i="1"/>
  <c r="DY1486" i="1"/>
  <c r="DA1486" i="1"/>
  <c r="CC1486" i="1"/>
  <c r="BE1486" i="1"/>
  <c r="AG1486" i="1"/>
  <c r="I1486" i="1"/>
  <c r="CU1486" i="1"/>
  <c r="BW1486" i="1"/>
  <c r="EQ1486" i="1"/>
  <c r="AY1486" i="1"/>
  <c r="DS1486" i="1"/>
  <c r="AA1486" i="1"/>
  <c r="EQ1381" i="1"/>
  <c r="DS1381" i="1"/>
  <c r="CU1381" i="1"/>
  <c r="BW1381" i="1"/>
  <c r="AY1381" i="1"/>
  <c r="AA1381" i="1"/>
  <c r="EK1381" i="1"/>
  <c r="DM1381" i="1"/>
  <c r="CO1381" i="1"/>
  <c r="BQ1381" i="1"/>
  <c r="AS1381" i="1"/>
  <c r="U1381" i="1"/>
  <c r="EE1381" i="1"/>
  <c r="DG1381" i="1"/>
  <c r="CI1381" i="1"/>
  <c r="BK1381" i="1"/>
  <c r="AM1381" i="1"/>
  <c r="O1381" i="1"/>
  <c r="DY1381" i="1"/>
  <c r="AG1381" i="1"/>
  <c r="DA1381" i="1"/>
  <c r="I1381" i="1"/>
  <c r="CC1381" i="1"/>
  <c r="BE1381" i="1"/>
  <c r="EQ1643" i="1"/>
  <c r="DS1643" i="1"/>
  <c r="CU1643" i="1"/>
  <c r="BW1643" i="1"/>
  <c r="AY1643" i="1"/>
  <c r="AA1643" i="1"/>
  <c r="EK1643" i="1"/>
  <c r="DM1643" i="1"/>
  <c r="CO1643" i="1"/>
  <c r="BQ1643" i="1"/>
  <c r="AS1643" i="1"/>
  <c r="U1643" i="1"/>
  <c r="EE1643" i="1"/>
  <c r="DG1643" i="1"/>
  <c r="CI1643" i="1"/>
  <c r="BK1643" i="1"/>
  <c r="AM1643" i="1"/>
  <c r="O1643" i="1"/>
  <c r="BE1643" i="1"/>
  <c r="DY1643" i="1"/>
  <c r="AG1643" i="1"/>
  <c r="DA1643" i="1"/>
  <c r="I1643" i="1"/>
  <c r="CC1643" i="1"/>
  <c r="DY1823" i="1"/>
  <c r="DA1823" i="1"/>
  <c r="CC1823" i="1"/>
  <c r="BE1823" i="1"/>
  <c r="AG1823" i="1"/>
  <c r="I1823" i="1"/>
  <c r="EQ1823" i="1"/>
  <c r="DS1823" i="1"/>
  <c r="CU1823" i="1"/>
  <c r="BW1823" i="1"/>
  <c r="AY1823" i="1"/>
  <c r="AA1823" i="1"/>
  <c r="DM1823" i="1"/>
  <c r="BQ1823" i="1"/>
  <c r="U1823" i="1"/>
  <c r="DG1823" i="1"/>
  <c r="BK1823" i="1"/>
  <c r="O1823" i="1"/>
  <c r="EK1823" i="1"/>
  <c r="AS1823" i="1"/>
  <c r="EE1823" i="1"/>
  <c r="CO1823" i="1"/>
  <c r="CI1823" i="1"/>
  <c r="AM1823" i="1"/>
  <c r="DY1965" i="1"/>
  <c r="DA1965" i="1"/>
  <c r="CC1965" i="1"/>
  <c r="BE1965" i="1"/>
  <c r="AG1965" i="1"/>
  <c r="I1965" i="1"/>
  <c r="EQ1965" i="1"/>
  <c r="DS1965" i="1"/>
  <c r="CU1965" i="1"/>
  <c r="BW1965" i="1"/>
  <c r="AY1965" i="1"/>
  <c r="AA1965" i="1"/>
  <c r="EK1965" i="1"/>
  <c r="CO1965" i="1"/>
  <c r="AS1965" i="1"/>
  <c r="EE1965" i="1"/>
  <c r="CI1965" i="1"/>
  <c r="AM1965" i="1"/>
  <c r="DM1965" i="1"/>
  <c r="U1965" i="1"/>
  <c r="DG1965" i="1"/>
  <c r="O1965" i="1"/>
  <c r="BQ1965" i="1"/>
  <c r="BK1965" i="1"/>
  <c r="EK672" i="1"/>
  <c r="DM672" i="1"/>
  <c r="CO672" i="1"/>
  <c r="BQ672" i="1"/>
  <c r="AS672" i="1"/>
  <c r="U672" i="1"/>
  <c r="EE672" i="1"/>
  <c r="DG672" i="1"/>
  <c r="CI672" i="1"/>
  <c r="BK672" i="1"/>
  <c r="AM672" i="1"/>
  <c r="O672" i="1"/>
  <c r="DY672" i="1"/>
  <c r="DA672" i="1"/>
  <c r="CC672" i="1"/>
  <c r="BE672" i="1"/>
  <c r="AG672" i="1"/>
  <c r="I672" i="1"/>
  <c r="EQ672" i="1"/>
  <c r="AY672" i="1"/>
  <c r="BW672" i="1"/>
  <c r="DS672" i="1"/>
  <c r="AA672" i="1"/>
  <c r="CU672" i="1"/>
  <c r="EK598" i="1"/>
  <c r="DM598" i="1"/>
  <c r="CO598" i="1"/>
  <c r="BQ598" i="1"/>
  <c r="AS598" i="1"/>
  <c r="U598" i="1"/>
  <c r="EE598" i="1"/>
  <c r="DG598" i="1"/>
  <c r="CI598" i="1"/>
  <c r="BK598" i="1"/>
  <c r="AM598" i="1"/>
  <c r="O598" i="1"/>
  <c r="DY598" i="1"/>
  <c r="DA598" i="1"/>
  <c r="CC598" i="1"/>
  <c r="BE598" i="1"/>
  <c r="AG598" i="1"/>
  <c r="I598" i="1"/>
  <c r="EQ598" i="1"/>
  <c r="AY598" i="1"/>
  <c r="DS598" i="1"/>
  <c r="AA598" i="1"/>
  <c r="CU598" i="1"/>
  <c r="BW598" i="1"/>
  <c r="EK512" i="1"/>
  <c r="DM512" i="1"/>
  <c r="CO512" i="1"/>
  <c r="BQ512" i="1"/>
  <c r="AS512" i="1"/>
  <c r="U512" i="1"/>
  <c r="EE512" i="1"/>
  <c r="DG512" i="1"/>
  <c r="CI512" i="1"/>
  <c r="BK512" i="1"/>
  <c r="AM512" i="1"/>
  <c r="O512" i="1"/>
  <c r="DY512" i="1"/>
  <c r="DA512" i="1"/>
  <c r="CC512" i="1"/>
  <c r="BE512" i="1"/>
  <c r="AG512" i="1"/>
  <c r="I512" i="1"/>
  <c r="EQ512" i="1"/>
  <c r="AY512" i="1"/>
  <c r="DS512" i="1"/>
  <c r="AA512" i="1"/>
  <c r="BW512" i="1"/>
  <c r="CU512" i="1"/>
  <c r="EK380" i="1"/>
  <c r="DM380" i="1"/>
  <c r="CO380" i="1"/>
  <c r="BQ380" i="1"/>
  <c r="AS380" i="1"/>
  <c r="U380" i="1"/>
  <c r="EE380" i="1"/>
  <c r="DG380" i="1"/>
  <c r="CI380" i="1"/>
  <c r="BK380" i="1"/>
  <c r="AM380" i="1"/>
  <c r="O380" i="1"/>
  <c r="DY380" i="1"/>
  <c r="DA380" i="1"/>
  <c r="CC380" i="1"/>
  <c r="BE380" i="1"/>
  <c r="AG380" i="1"/>
  <c r="I380" i="1"/>
  <c r="EQ380" i="1"/>
  <c r="AY380" i="1"/>
  <c r="DS380" i="1"/>
  <c r="AA380" i="1"/>
  <c r="BW380" i="1"/>
  <c r="CU380" i="1"/>
  <c r="EK343" i="1"/>
  <c r="DM343" i="1"/>
  <c r="CO343" i="1"/>
  <c r="BQ343" i="1"/>
  <c r="AS343" i="1"/>
  <c r="U343" i="1"/>
  <c r="EE343" i="1"/>
  <c r="DG343" i="1"/>
  <c r="CI343" i="1"/>
  <c r="BK343" i="1"/>
  <c r="AM343" i="1"/>
  <c r="O343" i="1"/>
  <c r="DY343" i="1"/>
  <c r="DA343" i="1"/>
  <c r="CC343" i="1"/>
  <c r="BE343" i="1"/>
  <c r="AG343" i="1"/>
  <c r="I343" i="1"/>
  <c r="EQ343" i="1"/>
  <c r="AY343" i="1"/>
  <c r="BW343" i="1"/>
  <c r="DS343" i="1"/>
  <c r="AA343" i="1"/>
  <c r="CU343" i="1"/>
  <c r="EE269" i="1"/>
  <c r="DG269" i="1"/>
  <c r="CI269" i="1"/>
  <c r="BK269" i="1"/>
  <c r="AM269" i="1"/>
  <c r="O269" i="1"/>
  <c r="DM269" i="1"/>
  <c r="U269" i="1"/>
  <c r="DY269" i="1"/>
  <c r="DA269" i="1"/>
  <c r="CC269" i="1"/>
  <c r="BE269" i="1"/>
  <c r="AG269" i="1"/>
  <c r="I269" i="1"/>
  <c r="EK269" i="1"/>
  <c r="BQ269" i="1"/>
  <c r="AS269" i="1"/>
  <c r="EQ269" i="1"/>
  <c r="DS269" i="1"/>
  <c r="CU269" i="1"/>
  <c r="BW269" i="1"/>
  <c r="AY269" i="1"/>
  <c r="AA269" i="1"/>
  <c r="CO269" i="1"/>
  <c r="EE244" i="1"/>
  <c r="DG244" i="1"/>
  <c r="CI244" i="1"/>
  <c r="BK244" i="1"/>
  <c r="AM244" i="1"/>
  <c r="O244" i="1"/>
  <c r="CO244" i="1"/>
  <c r="DY244" i="1"/>
  <c r="DA244" i="1"/>
  <c r="CC244" i="1"/>
  <c r="BE244" i="1"/>
  <c r="AG244" i="1"/>
  <c r="I244" i="1"/>
  <c r="DM244" i="1"/>
  <c r="U244" i="1"/>
  <c r="EQ244" i="1"/>
  <c r="DS244" i="1"/>
  <c r="CU244" i="1"/>
  <c r="BW244" i="1"/>
  <c r="AY244" i="1"/>
  <c r="AA244" i="1"/>
  <c r="EK244" i="1"/>
  <c r="BQ244" i="1"/>
  <c r="AS244" i="1"/>
  <c r="EE228" i="1"/>
  <c r="DG228" i="1"/>
  <c r="CI228" i="1"/>
  <c r="BK228" i="1"/>
  <c r="AM228" i="1"/>
  <c r="O228" i="1"/>
  <c r="DY228" i="1"/>
  <c r="DA228" i="1"/>
  <c r="CC228" i="1"/>
  <c r="BE228" i="1"/>
  <c r="AG228" i="1"/>
  <c r="I228" i="1"/>
  <c r="DM228" i="1"/>
  <c r="BQ228" i="1"/>
  <c r="U228" i="1"/>
  <c r="EQ228" i="1"/>
  <c r="DS228" i="1"/>
  <c r="CU228" i="1"/>
  <c r="BW228" i="1"/>
  <c r="AY228" i="1"/>
  <c r="AA228" i="1"/>
  <c r="EK228" i="1"/>
  <c r="CO228" i="1"/>
  <c r="AS228" i="1"/>
  <c r="EE207" i="1"/>
  <c r="DG207" i="1"/>
  <c r="CI207" i="1"/>
  <c r="BK207" i="1"/>
  <c r="AM207" i="1"/>
  <c r="O207" i="1"/>
  <c r="CO207" i="1"/>
  <c r="U207" i="1"/>
  <c r="DY207" i="1"/>
  <c r="DA207" i="1"/>
  <c r="CC207" i="1"/>
  <c r="BE207" i="1"/>
  <c r="AG207" i="1"/>
  <c r="I207" i="1"/>
  <c r="EK207" i="1"/>
  <c r="BQ207" i="1"/>
  <c r="EQ207" i="1"/>
  <c r="DS207" i="1"/>
  <c r="CU207" i="1"/>
  <c r="BW207" i="1"/>
  <c r="AY207" i="1"/>
  <c r="AA207" i="1"/>
  <c r="DM207" i="1"/>
  <c r="AS207" i="1"/>
  <c r="EE191" i="1"/>
  <c r="DG191" i="1"/>
  <c r="CI191" i="1"/>
  <c r="BK191" i="1"/>
  <c r="AM191" i="1"/>
  <c r="O191" i="1"/>
  <c r="EK191" i="1"/>
  <c r="BQ191" i="1"/>
  <c r="AS191" i="1"/>
  <c r="DY191" i="1"/>
  <c r="DA191" i="1"/>
  <c r="CC191" i="1"/>
  <c r="BE191" i="1"/>
  <c r="AG191" i="1"/>
  <c r="I191" i="1"/>
  <c r="CO191" i="1"/>
  <c r="EQ191" i="1"/>
  <c r="DS191" i="1"/>
  <c r="CU191" i="1"/>
  <c r="BW191" i="1"/>
  <c r="AY191" i="1"/>
  <c r="AA191" i="1"/>
  <c r="DM191" i="1"/>
  <c r="U191" i="1"/>
  <c r="EE158" i="1"/>
  <c r="DG158" i="1"/>
  <c r="CI158" i="1"/>
  <c r="BK158" i="1"/>
  <c r="AM158" i="1"/>
  <c r="O158" i="1"/>
  <c r="DY158" i="1"/>
  <c r="DA158" i="1"/>
  <c r="CC158" i="1"/>
  <c r="BE158" i="1"/>
  <c r="AG158" i="1"/>
  <c r="I158" i="1"/>
  <c r="EK158" i="1"/>
  <c r="CO158" i="1"/>
  <c r="AS158" i="1"/>
  <c r="U158" i="1"/>
  <c r="EQ158" i="1"/>
  <c r="DS158" i="1"/>
  <c r="CU158" i="1"/>
  <c r="BW158" i="1"/>
  <c r="AY158" i="1"/>
  <c r="AA158" i="1"/>
  <c r="DM158" i="1"/>
  <c r="BQ158" i="1"/>
  <c r="EE397" i="1"/>
  <c r="DG397" i="1"/>
  <c r="CI397" i="1"/>
  <c r="BK397" i="1"/>
  <c r="AM397" i="1"/>
  <c r="O397" i="1"/>
  <c r="DY397" i="1"/>
  <c r="DA397" i="1"/>
  <c r="CC397" i="1"/>
  <c r="BE397" i="1"/>
  <c r="AG397" i="1"/>
  <c r="I397" i="1"/>
  <c r="EQ397" i="1"/>
  <c r="DS397" i="1"/>
  <c r="CU397" i="1"/>
  <c r="BW397" i="1"/>
  <c r="AY397" i="1"/>
  <c r="AA397" i="1"/>
  <c r="CO397" i="1"/>
  <c r="BQ397" i="1"/>
  <c r="DM397" i="1"/>
  <c r="EK397" i="1"/>
  <c r="AS397" i="1"/>
  <c r="U397" i="1"/>
  <c r="DY361" i="1"/>
  <c r="DA361" i="1"/>
  <c r="CC361" i="1"/>
  <c r="BE361" i="1"/>
  <c r="AG361" i="1"/>
  <c r="I361" i="1"/>
  <c r="EQ361" i="1"/>
  <c r="DS361" i="1"/>
  <c r="CU361" i="1"/>
  <c r="BW361" i="1"/>
  <c r="AY361" i="1"/>
  <c r="AA361" i="1"/>
  <c r="EK361" i="1"/>
  <c r="DM361" i="1"/>
  <c r="CO361" i="1"/>
  <c r="BQ361" i="1"/>
  <c r="AS361" i="1"/>
  <c r="U361" i="1"/>
  <c r="EE361" i="1"/>
  <c r="AM361" i="1"/>
  <c r="DG361" i="1"/>
  <c r="O361" i="1"/>
  <c r="CI361" i="1"/>
  <c r="BK361" i="1"/>
  <c r="EQ469" i="1"/>
  <c r="DS469" i="1"/>
  <c r="CU469" i="1"/>
  <c r="BW469" i="1"/>
  <c r="AY469" i="1"/>
  <c r="AA469" i="1"/>
  <c r="EK469" i="1"/>
  <c r="DM469" i="1"/>
  <c r="CO469" i="1"/>
  <c r="BQ469" i="1"/>
  <c r="AS469" i="1"/>
  <c r="U469" i="1"/>
  <c r="EE469" i="1"/>
  <c r="DG469" i="1"/>
  <c r="CI469" i="1"/>
  <c r="BK469" i="1"/>
  <c r="AM469" i="1"/>
  <c r="O469" i="1"/>
  <c r="DA469" i="1"/>
  <c r="I469" i="1"/>
  <c r="AG469" i="1"/>
  <c r="CC469" i="1"/>
  <c r="DY469" i="1"/>
  <c r="BE469" i="1"/>
  <c r="EE982" i="1"/>
  <c r="DG982" i="1"/>
  <c r="CI982" i="1"/>
  <c r="BK982" i="1"/>
  <c r="AM982" i="1"/>
  <c r="O982" i="1"/>
  <c r="DY982" i="1"/>
  <c r="DA982" i="1"/>
  <c r="CC982" i="1"/>
  <c r="BE982" i="1"/>
  <c r="AG982" i="1"/>
  <c r="I982" i="1"/>
  <c r="EQ982" i="1"/>
  <c r="DS982" i="1"/>
  <c r="CU982" i="1"/>
  <c r="BW982" i="1"/>
  <c r="AY982" i="1"/>
  <c r="AA982" i="1"/>
  <c r="EK982" i="1"/>
  <c r="AS982" i="1"/>
  <c r="DM982" i="1"/>
  <c r="U982" i="1"/>
  <c r="CO982" i="1"/>
  <c r="BQ982" i="1"/>
  <c r="DY1142" i="1"/>
  <c r="DA1142" i="1"/>
  <c r="CC1142" i="1"/>
  <c r="BE1142" i="1"/>
  <c r="AG1142" i="1"/>
  <c r="I1142" i="1"/>
  <c r="EQ1142" i="1"/>
  <c r="DS1142" i="1"/>
  <c r="CU1142" i="1"/>
  <c r="BW1142" i="1"/>
  <c r="AY1142" i="1"/>
  <c r="AA1142" i="1"/>
  <c r="EK1142" i="1"/>
  <c r="DM1142" i="1"/>
  <c r="CO1142" i="1"/>
  <c r="BQ1142" i="1"/>
  <c r="AS1142" i="1"/>
  <c r="U1142" i="1"/>
  <c r="EE1142" i="1"/>
  <c r="AM1142" i="1"/>
  <c r="DG1142" i="1"/>
  <c r="O1142" i="1"/>
  <c r="CI1142" i="1"/>
  <c r="BK1142" i="1"/>
  <c r="EQ1106" i="1"/>
  <c r="DS1106" i="1"/>
  <c r="CU1106" i="1"/>
  <c r="BW1106" i="1"/>
  <c r="AY1106" i="1"/>
  <c r="AA1106" i="1"/>
  <c r="EK1106" i="1"/>
  <c r="DM1106" i="1"/>
  <c r="CO1106" i="1"/>
  <c r="BQ1106" i="1"/>
  <c r="AS1106" i="1"/>
  <c r="U1106" i="1"/>
  <c r="EE1106" i="1"/>
  <c r="DG1106" i="1"/>
  <c r="CI1106" i="1"/>
  <c r="BK1106" i="1"/>
  <c r="AM1106" i="1"/>
  <c r="O1106" i="1"/>
  <c r="CC1106" i="1"/>
  <c r="BE1106" i="1"/>
  <c r="DY1106" i="1"/>
  <c r="AG1106" i="1"/>
  <c r="DA1106" i="1"/>
  <c r="I1106" i="1"/>
  <c r="EQ1250" i="1"/>
  <c r="DS1250" i="1"/>
  <c r="CU1250" i="1"/>
  <c r="BW1250" i="1"/>
  <c r="AY1250" i="1"/>
  <c r="AA1250" i="1"/>
  <c r="EK1250" i="1"/>
  <c r="DM1250" i="1"/>
  <c r="CO1250" i="1"/>
  <c r="BQ1250" i="1"/>
  <c r="AS1250" i="1"/>
  <c r="U1250" i="1"/>
  <c r="EE1250" i="1"/>
  <c r="DG1250" i="1"/>
  <c r="CI1250" i="1"/>
  <c r="BK1250" i="1"/>
  <c r="AM1250" i="1"/>
  <c r="O1250" i="1"/>
  <c r="CC1250" i="1"/>
  <c r="BE1250" i="1"/>
  <c r="DY1250" i="1"/>
  <c r="AG1250" i="1"/>
  <c r="DA1250" i="1"/>
  <c r="I1250" i="1"/>
  <c r="DY1464" i="1"/>
  <c r="DA1464" i="1"/>
  <c r="CC1464" i="1"/>
  <c r="BE1464" i="1"/>
  <c r="AG1464" i="1"/>
  <c r="I1464" i="1"/>
  <c r="EQ1464" i="1"/>
  <c r="DS1464" i="1"/>
  <c r="CU1464" i="1"/>
  <c r="BW1464" i="1"/>
  <c r="AY1464" i="1"/>
  <c r="AA1464" i="1"/>
  <c r="EK1464" i="1"/>
  <c r="DM1464" i="1"/>
  <c r="CO1464" i="1"/>
  <c r="BQ1464" i="1"/>
  <c r="AS1464" i="1"/>
  <c r="U1464" i="1"/>
  <c r="DG1464" i="1"/>
  <c r="O1464" i="1"/>
  <c r="CI1464" i="1"/>
  <c r="BK1464" i="1"/>
  <c r="EE1464" i="1"/>
  <c r="AM1464" i="1"/>
  <c r="EE1620" i="1"/>
  <c r="DG1620" i="1"/>
  <c r="CI1620" i="1"/>
  <c r="BK1620" i="1"/>
  <c r="AM1620" i="1"/>
  <c r="O1620" i="1"/>
  <c r="DY1620" i="1"/>
  <c r="DA1620" i="1"/>
  <c r="CC1620" i="1"/>
  <c r="BE1620" i="1"/>
  <c r="AG1620" i="1"/>
  <c r="I1620" i="1"/>
  <c r="EQ1620" i="1"/>
  <c r="DS1620" i="1"/>
  <c r="CU1620" i="1"/>
  <c r="BW1620" i="1"/>
  <c r="AY1620" i="1"/>
  <c r="AA1620" i="1"/>
  <c r="BQ1620" i="1"/>
  <c r="EK1620" i="1"/>
  <c r="AS1620" i="1"/>
  <c r="DM1620" i="1"/>
  <c r="U1620" i="1"/>
  <c r="CO1620" i="1"/>
  <c r="EE1728" i="1"/>
  <c r="DG1728" i="1"/>
  <c r="CI1728" i="1"/>
  <c r="BK1728" i="1"/>
  <c r="AM1728" i="1"/>
  <c r="O1728" i="1"/>
  <c r="DY1728" i="1"/>
  <c r="DA1728" i="1"/>
  <c r="CC1728" i="1"/>
  <c r="BE1728" i="1"/>
  <c r="AG1728" i="1"/>
  <c r="I1728" i="1"/>
  <c r="EQ1728" i="1"/>
  <c r="CU1728" i="1"/>
  <c r="AY1728" i="1"/>
  <c r="EK1728" i="1"/>
  <c r="CO1728" i="1"/>
  <c r="AS1728" i="1"/>
  <c r="DS1728" i="1"/>
  <c r="BW1728" i="1"/>
  <c r="AA1728" i="1"/>
  <c r="DM1728" i="1"/>
  <c r="BQ1728" i="1"/>
  <c r="U1728" i="1"/>
  <c r="EK1944" i="1"/>
  <c r="DM1944" i="1"/>
  <c r="CO1944" i="1"/>
  <c r="BQ1944" i="1"/>
  <c r="AS1944" i="1"/>
  <c r="U1944" i="1"/>
  <c r="EE1944" i="1"/>
  <c r="DG1944" i="1"/>
  <c r="CI1944" i="1"/>
  <c r="BK1944" i="1"/>
  <c r="AM1944" i="1"/>
  <c r="O1944" i="1"/>
  <c r="DY1944" i="1"/>
  <c r="CC1944" i="1"/>
  <c r="AG1944" i="1"/>
  <c r="DS1944" i="1"/>
  <c r="BW1944" i="1"/>
  <c r="AA1944" i="1"/>
  <c r="DA1944" i="1"/>
  <c r="I1944" i="1"/>
  <c r="CU1944" i="1"/>
  <c r="EQ1944" i="1"/>
  <c r="BE1944" i="1"/>
  <c r="AY1944" i="1"/>
  <c r="EK714" i="1"/>
  <c r="DM714" i="1"/>
  <c r="CO714" i="1"/>
  <c r="BQ714" i="1"/>
  <c r="AS714" i="1"/>
  <c r="U714" i="1"/>
  <c r="EE714" i="1"/>
  <c r="DG714" i="1"/>
  <c r="CI714" i="1"/>
  <c r="BK714" i="1"/>
  <c r="AM714" i="1"/>
  <c r="O714" i="1"/>
  <c r="DY714" i="1"/>
  <c r="DA714" i="1"/>
  <c r="CC714" i="1"/>
  <c r="BE714" i="1"/>
  <c r="AG714" i="1"/>
  <c r="I714" i="1"/>
  <c r="EQ714" i="1"/>
  <c r="AY714" i="1"/>
  <c r="DS714" i="1"/>
  <c r="AA714" i="1"/>
  <c r="CU714" i="1"/>
  <c r="BW714" i="1"/>
  <c r="EK1054" i="1"/>
  <c r="DM1054" i="1"/>
  <c r="CO1054" i="1"/>
  <c r="BQ1054" i="1"/>
  <c r="AS1054" i="1"/>
  <c r="U1054" i="1"/>
  <c r="EE1054" i="1"/>
  <c r="DG1054" i="1"/>
  <c r="CI1054" i="1"/>
  <c r="BK1054" i="1"/>
  <c r="AM1054" i="1"/>
  <c r="O1054" i="1"/>
  <c r="DY1054" i="1"/>
  <c r="DA1054" i="1"/>
  <c r="CC1054" i="1"/>
  <c r="BE1054" i="1"/>
  <c r="AG1054" i="1"/>
  <c r="I1054" i="1"/>
  <c r="DS1054" i="1"/>
  <c r="AA1054" i="1"/>
  <c r="CU1054" i="1"/>
  <c r="BW1054" i="1"/>
  <c r="EQ1054" i="1"/>
  <c r="AY1054" i="1"/>
  <c r="EE822" i="1"/>
  <c r="DG822" i="1"/>
  <c r="CI822" i="1"/>
  <c r="BK822" i="1"/>
  <c r="AM822" i="1"/>
  <c r="O822" i="1"/>
  <c r="DY822" i="1"/>
  <c r="DA822" i="1"/>
  <c r="CC822" i="1"/>
  <c r="BE822" i="1"/>
  <c r="AG822" i="1"/>
  <c r="I822" i="1"/>
  <c r="EQ822" i="1"/>
  <c r="DS822" i="1"/>
  <c r="CU822" i="1"/>
  <c r="BW822" i="1"/>
  <c r="AY822" i="1"/>
  <c r="AA822" i="1"/>
  <c r="DM822" i="1"/>
  <c r="U822" i="1"/>
  <c r="CO822" i="1"/>
  <c r="BQ822" i="1"/>
  <c r="EK822" i="1"/>
  <c r="AS822" i="1"/>
  <c r="DY930" i="1"/>
  <c r="DA930" i="1"/>
  <c r="CC930" i="1"/>
  <c r="BE930" i="1"/>
  <c r="AG930" i="1"/>
  <c r="I930" i="1"/>
  <c r="EQ930" i="1"/>
  <c r="DS930" i="1"/>
  <c r="CU930" i="1"/>
  <c r="BW930" i="1"/>
  <c r="AY930" i="1"/>
  <c r="AA930" i="1"/>
  <c r="EK930" i="1"/>
  <c r="DM930" i="1"/>
  <c r="CO930" i="1"/>
  <c r="BQ930" i="1"/>
  <c r="AS930" i="1"/>
  <c r="U930" i="1"/>
  <c r="CI930" i="1"/>
  <c r="BK930" i="1"/>
  <c r="EE930" i="1"/>
  <c r="AM930" i="1"/>
  <c r="O930" i="1"/>
  <c r="DG930" i="1"/>
  <c r="EQ894" i="1"/>
  <c r="DS894" i="1"/>
  <c r="CU894" i="1"/>
  <c r="BW894" i="1"/>
  <c r="AY894" i="1"/>
  <c r="AA894" i="1"/>
  <c r="EK894" i="1"/>
  <c r="DM894" i="1"/>
  <c r="CO894" i="1"/>
  <c r="BQ894" i="1"/>
  <c r="AS894" i="1"/>
  <c r="U894" i="1"/>
  <c r="EE894" i="1"/>
  <c r="DG894" i="1"/>
  <c r="CI894" i="1"/>
  <c r="BK894" i="1"/>
  <c r="AM894" i="1"/>
  <c r="O894" i="1"/>
  <c r="DY894" i="1"/>
  <c r="AG894" i="1"/>
  <c r="DA894" i="1"/>
  <c r="I894" i="1"/>
  <c r="CC894" i="1"/>
  <c r="BE894" i="1"/>
  <c r="DY1270" i="1"/>
  <c r="DA1270" i="1"/>
  <c r="CC1270" i="1"/>
  <c r="BE1270" i="1"/>
  <c r="AG1270" i="1"/>
  <c r="I1270" i="1"/>
  <c r="EQ1270" i="1"/>
  <c r="DS1270" i="1"/>
  <c r="CU1270" i="1"/>
  <c r="BW1270" i="1"/>
  <c r="AY1270" i="1"/>
  <c r="AA1270" i="1"/>
  <c r="EK1270" i="1"/>
  <c r="DM1270" i="1"/>
  <c r="CO1270" i="1"/>
  <c r="BQ1270" i="1"/>
  <c r="AS1270" i="1"/>
  <c r="U1270" i="1"/>
  <c r="EE1270" i="1"/>
  <c r="AM1270" i="1"/>
  <c r="DG1270" i="1"/>
  <c r="O1270" i="1"/>
  <c r="CI1270" i="1"/>
  <c r="BK1270" i="1"/>
  <c r="EE1483" i="1"/>
  <c r="DG1483" i="1"/>
  <c r="CI1483" i="1"/>
  <c r="BK1483" i="1"/>
  <c r="AM1483" i="1"/>
  <c r="O1483" i="1"/>
  <c r="DY1483" i="1"/>
  <c r="DA1483" i="1"/>
  <c r="CC1483" i="1"/>
  <c r="BE1483" i="1"/>
  <c r="AG1483" i="1"/>
  <c r="I1483" i="1"/>
  <c r="EQ1483" i="1"/>
  <c r="DS1483" i="1"/>
  <c r="CU1483" i="1"/>
  <c r="BW1483" i="1"/>
  <c r="AY1483" i="1"/>
  <c r="AA1483" i="1"/>
  <c r="BQ1483" i="1"/>
  <c r="EK1483" i="1"/>
  <c r="AS1483" i="1"/>
  <c r="DM1483" i="1"/>
  <c r="U1483" i="1"/>
  <c r="CO1483" i="1"/>
  <c r="EQ1414" i="1"/>
  <c r="DS1414" i="1"/>
  <c r="CU1414" i="1"/>
  <c r="BW1414" i="1"/>
  <c r="AY1414" i="1"/>
  <c r="AA1414" i="1"/>
  <c r="EK1414" i="1"/>
  <c r="DM1414" i="1"/>
  <c r="CO1414" i="1"/>
  <c r="BQ1414" i="1"/>
  <c r="AS1414" i="1"/>
  <c r="U1414" i="1"/>
  <c r="EE1414" i="1"/>
  <c r="DG1414" i="1"/>
  <c r="CI1414" i="1"/>
  <c r="BK1414" i="1"/>
  <c r="AM1414" i="1"/>
  <c r="O1414" i="1"/>
  <c r="BE1414" i="1"/>
  <c r="DY1414" i="1"/>
  <c r="AG1414" i="1"/>
  <c r="DA1414" i="1"/>
  <c r="I1414" i="1"/>
  <c r="CC1414" i="1"/>
  <c r="DY1712" i="1"/>
  <c r="DA1712" i="1"/>
  <c r="CC1712" i="1"/>
  <c r="BE1712" i="1"/>
  <c r="AG1712" i="1"/>
  <c r="I1712" i="1"/>
  <c r="EQ1712" i="1"/>
  <c r="DS1712" i="1"/>
  <c r="CU1712" i="1"/>
  <c r="BW1712" i="1"/>
  <c r="AY1712" i="1"/>
  <c r="AA1712" i="1"/>
  <c r="EK1712" i="1"/>
  <c r="DM1712" i="1"/>
  <c r="CO1712" i="1"/>
  <c r="BQ1712" i="1"/>
  <c r="AS1712" i="1"/>
  <c r="U1712" i="1"/>
  <c r="BK1712" i="1"/>
  <c r="EE1712" i="1"/>
  <c r="AM1712" i="1"/>
  <c r="DG1712" i="1"/>
  <c r="O1712" i="1"/>
  <c r="CI1712" i="1"/>
  <c r="EK1928" i="1"/>
  <c r="DM1928" i="1"/>
  <c r="CO1928" i="1"/>
  <c r="BQ1928" i="1"/>
  <c r="AS1928" i="1"/>
  <c r="U1928" i="1"/>
  <c r="EE1928" i="1"/>
  <c r="DG1928" i="1"/>
  <c r="CI1928" i="1"/>
  <c r="BK1928" i="1"/>
  <c r="AM1928" i="1"/>
  <c r="O1928" i="1"/>
  <c r="DY1928" i="1"/>
  <c r="CC1928" i="1"/>
  <c r="AG1928" i="1"/>
  <c r="DS1928" i="1"/>
  <c r="BW1928" i="1"/>
  <c r="AA1928" i="1"/>
  <c r="DA1928" i="1"/>
  <c r="I1928" i="1"/>
  <c r="CU1928" i="1"/>
  <c r="BE1928" i="1"/>
  <c r="AY1928" i="1"/>
  <c r="EQ1928" i="1"/>
  <c r="DY1997" i="1"/>
  <c r="DA1997" i="1"/>
  <c r="CC1997" i="1"/>
  <c r="BE1997" i="1"/>
  <c r="AG1997" i="1"/>
  <c r="I1997" i="1"/>
  <c r="EQ1997" i="1"/>
  <c r="DS1997" i="1"/>
  <c r="CU1997" i="1"/>
  <c r="BW1997" i="1"/>
  <c r="AY1997" i="1"/>
  <c r="AA1997" i="1"/>
  <c r="DM1997" i="1"/>
  <c r="BQ1997" i="1"/>
  <c r="U1997" i="1"/>
  <c r="DG1997" i="1"/>
  <c r="BK1997" i="1"/>
  <c r="O1997" i="1"/>
  <c r="EK1997" i="1"/>
  <c r="AS1997" i="1"/>
  <c r="EE1997" i="1"/>
  <c r="AM1997" i="1"/>
  <c r="CO1997" i="1"/>
  <c r="CI1997" i="1"/>
  <c r="EK1050" i="1"/>
  <c r="DM1050" i="1"/>
  <c r="CO1050" i="1"/>
  <c r="BQ1050" i="1"/>
  <c r="AS1050" i="1"/>
  <c r="U1050" i="1"/>
  <c r="EE1050" i="1"/>
  <c r="DG1050" i="1"/>
  <c r="CI1050" i="1"/>
  <c r="BK1050" i="1"/>
  <c r="AM1050" i="1"/>
  <c r="O1050" i="1"/>
  <c r="DY1050" i="1"/>
  <c r="DA1050" i="1"/>
  <c r="CC1050" i="1"/>
  <c r="BE1050" i="1"/>
  <c r="AG1050" i="1"/>
  <c r="I1050" i="1"/>
  <c r="EQ1050" i="1"/>
  <c r="AY1050" i="1"/>
  <c r="DS1050" i="1"/>
  <c r="AA1050" i="1"/>
  <c r="CU1050" i="1"/>
  <c r="BW1050" i="1"/>
  <c r="EQ305" i="1"/>
  <c r="DS305" i="1"/>
  <c r="CU305" i="1"/>
  <c r="BW305" i="1"/>
  <c r="AY305" i="1"/>
  <c r="AA305" i="1"/>
  <c r="EK305" i="1"/>
  <c r="DM305" i="1"/>
  <c r="CO305" i="1"/>
  <c r="BQ305" i="1"/>
  <c r="AS305" i="1"/>
  <c r="U305" i="1"/>
  <c r="EE305" i="1"/>
  <c r="DG305" i="1"/>
  <c r="CI305" i="1"/>
  <c r="BK305" i="1"/>
  <c r="AM305" i="1"/>
  <c r="O305" i="1"/>
  <c r="DA305" i="1"/>
  <c r="I305" i="1"/>
  <c r="CC305" i="1"/>
  <c r="DY305" i="1"/>
  <c r="BE305" i="1"/>
  <c r="AG305" i="1"/>
  <c r="EE1338" i="1"/>
  <c r="DG1338" i="1"/>
  <c r="DY1338" i="1"/>
  <c r="DA1338" i="1"/>
  <c r="EQ1338" i="1"/>
  <c r="DS1338" i="1"/>
  <c r="CO1338" i="1"/>
  <c r="BQ1338" i="1"/>
  <c r="AS1338" i="1"/>
  <c r="U1338" i="1"/>
  <c r="EK1338" i="1"/>
  <c r="CI1338" i="1"/>
  <c r="BK1338" i="1"/>
  <c r="AM1338" i="1"/>
  <c r="O1338" i="1"/>
  <c r="DM1338" i="1"/>
  <c r="CC1338" i="1"/>
  <c r="BE1338" i="1"/>
  <c r="AG1338" i="1"/>
  <c r="I1338" i="1"/>
  <c r="BW1338" i="1"/>
  <c r="AY1338" i="1"/>
  <c r="AA1338" i="1"/>
  <c r="CU1338" i="1"/>
  <c r="EK1194" i="1"/>
  <c r="DM1194" i="1"/>
  <c r="CO1194" i="1"/>
  <c r="BQ1194" i="1"/>
  <c r="AS1194" i="1"/>
  <c r="U1194" i="1"/>
  <c r="EE1194" i="1"/>
  <c r="DG1194" i="1"/>
  <c r="CI1194" i="1"/>
  <c r="BK1194" i="1"/>
  <c r="AM1194" i="1"/>
  <c r="O1194" i="1"/>
  <c r="DY1194" i="1"/>
  <c r="DA1194" i="1"/>
  <c r="CC1194" i="1"/>
  <c r="BE1194" i="1"/>
  <c r="AG1194" i="1"/>
  <c r="I1194" i="1"/>
  <c r="EQ1194" i="1"/>
  <c r="AY1194" i="1"/>
  <c r="DS1194" i="1"/>
  <c r="AA1194" i="1"/>
  <c r="CU1194" i="1"/>
  <c r="BW1194" i="1"/>
  <c r="EQ746" i="1"/>
  <c r="DS746" i="1"/>
  <c r="CU746" i="1"/>
  <c r="BW746" i="1"/>
  <c r="AY746" i="1"/>
  <c r="AA746" i="1"/>
  <c r="EK746" i="1"/>
  <c r="DM746" i="1"/>
  <c r="CO746" i="1"/>
  <c r="BQ746" i="1"/>
  <c r="AS746" i="1"/>
  <c r="U746" i="1"/>
  <c r="EE746" i="1"/>
  <c r="DG746" i="1"/>
  <c r="CI746" i="1"/>
  <c r="BK746" i="1"/>
  <c r="AM746" i="1"/>
  <c r="O746" i="1"/>
  <c r="DY746" i="1"/>
  <c r="AG746" i="1"/>
  <c r="DA746" i="1"/>
  <c r="I746" i="1"/>
  <c r="CC746" i="1"/>
  <c r="BE746" i="1"/>
  <c r="EE1302" i="1"/>
  <c r="DG1302" i="1"/>
  <c r="CI1302" i="1"/>
  <c r="BK1302" i="1"/>
  <c r="AM1302" i="1"/>
  <c r="O1302" i="1"/>
  <c r="DY1302" i="1"/>
  <c r="DA1302" i="1"/>
  <c r="CC1302" i="1"/>
  <c r="BE1302" i="1"/>
  <c r="AG1302" i="1"/>
  <c r="I1302" i="1"/>
  <c r="EQ1302" i="1"/>
  <c r="DS1302" i="1"/>
  <c r="CU1302" i="1"/>
  <c r="BW1302" i="1"/>
  <c r="AY1302" i="1"/>
  <c r="AA1302" i="1"/>
  <c r="DM1302" i="1"/>
  <c r="U1302" i="1"/>
  <c r="CO1302" i="1"/>
  <c r="BQ1302" i="1"/>
  <c r="AS1302" i="1"/>
  <c r="EK1302" i="1"/>
  <c r="EE1479" i="1"/>
  <c r="DG1479" i="1"/>
  <c r="CI1479" i="1"/>
  <c r="BK1479" i="1"/>
  <c r="AM1479" i="1"/>
  <c r="O1479" i="1"/>
  <c r="DY1479" i="1"/>
  <c r="DA1479" i="1"/>
  <c r="CC1479" i="1"/>
  <c r="BE1479" i="1"/>
  <c r="AG1479" i="1"/>
  <c r="I1479" i="1"/>
  <c r="EQ1479" i="1"/>
  <c r="DS1479" i="1"/>
  <c r="CU1479" i="1"/>
  <c r="BW1479" i="1"/>
  <c r="AY1479" i="1"/>
  <c r="AA1479" i="1"/>
  <c r="CO1479" i="1"/>
  <c r="BQ1479" i="1"/>
  <c r="EK1479" i="1"/>
  <c r="AS1479" i="1"/>
  <c r="DM1479" i="1"/>
  <c r="U1479" i="1"/>
  <c r="EQ1410" i="1"/>
  <c r="DS1410" i="1"/>
  <c r="CU1410" i="1"/>
  <c r="BW1410" i="1"/>
  <c r="AY1410" i="1"/>
  <c r="AA1410" i="1"/>
  <c r="EK1410" i="1"/>
  <c r="DM1410" i="1"/>
  <c r="CO1410" i="1"/>
  <c r="BQ1410" i="1"/>
  <c r="AS1410" i="1"/>
  <c r="U1410" i="1"/>
  <c r="EE1410" i="1"/>
  <c r="DG1410" i="1"/>
  <c r="CI1410" i="1"/>
  <c r="BK1410" i="1"/>
  <c r="AM1410" i="1"/>
  <c r="O1410" i="1"/>
  <c r="CC1410" i="1"/>
  <c r="BE1410" i="1"/>
  <c r="DY1410" i="1"/>
  <c r="AG1410" i="1"/>
  <c r="DA1410" i="1"/>
  <c r="I1410" i="1"/>
  <c r="EK1744" i="1"/>
  <c r="DM1744" i="1"/>
  <c r="CO1744" i="1"/>
  <c r="BQ1744" i="1"/>
  <c r="AS1744" i="1"/>
  <c r="U1744" i="1"/>
  <c r="EE1744" i="1"/>
  <c r="DG1744" i="1"/>
  <c r="CI1744" i="1"/>
  <c r="BK1744" i="1"/>
  <c r="AM1744" i="1"/>
  <c r="O1744" i="1"/>
  <c r="DY1744" i="1"/>
  <c r="CC1744" i="1"/>
  <c r="AG1744" i="1"/>
  <c r="DS1744" i="1"/>
  <c r="BW1744" i="1"/>
  <c r="AA1744" i="1"/>
  <c r="DA1744" i="1"/>
  <c r="BE1744" i="1"/>
  <c r="I1744" i="1"/>
  <c r="EQ1744" i="1"/>
  <c r="CU1744" i="1"/>
  <c r="AY1744" i="1"/>
  <c r="EQ1816" i="1"/>
  <c r="DS1816" i="1"/>
  <c r="CU1816" i="1"/>
  <c r="BW1816" i="1"/>
  <c r="AY1816" i="1"/>
  <c r="AA1816" i="1"/>
  <c r="EK1816" i="1"/>
  <c r="DM1816" i="1"/>
  <c r="CO1816" i="1"/>
  <c r="BQ1816" i="1"/>
  <c r="AS1816" i="1"/>
  <c r="U1816" i="1"/>
  <c r="DG1816" i="1"/>
  <c r="BK1816" i="1"/>
  <c r="O1816" i="1"/>
  <c r="DA1816" i="1"/>
  <c r="BE1816" i="1"/>
  <c r="I1816" i="1"/>
  <c r="CI1816" i="1"/>
  <c r="CC1816" i="1"/>
  <c r="EE1816" i="1"/>
  <c r="AM1816" i="1"/>
  <c r="DY1816" i="1"/>
  <c r="AG1816" i="1"/>
  <c r="DY1993" i="1"/>
  <c r="DA1993" i="1"/>
  <c r="EQ1993" i="1"/>
  <c r="DS1993" i="1"/>
  <c r="CU1993" i="1"/>
  <c r="BW1993" i="1"/>
  <c r="AY1993" i="1"/>
  <c r="EK1993" i="1"/>
  <c r="CO1993" i="1"/>
  <c r="BK1993" i="1"/>
  <c r="AG1993" i="1"/>
  <c r="I1993" i="1"/>
  <c r="EE1993" i="1"/>
  <c r="CI1993" i="1"/>
  <c r="BE1993" i="1"/>
  <c r="AA1993" i="1"/>
  <c r="CC1993" i="1"/>
  <c r="U1993" i="1"/>
  <c r="BQ1993" i="1"/>
  <c r="O1993" i="1"/>
  <c r="DM1993" i="1"/>
  <c r="DG1993" i="1"/>
  <c r="AS1993" i="1"/>
  <c r="AM1993" i="1"/>
  <c r="EE373" i="1"/>
  <c r="DG373" i="1"/>
  <c r="CI373" i="1"/>
  <c r="BK373" i="1"/>
  <c r="AM373" i="1"/>
  <c r="O373" i="1"/>
  <c r="DY373" i="1"/>
  <c r="DA373" i="1"/>
  <c r="CC373" i="1"/>
  <c r="BE373" i="1"/>
  <c r="AG373" i="1"/>
  <c r="I373" i="1"/>
  <c r="EQ373" i="1"/>
  <c r="DS373" i="1"/>
  <c r="CU373" i="1"/>
  <c r="BW373" i="1"/>
  <c r="AY373" i="1"/>
  <c r="AA373" i="1"/>
  <c r="EK373" i="1"/>
  <c r="AS373" i="1"/>
  <c r="BQ373" i="1"/>
  <c r="DM373" i="1"/>
  <c r="U373" i="1"/>
  <c r="CO373" i="1"/>
  <c r="DY481" i="1"/>
  <c r="DA481" i="1"/>
  <c r="CC481" i="1"/>
  <c r="BE481" i="1"/>
  <c r="AG481" i="1"/>
  <c r="I481" i="1"/>
  <c r="EQ481" i="1"/>
  <c r="DS481" i="1"/>
  <c r="CU481" i="1"/>
  <c r="BW481" i="1"/>
  <c r="AY481" i="1"/>
  <c r="AA481" i="1"/>
  <c r="EK481" i="1"/>
  <c r="DM481" i="1"/>
  <c r="CO481" i="1"/>
  <c r="BQ481" i="1"/>
  <c r="AS481" i="1"/>
  <c r="U481" i="1"/>
  <c r="DG481" i="1"/>
  <c r="O481" i="1"/>
  <c r="CI481" i="1"/>
  <c r="EE481" i="1"/>
  <c r="BK481" i="1"/>
  <c r="AM481" i="1"/>
  <c r="EQ445" i="1"/>
  <c r="DS445" i="1"/>
  <c r="CU445" i="1"/>
  <c r="BW445" i="1"/>
  <c r="AY445" i="1"/>
  <c r="AA445" i="1"/>
  <c r="EK445" i="1"/>
  <c r="DM445" i="1"/>
  <c r="CO445" i="1"/>
  <c r="BQ445" i="1"/>
  <c r="AS445" i="1"/>
  <c r="U445" i="1"/>
  <c r="EE445" i="1"/>
  <c r="DG445" i="1"/>
  <c r="CI445" i="1"/>
  <c r="BK445" i="1"/>
  <c r="AM445" i="1"/>
  <c r="O445" i="1"/>
  <c r="BE445" i="1"/>
  <c r="CC445" i="1"/>
  <c r="DY445" i="1"/>
  <c r="AG445" i="1"/>
  <c r="DA445" i="1"/>
  <c r="I445" i="1"/>
  <c r="EE814" i="1"/>
  <c r="DG814" i="1"/>
  <c r="CI814" i="1"/>
  <c r="BK814" i="1"/>
  <c r="AM814" i="1"/>
  <c r="O814" i="1"/>
  <c r="DY814" i="1"/>
  <c r="DA814" i="1"/>
  <c r="CC814" i="1"/>
  <c r="BE814" i="1"/>
  <c r="AG814" i="1"/>
  <c r="I814" i="1"/>
  <c r="EQ814" i="1"/>
  <c r="DS814" i="1"/>
  <c r="CU814" i="1"/>
  <c r="BW814" i="1"/>
  <c r="AY814" i="1"/>
  <c r="AA814" i="1"/>
  <c r="BQ814" i="1"/>
  <c r="EK814" i="1"/>
  <c r="AS814" i="1"/>
  <c r="DM814" i="1"/>
  <c r="U814" i="1"/>
  <c r="CO814" i="1"/>
  <c r="DY922" i="1"/>
  <c r="DA922" i="1"/>
  <c r="CC922" i="1"/>
  <c r="BE922" i="1"/>
  <c r="AG922" i="1"/>
  <c r="I922" i="1"/>
  <c r="EQ922" i="1"/>
  <c r="DS922" i="1"/>
  <c r="CU922" i="1"/>
  <c r="BW922" i="1"/>
  <c r="AY922" i="1"/>
  <c r="AA922" i="1"/>
  <c r="EK922" i="1"/>
  <c r="DM922" i="1"/>
  <c r="CO922" i="1"/>
  <c r="BQ922" i="1"/>
  <c r="AS922" i="1"/>
  <c r="U922" i="1"/>
  <c r="EE922" i="1"/>
  <c r="AM922" i="1"/>
  <c r="DG922" i="1"/>
  <c r="O922" i="1"/>
  <c r="CI922" i="1"/>
  <c r="BK922" i="1"/>
  <c r="EQ1082" i="1"/>
  <c r="DS1082" i="1"/>
  <c r="CU1082" i="1"/>
  <c r="BW1082" i="1"/>
  <c r="AY1082" i="1"/>
  <c r="AA1082" i="1"/>
  <c r="EK1082" i="1"/>
  <c r="DM1082" i="1"/>
  <c r="CO1082" i="1"/>
  <c r="BQ1082" i="1"/>
  <c r="AS1082" i="1"/>
  <c r="U1082" i="1"/>
  <c r="EE1082" i="1"/>
  <c r="DG1082" i="1"/>
  <c r="CI1082" i="1"/>
  <c r="BK1082" i="1"/>
  <c r="AM1082" i="1"/>
  <c r="O1082" i="1"/>
  <c r="DY1082" i="1"/>
  <c r="AG1082" i="1"/>
  <c r="DA1082" i="1"/>
  <c r="I1082" i="1"/>
  <c r="CC1082" i="1"/>
  <c r="BE1082" i="1"/>
  <c r="EK1370" i="1"/>
  <c r="DM1370" i="1"/>
  <c r="CO1370" i="1"/>
  <c r="BQ1370" i="1"/>
  <c r="AS1370" i="1"/>
  <c r="U1370" i="1"/>
  <c r="EE1370" i="1"/>
  <c r="DG1370" i="1"/>
  <c r="CI1370" i="1"/>
  <c r="BK1370" i="1"/>
  <c r="AM1370" i="1"/>
  <c r="O1370" i="1"/>
  <c r="DY1370" i="1"/>
  <c r="DA1370" i="1"/>
  <c r="CC1370" i="1"/>
  <c r="BE1370" i="1"/>
  <c r="AG1370" i="1"/>
  <c r="I1370" i="1"/>
  <c r="EQ1370" i="1"/>
  <c r="AY1370" i="1"/>
  <c r="DS1370" i="1"/>
  <c r="AA1370" i="1"/>
  <c r="CU1370" i="1"/>
  <c r="BW1370" i="1"/>
  <c r="EE1475" i="1"/>
  <c r="DG1475" i="1"/>
  <c r="CI1475" i="1"/>
  <c r="BK1475" i="1"/>
  <c r="AM1475" i="1"/>
  <c r="O1475" i="1"/>
  <c r="DY1475" i="1"/>
  <c r="DA1475" i="1"/>
  <c r="CC1475" i="1"/>
  <c r="BE1475" i="1"/>
  <c r="AG1475" i="1"/>
  <c r="I1475" i="1"/>
  <c r="EQ1475" i="1"/>
  <c r="DS1475" i="1"/>
  <c r="CU1475" i="1"/>
  <c r="BW1475" i="1"/>
  <c r="AY1475" i="1"/>
  <c r="AA1475" i="1"/>
  <c r="DM1475" i="1"/>
  <c r="U1475" i="1"/>
  <c r="CO1475" i="1"/>
  <c r="BQ1475" i="1"/>
  <c r="AS1475" i="1"/>
  <c r="EK1475" i="1"/>
  <c r="EQ1524" i="1"/>
  <c r="DS1524" i="1"/>
  <c r="CU1524" i="1"/>
  <c r="BW1524" i="1"/>
  <c r="AY1524" i="1"/>
  <c r="AA1524" i="1"/>
  <c r="EK1524" i="1"/>
  <c r="DM1524" i="1"/>
  <c r="CO1524" i="1"/>
  <c r="BQ1524" i="1"/>
  <c r="AS1524" i="1"/>
  <c r="U1524" i="1"/>
  <c r="EE1524" i="1"/>
  <c r="DG1524" i="1"/>
  <c r="CI1524" i="1"/>
  <c r="BK1524" i="1"/>
  <c r="AM1524" i="1"/>
  <c r="O1524" i="1"/>
  <c r="DA1524" i="1"/>
  <c r="I1524" i="1"/>
  <c r="CC1524" i="1"/>
  <c r="BE1524" i="1"/>
  <c r="DY1524" i="1"/>
  <c r="AG1524" i="1"/>
  <c r="EK1740" i="1"/>
  <c r="DM1740" i="1"/>
  <c r="CO1740" i="1"/>
  <c r="BQ1740" i="1"/>
  <c r="AS1740" i="1"/>
  <c r="U1740" i="1"/>
  <c r="EE1740" i="1"/>
  <c r="DG1740" i="1"/>
  <c r="CI1740" i="1"/>
  <c r="BK1740" i="1"/>
  <c r="AM1740" i="1"/>
  <c r="O1740" i="1"/>
  <c r="DA1740" i="1"/>
  <c r="BE1740" i="1"/>
  <c r="I1740" i="1"/>
  <c r="EQ1740" i="1"/>
  <c r="CU1740" i="1"/>
  <c r="AY1740" i="1"/>
  <c r="DY1740" i="1"/>
  <c r="CC1740" i="1"/>
  <c r="AG1740" i="1"/>
  <c r="AA1740" i="1"/>
  <c r="DS1740" i="1"/>
  <c r="BW1740" i="1"/>
  <c r="EQ1812" i="1"/>
  <c r="DS1812" i="1"/>
  <c r="CU1812" i="1"/>
  <c r="BW1812" i="1"/>
  <c r="AY1812" i="1"/>
  <c r="AA1812" i="1"/>
  <c r="EK1812" i="1"/>
  <c r="DM1812" i="1"/>
  <c r="CO1812" i="1"/>
  <c r="BQ1812" i="1"/>
  <c r="AS1812" i="1"/>
  <c r="U1812" i="1"/>
  <c r="EE1812" i="1"/>
  <c r="CI1812" i="1"/>
  <c r="AM1812" i="1"/>
  <c r="DY1812" i="1"/>
  <c r="CC1812" i="1"/>
  <c r="AG1812" i="1"/>
  <c r="DG1812" i="1"/>
  <c r="O1812" i="1"/>
  <c r="DA1812" i="1"/>
  <c r="I1812" i="1"/>
  <c r="BK1812" i="1"/>
  <c r="BE1812" i="1"/>
  <c r="EE504" i="1"/>
  <c r="DG504" i="1"/>
  <c r="CI504" i="1"/>
  <c r="BK504" i="1"/>
  <c r="AM504" i="1"/>
  <c r="O504" i="1"/>
  <c r="DY504" i="1"/>
  <c r="DA504" i="1"/>
  <c r="CC504" i="1"/>
  <c r="BE504" i="1"/>
  <c r="AG504" i="1"/>
  <c r="I504" i="1"/>
  <c r="EQ504" i="1"/>
  <c r="DS504" i="1"/>
  <c r="CU504" i="1"/>
  <c r="BW504" i="1"/>
  <c r="AY504" i="1"/>
  <c r="AA504" i="1"/>
  <c r="DM504" i="1"/>
  <c r="U504" i="1"/>
  <c r="AS504" i="1"/>
  <c r="CO504" i="1"/>
  <c r="EK504" i="1"/>
  <c r="BQ504" i="1"/>
  <c r="DY657" i="1"/>
  <c r="DA657" i="1"/>
  <c r="CC657" i="1"/>
  <c r="BE657" i="1"/>
  <c r="AG657" i="1"/>
  <c r="I657" i="1"/>
  <c r="EQ657" i="1"/>
  <c r="DS657" i="1"/>
  <c r="CU657" i="1"/>
  <c r="BW657" i="1"/>
  <c r="AY657" i="1"/>
  <c r="AA657" i="1"/>
  <c r="EK657" i="1"/>
  <c r="DM657" i="1"/>
  <c r="CO657" i="1"/>
  <c r="BQ657" i="1"/>
  <c r="AS657" i="1"/>
  <c r="U657" i="1"/>
  <c r="DG657" i="1"/>
  <c r="O657" i="1"/>
  <c r="AM657" i="1"/>
  <c r="CI657" i="1"/>
  <c r="EE657" i="1"/>
  <c r="BK657" i="1"/>
  <c r="EK981" i="1"/>
  <c r="DM981" i="1"/>
  <c r="CO981" i="1"/>
  <c r="BQ981" i="1"/>
  <c r="AS981" i="1"/>
  <c r="U981" i="1"/>
  <c r="EE981" i="1"/>
  <c r="DG981" i="1"/>
  <c r="CI981" i="1"/>
  <c r="BK981" i="1"/>
  <c r="AM981" i="1"/>
  <c r="O981" i="1"/>
  <c r="DY981" i="1"/>
  <c r="DA981" i="1"/>
  <c r="CC981" i="1"/>
  <c r="BE981" i="1"/>
  <c r="AG981" i="1"/>
  <c r="I981" i="1"/>
  <c r="CU981" i="1"/>
  <c r="BW981" i="1"/>
  <c r="EQ981" i="1"/>
  <c r="AY981" i="1"/>
  <c r="AA981" i="1"/>
  <c r="DS981" i="1"/>
  <c r="EK1321" i="1"/>
  <c r="DM1321" i="1"/>
  <c r="CO1321" i="1"/>
  <c r="BQ1321" i="1"/>
  <c r="AS1321" i="1"/>
  <c r="U1321" i="1"/>
  <c r="EE1321" i="1"/>
  <c r="DG1321" i="1"/>
  <c r="CI1321" i="1"/>
  <c r="BK1321" i="1"/>
  <c r="AM1321" i="1"/>
  <c r="O1321" i="1"/>
  <c r="DY1321" i="1"/>
  <c r="DA1321" i="1"/>
  <c r="CC1321" i="1"/>
  <c r="BE1321" i="1"/>
  <c r="AG1321" i="1"/>
  <c r="I1321" i="1"/>
  <c r="EQ1321" i="1"/>
  <c r="AY1321" i="1"/>
  <c r="DS1321" i="1"/>
  <c r="AA1321" i="1"/>
  <c r="CU1321" i="1"/>
  <c r="BW1321" i="1"/>
  <c r="EK1177" i="1"/>
  <c r="DM1177" i="1"/>
  <c r="CO1177" i="1"/>
  <c r="BQ1177" i="1"/>
  <c r="AS1177" i="1"/>
  <c r="U1177" i="1"/>
  <c r="EE1177" i="1"/>
  <c r="DG1177" i="1"/>
  <c r="CI1177" i="1"/>
  <c r="BK1177" i="1"/>
  <c r="AM1177" i="1"/>
  <c r="O1177" i="1"/>
  <c r="DY1177" i="1"/>
  <c r="DA1177" i="1"/>
  <c r="CC1177" i="1"/>
  <c r="BE1177" i="1"/>
  <c r="AG1177" i="1"/>
  <c r="I1177" i="1"/>
  <c r="DS1177" i="1"/>
  <c r="AA1177" i="1"/>
  <c r="CU1177" i="1"/>
  <c r="BW1177" i="1"/>
  <c r="AY1177" i="1"/>
  <c r="EQ1177" i="1"/>
  <c r="EE1285" i="1"/>
  <c r="DG1285" i="1"/>
  <c r="CI1285" i="1"/>
  <c r="BK1285" i="1"/>
  <c r="AM1285" i="1"/>
  <c r="O1285" i="1"/>
  <c r="DY1285" i="1"/>
  <c r="DA1285" i="1"/>
  <c r="CC1285" i="1"/>
  <c r="BE1285" i="1"/>
  <c r="AG1285" i="1"/>
  <c r="I1285" i="1"/>
  <c r="EQ1285" i="1"/>
  <c r="DS1285" i="1"/>
  <c r="CU1285" i="1"/>
  <c r="BW1285" i="1"/>
  <c r="AY1285" i="1"/>
  <c r="AA1285" i="1"/>
  <c r="CO1285" i="1"/>
  <c r="BQ1285" i="1"/>
  <c r="EK1285" i="1"/>
  <c r="AS1285" i="1"/>
  <c r="DM1285" i="1"/>
  <c r="U1285" i="1"/>
  <c r="EK1357" i="1"/>
  <c r="DM1357" i="1"/>
  <c r="CO1357" i="1"/>
  <c r="BQ1357" i="1"/>
  <c r="AS1357" i="1"/>
  <c r="U1357" i="1"/>
  <c r="EE1357" i="1"/>
  <c r="DG1357" i="1"/>
  <c r="CI1357" i="1"/>
  <c r="BK1357" i="1"/>
  <c r="AM1357" i="1"/>
  <c r="O1357" i="1"/>
  <c r="DY1357" i="1"/>
  <c r="DA1357" i="1"/>
  <c r="CC1357" i="1"/>
  <c r="BE1357" i="1"/>
  <c r="AG1357" i="1"/>
  <c r="I1357" i="1"/>
  <c r="CU1357" i="1"/>
  <c r="BW1357" i="1"/>
  <c r="EQ1357" i="1"/>
  <c r="AY1357" i="1"/>
  <c r="DS1357" i="1"/>
  <c r="AA1357" i="1"/>
  <c r="EK1619" i="1"/>
  <c r="DM1619" i="1"/>
  <c r="CO1619" i="1"/>
  <c r="BQ1619" i="1"/>
  <c r="AS1619" i="1"/>
  <c r="U1619" i="1"/>
  <c r="EE1619" i="1"/>
  <c r="DG1619" i="1"/>
  <c r="CI1619" i="1"/>
  <c r="BK1619" i="1"/>
  <c r="AM1619" i="1"/>
  <c r="O1619" i="1"/>
  <c r="DY1619" i="1"/>
  <c r="DA1619" i="1"/>
  <c r="CC1619" i="1"/>
  <c r="BE1619" i="1"/>
  <c r="AG1619" i="1"/>
  <c r="I1619" i="1"/>
  <c r="DS1619" i="1"/>
  <c r="AA1619" i="1"/>
  <c r="CU1619" i="1"/>
  <c r="BW1619" i="1"/>
  <c r="AY1619" i="1"/>
  <c r="EQ1619" i="1"/>
  <c r="DY1691" i="1"/>
  <c r="DA1691" i="1"/>
  <c r="CC1691" i="1"/>
  <c r="BE1691" i="1"/>
  <c r="AG1691" i="1"/>
  <c r="I1691" i="1"/>
  <c r="EQ1691" i="1"/>
  <c r="DS1691" i="1"/>
  <c r="CU1691" i="1"/>
  <c r="BW1691" i="1"/>
  <c r="AY1691" i="1"/>
  <c r="AA1691" i="1"/>
  <c r="EK1691" i="1"/>
  <c r="DM1691" i="1"/>
  <c r="CO1691" i="1"/>
  <c r="BQ1691" i="1"/>
  <c r="AS1691" i="1"/>
  <c r="U1691" i="1"/>
  <c r="BK1691" i="1"/>
  <c r="EE1691" i="1"/>
  <c r="AM1691" i="1"/>
  <c r="DG1691" i="1"/>
  <c r="O1691" i="1"/>
  <c r="CI1691" i="1"/>
  <c r="DY1835" i="1"/>
  <c r="DA1835" i="1"/>
  <c r="CC1835" i="1"/>
  <c r="BE1835" i="1"/>
  <c r="AG1835" i="1"/>
  <c r="I1835" i="1"/>
  <c r="EQ1835" i="1"/>
  <c r="DS1835" i="1"/>
  <c r="CU1835" i="1"/>
  <c r="BW1835" i="1"/>
  <c r="AY1835" i="1"/>
  <c r="AA1835" i="1"/>
  <c r="EK1835" i="1"/>
  <c r="CO1835" i="1"/>
  <c r="AS1835" i="1"/>
  <c r="EE1835" i="1"/>
  <c r="CI1835" i="1"/>
  <c r="AM1835" i="1"/>
  <c r="BQ1835" i="1"/>
  <c r="DM1835" i="1"/>
  <c r="O1835" i="1"/>
  <c r="DG1835" i="1"/>
  <c r="BK1835" i="1"/>
  <c r="U1835" i="1"/>
  <c r="DY1977" i="1"/>
  <c r="DA1977" i="1"/>
  <c r="CC1977" i="1"/>
  <c r="BE1977" i="1"/>
  <c r="AG1977" i="1"/>
  <c r="I1977" i="1"/>
  <c r="EQ1977" i="1"/>
  <c r="DS1977" i="1"/>
  <c r="CU1977" i="1"/>
  <c r="BW1977" i="1"/>
  <c r="AY1977" i="1"/>
  <c r="AA1977" i="1"/>
  <c r="EK1977" i="1"/>
  <c r="CO1977" i="1"/>
  <c r="AS1977" i="1"/>
  <c r="EE1977" i="1"/>
  <c r="CI1977" i="1"/>
  <c r="AM1977" i="1"/>
  <c r="BQ1977" i="1"/>
  <c r="BK1977" i="1"/>
  <c r="DM1977" i="1"/>
  <c r="DG1977" i="1"/>
  <c r="U1977" i="1"/>
  <c r="O1977" i="1"/>
  <c r="EE340" i="1"/>
  <c r="DG340" i="1"/>
  <c r="CI340" i="1"/>
  <c r="BK340" i="1"/>
  <c r="AM340" i="1"/>
  <c r="O340" i="1"/>
  <c r="DY340" i="1"/>
  <c r="DA340" i="1"/>
  <c r="CC340" i="1"/>
  <c r="BE340" i="1"/>
  <c r="AG340" i="1"/>
  <c r="I340" i="1"/>
  <c r="EQ340" i="1"/>
  <c r="DS340" i="1"/>
  <c r="CU340" i="1"/>
  <c r="BW340" i="1"/>
  <c r="AY340" i="1"/>
  <c r="AA340" i="1"/>
  <c r="DM340" i="1"/>
  <c r="U340" i="1"/>
  <c r="EK340" i="1"/>
  <c r="CO340" i="1"/>
  <c r="BQ340" i="1"/>
  <c r="AS340" i="1"/>
  <c r="EK1301" i="1"/>
  <c r="DM1301" i="1"/>
  <c r="CO1301" i="1"/>
  <c r="BQ1301" i="1"/>
  <c r="AS1301" i="1"/>
  <c r="U1301" i="1"/>
  <c r="EE1301" i="1"/>
  <c r="DG1301" i="1"/>
  <c r="CI1301" i="1"/>
  <c r="BK1301" i="1"/>
  <c r="AM1301" i="1"/>
  <c r="O1301" i="1"/>
  <c r="DY1301" i="1"/>
  <c r="DA1301" i="1"/>
  <c r="CC1301" i="1"/>
  <c r="BE1301" i="1"/>
  <c r="AG1301" i="1"/>
  <c r="I1301" i="1"/>
  <c r="BW1301" i="1"/>
  <c r="EQ1301" i="1"/>
  <c r="AY1301" i="1"/>
  <c r="DS1301" i="1"/>
  <c r="AA1301" i="1"/>
  <c r="CU1301" i="1"/>
  <c r="EK961" i="1"/>
  <c r="DM961" i="1"/>
  <c r="CO961" i="1"/>
  <c r="BQ961" i="1"/>
  <c r="AS961" i="1"/>
  <c r="U961" i="1"/>
  <c r="EE961" i="1"/>
  <c r="DG961" i="1"/>
  <c r="CI961" i="1"/>
  <c r="BK961" i="1"/>
  <c r="AM961" i="1"/>
  <c r="O961" i="1"/>
  <c r="DY961" i="1"/>
  <c r="DA961" i="1"/>
  <c r="CC961" i="1"/>
  <c r="BE961" i="1"/>
  <c r="AG961" i="1"/>
  <c r="I961" i="1"/>
  <c r="DS961" i="1"/>
  <c r="AA961" i="1"/>
  <c r="CU961" i="1"/>
  <c r="BW961" i="1"/>
  <c r="EQ961" i="1"/>
  <c r="AY961" i="1"/>
  <c r="EE781" i="1"/>
  <c r="DG781" i="1"/>
  <c r="CI781" i="1"/>
  <c r="BK781" i="1"/>
  <c r="AM781" i="1"/>
  <c r="O781" i="1"/>
  <c r="DY781" i="1"/>
  <c r="DA781" i="1"/>
  <c r="CC781" i="1"/>
  <c r="BE781" i="1"/>
  <c r="AG781" i="1"/>
  <c r="I781" i="1"/>
  <c r="EQ781" i="1"/>
  <c r="DS781" i="1"/>
  <c r="CU781" i="1"/>
  <c r="BW781" i="1"/>
  <c r="AY781" i="1"/>
  <c r="AA781" i="1"/>
  <c r="EK781" i="1"/>
  <c r="AS781" i="1"/>
  <c r="DM781" i="1"/>
  <c r="U781" i="1"/>
  <c r="CO781" i="1"/>
  <c r="BQ781" i="1"/>
  <c r="DY745" i="1"/>
  <c r="DA745" i="1"/>
  <c r="CC745" i="1"/>
  <c r="BE745" i="1"/>
  <c r="AG745" i="1"/>
  <c r="I745" i="1"/>
  <c r="EQ745" i="1"/>
  <c r="DS745" i="1"/>
  <c r="CU745" i="1"/>
  <c r="BW745" i="1"/>
  <c r="AY745" i="1"/>
  <c r="AA745" i="1"/>
  <c r="EK745" i="1"/>
  <c r="DM745" i="1"/>
  <c r="CO745" i="1"/>
  <c r="BQ745" i="1"/>
  <c r="AS745" i="1"/>
  <c r="U745" i="1"/>
  <c r="CI745" i="1"/>
  <c r="BK745" i="1"/>
  <c r="EE745" i="1"/>
  <c r="AM745" i="1"/>
  <c r="DG745" i="1"/>
  <c r="O745" i="1"/>
  <c r="EQ853" i="1"/>
  <c r="DS853" i="1"/>
  <c r="CU853" i="1"/>
  <c r="BW853" i="1"/>
  <c r="AY853" i="1"/>
  <c r="AA853" i="1"/>
  <c r="EK853" i="1"/>
  <c r="DM853" i="1"/>
  <c r="CO853" i="1"/>
  <c r="BQ853" i="1"/>
  <c r="AS853" i="1"/>
  <c r="U853" i="1"/>
  <c r="EE853" i="1"/>
  <c r="DG853" i="1"/>
  <c r="CI853" i="1"/>
  <c r="BK853" i="1"/>
  <c r="AM853" i="1"/>
  <c r="O853" i="1"/>
  <c r="BE853" i="1"/>
  <c r="DY853" i="1"/>
  <c r="AG853" i="1"/>
  <c r="DA853" i="1"/>
  <c r="I853" i="1"/>
  <c r="CC853" i="1"/>
  <c r="DY1229" i="1"/>
  <c r="DA1229" i="1"/>
  <c r="CC1229" i="1"/>
  <c r="BE1229" i="1"/>
  <c r="AG1229" i="1"/>
  <c r="I1229" i="1"/>
  <c r="EQ1229" i="1"/>
  <c r="DS1229" i="1"/>
  <c r="CU1229" i="1"/>
  <c r="BW1229" i="1"/>
  <c r="AY1229" i="1"/>
  <c r="AA1229" i="1"/>
  <c r="EK1229" i="1"/>
  <c r="DM1229" i="1"/>
  <c r="CO1229" i="1"/>
  <c r="BQ1229" i="1"/>
  <c r="AS1229" i="1"/>
  <c r="U1229" i="1"/>
  <c r="BK1229" i="1"/>
  <c r="EE1229" i="1"/>
  <c r="AM1229" i="1"/>
  <c r="DG1229" i="1"/>
  <c r="O1229" i="1"/>
  <c r="CI1229" i="1"/>
  <c r="EE1563" i="1"/>
  <c r="DG1563" i="1"/>
  <c r="CI1563" i="1"/>
  <c r="BK1563" i="1"/>
  <c r="AM1563" i="1"/>
  <c r="O1563" i="1"/>
  <c r="DY1563" i="1"/>
  <c r="DA1563" i="1"/>
  <c r="CC1563" i="1"/>
  <c r="BE1563" i="1"/>
  <c r="AG1563" i="1"/>
  <c r="I1563" i="1"/>
  <c r="EQ1563" i="1"/>
  <c r="DS1563" i="1"/>
  <c r="CU1563" i="1"/>
  <c r="BW1563" i="1"/>
  <c r="AY1563" i="1"/>
  <c r="AA1563" i="1"/>
  <c r="CO1563" i="1"/>
  <c r="BQ1563" i="1"/>
  <c r="EK1563" i="1"/>
  <c r="AS1563" i="1"/>
  <c r="U1563" i="1"/>
  <c r="DM1563" i="1"/>
  <c r="EQ1373" i="1"/>
  <c r="DS1373" i="1"/>
  <c r="CU1373" i="1"/>
  <c r="BW1373" i="1"/>
  <c r="AY1373" i="1"/>
  <c r="AA1373" i="1"/>
  <c r="EK1373" i="1"/>
  <c r="DM1373" i="1"/>
  <c r="CO1373" i="1"/>
  <c r="BQ1373" i="1"/>
  <c r="AS1373" i="1"/>
  <c r="U1373" i="1"/>
  <c r="EE1373" i="1"/>
  <c r="DG1373" i="1"/>
  <c r="CI1373" i="1"/>
  <c r="BK1373" i="1"/>
  <c r="AM1373" i="1"/>
  <c r="O1373" i="1"/>
  <c r="CC1373" i="1"/>
  <c r="BE1373" i="1"/>
  <c r="DY1373" i="1"/>
  <c r="AG1373" i="1"/>
  <c r="DA1373" i="1"/>
  <c r="I1373" i="1"/>
  <c r="EE1851" i="1"/>
  <c r="DG1851" i="1"/>
  <c r="CI1851" i="1"/>
  <c r="BK1851" i="1"/>
  <c r="AM1851" i="1"/>
  <c r="O1851" i="1"/>
  <c r="DY1851" i="1"/>
  <c r="DA1851" i="1"/>
  <c r="CC1851" i="1"/>
  <c r="BE1851" i="1"/>
  <c r="AG1851" i="1"/>
  <c r="I1851" i="1"/>
  <c r="DS1851" i="1"/>
  <c r="BW1851" i="1"/>
  <c r="AA1851" i="1"/>
  <c r="DM1851" i="1"/>
  <c r="BQ1851" i="1"/>
  <c r="U1851" i="1"/>
  <c r="EQ1851" i="1"/>
  <c r="AY1851" i="1"/>
  <c r="EK1851" i="1"/>
  <c r="AS1851" i="1"/>
  <c r="CU1851" i="1"/>
  <c r="CO1851" i="1"/>
  <c r="DY1887" i="1"/>
  <c r="DA1887" i="1"/>
  <c r="CC1887" i="1"/>
  <c r="BE1887" i="1"/>
  <c r="AG1887" i="1"/>
  <c r="I1887" i="1"/>
  <c r="EQ1887" i="1"/>
  <c r="DS1887" i="1"/>
  <c r="CU1887" i="1"/>
  <c r="BW1887" i="1"/>
  <c r="AY1887" i="1"/>
  <c r="AA1887" i="1"/>
  <c r="EK1887" i="1"/>
  <c r="CO1887" i="1"/>
  <c r="AS1887" i="1"/>
  <c r="EE1887" i="1"/>
  <c r="CI1887" i="1"/>
  <c r="AM1887" i="1"/>
  <c r="BQ1887" i="1"/>
  <c r="BK1887" i="1"/>
  <c r="U1887" i="1"/>
  <c r="O1887" i="1"/>
  <c r="DM1887" i="1"/>
  <c r="DG1887" i="1"/>
  <c r="EK957" i="1"/>
  <c r="DM957" i="1"/>
  <c r="CO957" i="1"/>
  <c r="BQ957" i="1"/>
  <c r="AS957" i="1"/>
  <c r="U957" i="1"/>
  <c r="EE957" i="1"/>
  <c r="DG957" i="1"/>
  <c r="CI957" i="1"/>
  <c r="BK957" i="1"/>
  <c r="AM957" i="1"/>
  <c r="O957" i="1"/>
  <c r="DY957" i="1"/>
  <c r="DA957" i="1"/>
  <c r="CC957" i="1"/>
  <c r="BE957" i="1"/>
  <c r="AG957" i="1"/>
  <c r="I957" i="1"/>
  <c r="EQ957" i="1"/>
  <c r="AY957" i="1"/>
  <c r="DS957" i="1"/>
  <c r="AA957" i="1"/>
  <c r="CU957" i="1"/>
  <c r="BW957" i="1"/>
  <c r="EK813" i="1"/>
  <c r="DM813" i="1"/>
  <c r="CO813" i="1"/>
  <c r="BQ813" i="1"/>
  <c r="AS813" i="1"/>
  <c r="U813" i="1"/>
  <c r="EE813" i="1"/>
  <c r="DG813" i="1"/>
  <c r="CI813" i="1"/>
  <c r="BK813" i="1"/>
  <c r="AM813" i="1"/>
  <c r="O813" i="1"/>
  <c r="DY813" i="1"/>
  <c r="DA813" i="1"/>
  <c r="CC813" i="1"/>
  <c r="BE813" i="1"/>
  <c r="AG813" i="1"/>
  <c r="I813" i="1"/>
  <c r="DS813" i="1"/>
  <c r="AA813" i="1"/>
  <c r="CU813" i="1"/>
  <c r="BW813" i="1"/>
  <c r="AY813" i="1"/>
  <c r="EQ813" i="1"/>
  <c r="EE921" i="1"/>
  <c r="DG921" i="1"/>
  <c r="CI921" i="1"/>
  <c r="BK921" i="1"/>
  <c r="AM921" i="1"/>
  <c r="O921" i="1"/>
  <c r="DY921" i="1"/>
  <c r="DA921" i="1"/>
  <c r="CC921" i="1"/>
  <c r="BE921" i="1"/>
  <c r="AG921" i="1"/>
  <c r="I921" i="1"/>
  <c r="EQ921" i="1"/>
  <c r="DS921" i="1"/>
  <c r="CU921" i="1"/>
  <c r="BW921" i="1"/>
  <c r="AY921" i="1"/>
  <c r="AA921" i="1"/>
  <c r="CO921" i="1"/>
  <c r="BQ921" i="1"/>
  <c r="EK921" i="1"/>
  <c r="AS921" i="1"/>
  <c r="DM921" i="1"/>
  <c r="U921" i="1"/>
  <c r="DY885" i="1"/>
  <c r="DA885" i="1"/>
  <c r="CC885" i="1"/>
  <c r="BE885" i="1"/>
  <c r="AG885" i="1"/>
  <c r="I885" i="1"/>
  <c r="EQ885" i="1"/>
  <c r="DS885" i="1"/>
  <c r="CU885" i="1"/>
  <c r="BW885" i="1"/>
  <c r="AY885" i="1"/>
  <c r="AA885" i="1"/>
  <c r="EK885" i="1"/>
  <c r="DM885" i="1"/>
  <c r="CO885" i="1"/>
  <c r="BQ885" i="1"/>
  <c r="AS885" i="1"/>
  <c r="U885" i="1"/>
  <c r="EE885" i="1"/>
  <c r="AM885" i="1"/>
  <c r="DG885" i="1"/>
  <c r="O885" i="1"/>
  <c r="CI885" i="1"/>
  <c r="BK885" i="1"/>
  <c r="EQ1045" i="1"/>
  <c r="DS1045" i="1"/>
  <c r="CU1045" i="1"/>
  <c r="BW1045" i="1"/>
  <c r="AY1045" i="1"/>
  <c r="AA1045" i="1"/>
  <c r="EK1045" i="1"/>
  <c r="DM1045" i="1"/>
  <c r="CO1045" i="1"/>
  <c r="BQ1045" i="1"/>
  <c r="AS1045" i="1"/>
  <c r="U1045" i="1"/>
  <c r="EE1045" i="1"/>
  <c r="DG1045" i="1"/>
  <c r="CI1045" i="1"/>
  <c r="BK1045" i="1"/>
  <c r="AM1045" i="1"/>
  <c r="O1045" i="1"/>
  <c r="DY1045" i="1"/>
  <c r="AG1045" i="1"/>
  <c r="DA1045" i="1"/>
  <c r="I1045" i="1"/>
  <c r="CC1045" i="1"/>
  <c r="BE1045" i="1"/>
  <c r="DY1225" i="1"/>
  <c r="DA1225" i="1"/>
  <c r="CC1225" i="1"/>
  <c r="BE1225" i="1"/>
  <c r="AG1225" i="1"/>
  <c r="I1225" i="1"/>
  <c r="EQ1225" i="1"/>
  <c r="DS1225" i="1"/>
  <c r="CU1225" i="1"/>
  <c r="BW1225" i="1"/>
  <c r="AY1225" i="1"/>
  <c r="AA1225" i="1"/>
  <c r="EK1225" i="1"/>
  <c r="DM1225" i="1"/>
  <c r="CO1225" i="1"/>
  <c r="BQ1225" i="1"/>
  <c r="AS1225" i="1"/>
  <c r="U1225" i="1"/>
  <c r="CI1225" i="1"/>
  <c r="BK1225" i="1"/>
  <c r="EE1225" i="1"/>
  <c r="AM1225" i="1"/>
  <c r="DG1225" i="1"/>
  <c r="O1225" i="1"/>
  <c r="EE1559" i="1"/>
  <c r="DG1559" i="1"/>
  <c r="CI1559" i="1"/>
  <c r="BK1559" i="1"/>
  <c r="AM1559" i="1"/>
  <c r="O1559" i="1"/>
  <c r="DY1559" i="1"/>
  <c r="DA1559" i="1"/>
  <c r="CC1559" i="1"/>
  <c r="BE1559" i="1"/>
  <c r="AG1559" i="1"/>
  <c r="I1559" i="1"/>
  <c r="EQ1559" i="1"/>
  <c r="DS1559" i="1"/>
  <c r="CU1559" i="1"/>
  <c r="BW1559" i="1"/>
  <c r="AY1559" i="1"/>
  <c r="AA1559" i="1"/>
  <c r="DM1559" i="1"/>
  <c r="U1559" i="1"/>
  <c r="CO1559" i="1"/>
  <c r="BQ1559" i="1"/>
  <c r="EK1559" i="1"/>
  <c r="AS1559" i="1"/>
  <c r="DY1667" i="1"/>
  <c r="DA1667" i="1"/>
  <c r="CC1667" i="1"/>
  <c r="BE1667" i="1"/>
  <c r="AG1667" i="1"/>
  <c r="I1667" i="1"/>
  <c r="EQ1667" i="1"/>
  <c r="DS1667" i="1"/>
  <c r="CU1667" i="1"/>
  <c r="BW1667" i="1"/>
  <c r="AY1667" i="1"/>
  <c r="AA1667" i="1"/>
  <c r="EK1667" i="1"/>
  <c r="DM1667" i="1"/>
  <c r="CO1667" i="1"/>
  <c r="BQ1667" i="1"/>
  <c r="AS1667" i="1"/>
  <c r="U1667" i="1"/>
  <c r="CI1667" i="1"/>
  <c r="BK1667" i="1"/>
  <c r="EE1667" i="1"/>
  <c r="AM1667" i="1"/>
  <c r="DG1667" i="1"/>
  <c r="O1667" i="1"/>
  <c r="EQ1739" i="1"/>
  <c r="DS1739" i="1"/>
  <c r="CU1739" i="1"/>
  <c r="BW1739" i="1"/>
  <c r="AY1739" i="1"/>
  <c r="AA1739" i="1"/>
  <c r="EK1739" i="1"/>
  <c r="DM1739" i="1"/>
  <c r="CO1739" i="1"/>
  <c r="BQ1739" i="1"/>
  <c r="AS1739" i="1"/>
  <c r="U1739" i="1"/>
  <c r="DG1739" i="1"/>
  <c r="BK1739" i="1"/>
  <c r="O1739" i="1"/>
  <c r="DA1739" i="1"/>
  <c r="BE1739" i="1"/>
  <c r="I1739" i="1"/>
  <c r="EE1739" i="1"/>
  <c r="CI1739" i="1"/>
  <c r="AM1739" i="1"/>
  <c r="DY1739" i="1"/>
  <c r="CC1739" i="1"/>
  <c r="AG1739" i="1"/>
  <c r="DY1953" i="1"/>
  <c r="DA1953" i="1"/>
  <c r="CC1953" i="1"/>
  <c r="BE1953" i="1"/>
  <c r="AG1953" i="1"/>
  <c r="I1953" i="1"/>
  <c r="EQ1953" i="1"/>
  <c r="DS1953" i="1"/>
  <c r="CU1953" i="1"/>
  <c r="BW1953" i="1"/>
  <c r="AY1953" i="1"/>
  <c r="AA1953" i="1"/>
  <c r="EK1953" i="1"/>
  <c r="CO1953" i="1"/>
  <c r="AS1953" i="1"/>
  <c r="EE1953" i="1"/>
  <c r="CI1953" i="1"/>
  <c r="AM1953" i="1"/>
  <c r="BQ1953" i="1"/>
  <c r="BK1953" i="1"/>
  <c r="U1953" i="1"/>
  <c r="O1953" i="1"/>
  <c r="DM1953" i="1"/>
  <c r="DG1953" i="1"/>
  <c r="EK809" i="1"/>
  <c r="DM809" i="1"/>
  <c r="CO809" i="1"/>
  <c r="BQ809" i="1"/>
  <c r="AS809" i="1"/>
  <c r="U809" i="1"/>
  <c r="EE809" i="1"/>
  <c r="DG809" i="1"/>
  <c r="CI809" i="1"/>
  <c r="BK809" i="1"/>
  <c r="AM809" i="1"/>
  <c r="O809" i="1"/>
  <c r="DY809" i="1"/>
  <c r="DA809" i="1"/>
  <c r="CC809" i="1"/>
  <c r="BE809" i="1"/>
  <c r="AG809" i="1"/>
  <c r="I809" i="1"/>
  <c r="EQ809" i="1"/>
  <c r="AY809" i="1"/>
  <c r="DS809" i="1"/>
  <c r="AA809" i="1"/>
  <c r="CU809" i="1"/>
  <c r="BW809" i="1"/>
  <c r="EQ404" i="1"/>
  <c r="DS404" i="1"/>
  <c r="CU404" i="1"/>
  <c r="BW404" i="1"/>
  <c r="AY404" i="1"/>
  <c r="AA404" i="1"/>
  <c r="EK404" i="1"/>
  <c r="DM404" i="1"/>
  <c r="CO404" i="1"/>
  <c r="BQ404" i="1"/>
  <c r="AS404" i="1"/>
  <c r="U404" i="1"/>
  <c r="EE404" i="1"/>
  <c r="DG404" i="1"/>
  <c r="CI404" i="1"/>
  <c r="BK404" i="1"/>
  <c r="AM404" i="1"/>
  <c r="O404" i="1"/>
  <c r="CC404" i="1"/>
  <c r="BE404" i="1"/>
  <c r="DA404" i="1"/>
  <c r="DY404" i="1"/>
  <c r="AG404" i="1"/>
  <c r="I404" i="1"/>
  <c r="EE917" i="1"/>
  <c r="DG917" i="1"/>
  <c r="CI917" i="1"/>
  <c r="BK917" i="1"/>
  <c r="AM917" i="1"/>
  <c r="O917" i="1"/>
  <c r="DY917" i="1"/>
  <c r="DA917" i="1"/>
  <c r="CC917" i="1"/>
  <c r="BE917" i="1"/>
  <c r="AG917" i="1"/>
  <c r="I917" i="1"/>
  <c r="EQ917" i="1"/>
  <c r="DS917" i="1"/>
  <c r="CU917" i="1"/>
  <c r="BW917" i="1"/>
  <c r="AY917" i="1"/>
  <c r="AA917" i="1"/>
  <c r="DM917" i="1"/>
  <c r="U917" i="1"/>
  <c r="CO917" i="1"/>
  <c r="BQ917" i="1"/>
  <c r="AS917" i="1"/>
  <c r="EK917" i="1"/>
  <c r="DY1077" i="1"/>
  <c r="DA1077" i="1"/>
  <c r="CC1077" i="1"/>
  <c r="BE1077" i="1"/>
  <c r="AG1077" i="1"/>
  <c r="I1077" i="1"/>
  <c r="EQ1077" i="1"/>
  <c r="DS1077" i="1"/>
  <c r="CU1077" i="1"/>
  <c r="BW1077" i="1"/>
  <c r="AY1077" i="1"/>
  <c r="AA1077" i="1"/>
  <c r="EK1077" i="1"/>
  <c r="DM1077" i="1"/>
  <c r="CO1077" i="1"/>
  <c r="BQ1077" i="1"/>
  <c r="AS1077" i="1"/>
  <c r="U1077" i="1"/>
  <c r="DG1077" i="1"/>
  <c r="O1077" i="1"/>
  <c r="CI1077" i="1"/>
  <c r="BK1077" i="1"/>
  <c r="EE1077" i="1"/>
  <c r="AM1077" i="1"/>
  <c r="EQ1041" i="1"/>
  <c r="DS1041" i="1"/>
  <c r="CU1041" i="1"/>
  <c r="BW1041" i="1"/>
  <c r="AY1041" i="1"/>
  <c r="AA1041" i="1"/>
  <c r="EK1041" i="1"/>
  <c r="DM1041" i="1"/>
  <c r="CO1041" i="1"/>
  <c r="BQ1041" i="1"/>
  <c r="AS1041" i="1"/>
  <c r="U1041" i="1"/>
  <c r="EE1041" i="1"/>
  <c r="DG1041" i="1"/>
  <c r="CI1041" i="1"/>
  <c r="BK1041" i="1"/>
  <c r="AM1041" i="1"/>
  <c r="O1041" i="1"/>
  <c r="BE1041" i="1"/>
  <c r="DY1041" i="1"/>
  <c r="AG1041" i="1"/>
  <c r="DA1041" i="1"/>
  <c r="I1041" i="1"/>
  <c r="CC1041" i="1"/>
  <c r="EQ1329" i="1"/>
  <c r="DS1329" i="1"/>
  <c r="CU1329" i="1"/>
  <c r="BW1329" i="1"/>
  <c r="AY1329" i="1"/>
  <c r="AA1329" i="1"/>
  <c r="EK1329" i="1"/>
  <c r="DM1329" i="1"/>
  <c r="CO1329" i="1"/>
  <c r="BQ1329" i="1"/>
  <c r="AS1329" i="1"/>
  <c r="U1329" i="1"/>
  <c r="EE1329" i="1"/>
  <c r="DG1329" i="1"/>
  <c r="CI1329" i="1"/>
  <c r="BK1329" i="1"/>
  <c r="AM1329" i="1"/>
  <c r="O1329" i="1"/>
  <c r="CC1329" i="1"/>
  <c r="BE1329" i="1"/>
  <c r="DY1329" i="1"/>
  <c r="AG1329" i="1"/>
  <c r="DA1329" i="1"/>
  <c r="I1329" i="1"/>
  <c r="DY1401" i="1"/>
  <c r="DA1401" i="1"/>
  <c r="CC1401" i="1"/>
  <c r="BE1401" i="1"/>
  <c r="AG1401" i="1"/>
  <c r="I1401" i="1"/>
  <c r="EQ1401" i="1"/>
  <c r="DS1401" i="1"/>
  <c r="CU1401" i="1"/>
  <c r="BW1401" i="1"/>
  <c r="AY1401" i="1"/>
  <c r="AA1401" i="1"/>
  <c r="EK1401" i="1"/>
  <c r="DM1401" i="1"/>
  <c r="CO1401" i="1"/>
  <c r="BQ1401" i="1"/>
  <c r="AS1401" i="1"/>
  <c r="U1401" i="1"/>
  <c r="CI1401" i="1"/>
  <c r="BK1401" i="1"/>
  <c r="EE1401" i="1"/>
  <c r="AM1401" i="1"/>
  <c r="DG1401" i="1"/>
  <c r="O1401" i="1"/>
  <c r="DY1663" i="1"/>
  <c r="DA1663" i="1"/>
  <c r="CC1663" i="1"/>
  <c r="BE1663" i="1"/>
  <c r="AG1663" i="1"/>
  <c r="I1663" i="1"/>
  <c r="EQ1663" i="1"/>
  <c r="DS1663" i="1"/>
  <c r="CU1663" i="1"/>
  <c r="BW1663" i="1"/>
  <c r="AY1663" i="1"/>
  <c r="AA1663" i="1"/>
  <c r="EK1663" i="1"/>
  <c r="DM1663" i="1"/>
  <c r="CO1663" i="1"/>
  <c r="BQ1663" i="1"/>
  <c r="AS1663" i="1"/>
  <c r="U1663" i="1"/>
  <c r="DG1663" i="1"/>
  <c r="O1663" i="1"/>
  <c r="CI1663" i="1"/>
  <c r="BK1663" i="1"/>
  <c r="EE1663" i="1"/>
  <c r="AM1663" i="1"/>
  <c r="EE1843" i="1"/>
  <c r="DG1843" i="1"/>
  <c r="CI1843" i="1"/>
  <c r="BK1843" i="1"/>
  <c r="AM1843" i="1"/>
  <c r="O1843" i="1"/>
  <c r="DY1843" i="1"/>
  <c r="DA1843" i="1"/>
  <c r="CC1843" i="1"/>
  <c r="BE1843" i="1"/>
  <c r="AG1843" i="1"/>
  <c r="I1843" i="1"/>
  <c r="DS1843" i="1"/>
  <c r="BW1843" i="1"/>
  <c r="AA1843" i="1"/>
  <c r="DM1843" i="1"/>
  <c r="BQ1843" i="1"/>
  <c r="U1843" i="1"/>
  <c r="CU1843" i="1"/>
  <c r="CO1843" i="1"/>
  <c r="AS1843" i="1"/>
  <c r="EQ1843" i="1"/>
  <c r="EK1843" i="1"/>
  <c r="AY1843" i="1"/>
  <c r="DY1949" i="1"/>
  <c r="DA1949" i="1"/>
  <c r="CC1949" i="1"/>
  <c r="BE1949" i="1"/>
  <c r="AG1949" i="1"/>
  <c r="I1949" i="1"/>
  <c r="EQ1949" i="1"/>
  <c r="DS1949" i="1"/>
  <c r="CU1949" i="1"/>
  <c r="BW1949" i="1"/>
  <c r="AY1949" i="1"/>
  <c r="AA1949" i="1"/>
  <c r="DM1949" i="1"/>
  <c r="BQ1949" i="1"/>
  <c r="U1949" i="1"/>
  <c r="DG1949" i="1"/>
  <c r="BK1949" i="1"/>
  <c r="O1949" i="1"/>
  <c r="CO1949" i="1"/>
  <c r="CI1949" i="1"/>
  <c r="AS1949" i="1"/>
  <c r="AM1949" i="1"/>
  <c r="EK1949" i="1"/>
  <c r="EE1949" i="1"/>
  <c r="EE488" i="1"/>
  <c r="DG488" i="1"/>
  <c r="CI488" i="1"/>
  <c r="BK488" i="1"/>
  <c r="AM488" i="1"/>
  <c r="O488" i="1"/>
  <c r="DY488" i="1"/>
  <c r="DA488" i="1"/>
  <c r="CC488" i="1"/>
  <c r="BE488" i="1"/>
  <c r="AG488" i="1"/>
  <c r="I488" i="1"/>
  <c r="EQ488" i="1"/>
  <c r="DS488" i="1"/>
  <c r="CU488" i="1"/>
  <c r="BW488" i="1"/>
  <c r="AY488" i="1"/>
  <c r="AA488" i="1"/>
  <c r="DM488" i="1"/>
  <c r="U488" i="1"/>
  <c r="AS488" i="1"/>
  <c r="CO488" i="1"/>
  <c r="BQ488" i="1"/>
  <c r="EK488" i="1"/>
  <c r="DY641" i="1"/>
  <c r="DA641" i="1"/>
  <c r="CC641" i="1"/>
  <c r="BE641" i="1"/>
  <c r="AG641" i="1"/>
  <c r="I641" i="1"/>
  <c r="EQ641" i="1"/>
  <c r="DS641" i="1"/>
  <c r="CU641" i="1"/>
  <c r="BW641" i="1"/>
  <c r="AY641" i="1"/>
  <c r="AA641" i="1"/>
  <c r="EK641" i="1"/>
  <c r="DM641" i="1"/>
  <c r="CO641" i="1"/>
  <c r="BQ641" i="1"/>
  <c r="AS641" i="1"/>
  <c r="U641" i="1"/>
  <c r="DG641" i="1"/>
  <c r="O641" i="1"/>
  <c r="EE641" i="1"/>
  <c r="CI641" i="1"/>
  <c r="AM641" i="1"/>
  <c r="BK641" i="1"/>
  <c r="EK965" i="1"/>
  <c r="DM965" i="1"/>
  <c r="CO965" i="1"/>
  <c r="BQ965" i="1"/>
  <c r="AS965" i="1"/>
  <c r="U965" i="1"/>
  <c r="EE965" i="1"/>
  <c r="DG965" i="1"/>
  <c r="CI965" i="1"/>
  <c r="BK965" i="1"/>
  <c r="AM965" i="1"/>
  <c r="O965" i="1"/>
  <c r="DY965" i="1"/>
  <c r="DA965" i="1"/>
  <c r="CC965" i="1"/>
  <c r="BE965" i="1"/>
  <c r="AG965" i="1"/>
  <c r="I965" i="1"/>
  <c r="CU965" i="1"/>
  <c r="BW965" i="1"/>
  <c r="EQ965" i="1"/>
  <c r="AY965" i="1"/>
  <c r="DS965" i="1"/>
  <c r="AA965" i="1"/>
  <c r="EK1305" i="1"/>
  <c r="DM1305" i="1"/>
  <c r="CO1305" i="1"/>
  <c r="BQ1305" i="1"/>
  <c r="AS1305" i="1"/>
  <c r="U1305" i="1"/>
  <c r="EE1305" i="1"/>
  <c r="DG1305" i="1"/>
  <c r="CI1305" i="1"/>
  <c r="BK1305" i="1"/>
  <c r="AM1305" i="1"/>
  <c r="O1305" i="1"/>
  <c r="DY1305" i="1"/>
  <c r="DA1305" i="1"/>
  <c r="CC1305" i="1"/>
  <c r="BE1305" i="1"/>
  <c r="AG1305" i="1"/>
  <c r="I1305" i="1"/>
  <c r="EQ1305" i="1"/>
  <c r="AY1305" i="1"/>
  <c r="DS1305" i="1"/>
  <c r="AA1305" i="1"/>
  <c r="CU1305" i="1"/>
  <c r="BW1305" i="1"/>
  <c r="EK1161" i="1"/>
  <c r="DM1161" i="1"/>
  <c r="CO1161" i="1"/>
  <c r="BQ1161" i="1"/>
  <c r="AS1161" i="1"/>
  <c r="U1161" i="1"/>
  <c r="EE1161" i="1"/>
  <c r="DG1161" i="1"/>
  <c r="CI1161" i="1"/>
  <c r="BK1161" i="1"/>
  <c r="AM1161" i="1"/>
  <c r="O1161" i="1"/>
  <c r="DY1161" i="1"/>
  <c r="DA1161" i="1"/>
  <c r="CC1161" i="1"/>
  <c r="BE1161" i="1"/>
  <c r="AG1161" i="1"/>
  <c r="I1161" i="1"/>
  <c r="DS1161" i="1"/>
  <c r="AA1161" i="1"/>
  <c r="CU1161" i="1"/>
  <c r="BW1161" i="1"/>
  <c r="EQ1161" i="1"/>
  <c r="AY1161" i="1"/>
  <c r="EE1269" i="1"/>
  <c r="DG1269" i="1"/>
  <c r="CI1269" i="1"/>
  <c r="BK1269" i="1"/>
  <c r="AM1269" i="1"/>
  <c r="O1269" i="1"/>
  <c r="DY1269" i="1"/>
  <c r="DA1269" i="1"/>
  <c r="CC1269" i="1"/>
  <c r="BE1269" i="1"/>
  <c r="AG1269" i="1"/>
  <c r="I1269" i="1"/>
  <c r="EQ1269" i="1"/>
  <c r="DS1269" i="1"/>
  <c r="CU1269" i="1"/>
  <c r="BW1269" i="1"/>
  <c r="AY1269" i="1"/>
  <c r="AA1269" i="1"/>
  <c r="CO1269" i="1"/>
  <c r="BQ1269" i="1"/>
  <c r="EK1269" i="1"/>
  <c r="AS1269" i="1"/>
  <c r="U1269" i="1"/>
  <c r="DM1269" i="1"/>
  <c r="EK1341" i="1"/>
  <c r="DM1341" i="1"/>
  <c r="CO1341" i="1"/>
  <c r="BQ1341" i="1"/>
  <c r="AS1341" i="1"/>
  <c r="U1341" i="1"/>
  <c r="EE1341" i="1"/>
  <c r="DG1341" i="1"/>
  <c r="CI1341" i="1"/>
  <c r="BK1341" i="1"/>
  <c r="AM1341" i="1"/>
  <c r="O1341" i="1"/>
  <c r="DY1341" i="1"/>
  <c r="DA1341" i="1"/>
  <c r="CC1341" i="1"/>
  <c r="BE1341" i="1"/>
  <c r="AG1341" i="1"/>
  <c r="I1341" i="1"/>
  <c r="CU1341" i="1"/>
  <c r="BW1341" i="1"/>
  <c r="EQ1341" i="1"/>
  <c r="AY1341" i="1"/>
  <c r="DS1341" i="1"/>
  <c r="AA1341" i="1"/>
  <c r="DY1531" i="1"/>
  <c r="DA1531" i="1"/>
  <c r="CC1531" i="1"/>
  <c r="BE1531" i="1"/>
  <c r="AG1531" i="1"/>
  <c r="I1531" i="1"/>
  <c r="EQ1531" i="1"/>
  <c r="DS1531" i="1"/>
  <c r="CU1531" i="1"/>
  <c r="BW1531" i="1"/>
  <c r="AY1531" i="1"/>
  <c r="AA1531" i="1"/>
  <c r="EK1531" i="1"/>
  <c r="DM1531" i="1"/>
  <c r="CO1531" i="1"/>
  <c r="BQ1531" i="1"/>
  <c r="AS1531" i="1"/>
  <c r="U1531" i="1"/>
  <c r="DG1531" i="1"/>
  <c r="O1531" i="1"/>
  <c r="CI1531" i="1"/>
  <c r="BK1531" i="1"/>
  <c r="EE1531" i="1"/>
  <c r="AM1531" i="1"/>
  <c r="EQ1639" i="1"/>
  <c r="DS1639" i="1"/>
  <c r="CU1639" i="1"/>
  <c r="BW1639" i="1"/>
  <c r="AY1639" i="1"/>
  <c r="AA1639" i="1"/>
  <c r="EK1639" i="1"/>
  <c r="DM1639" i="1"/>
  <c r="CO1639" i="1"/>
  <c r="BQ1639" i="1"/>
  <c r="AS1639" i="1"/>
  <c r="U1639" i="1"/>
  <c r="EE1639" i="1"/>
  <c r="DG1639" i="1"/>
  <c r="CI1639" i="1"/>
  <c r="BK1639" i="1"/>
  <c r="AM1639" i="1"/>
  <c r="O1639" i="1"/>
  <c r="CC1639" i="1"/>
  <c r="BE1639" i="1"/>
  <c r="DY1639" i="1"/>
  <c r="AG1639" i="1"/>
  <c r="DA1639" i="1"/>
  <c r="I1639" i="1"/>
  <c r="DY1819" i="1"/>
  <c r="DA1819" i="1"/>
  <c r="CC1819" i="1"/>
  <c r="BE1819" i="1"/>
  <c r="AG1819" i="1"/>
  <c r="I1819" i="1"/>
  <c r="EQ1819" i="1"/>
  <c r="DS1819" i="1"/>
  <c r="CU1819" i="1"/>
  <c r="BW1819" i="1"/>
  <c r="AY1819" i="1"/>
  <c r="AA1819" i="1"/>
  <c r="EK1819" i="1"/>
  <c r="CO1819" i="1"/>
  <c r="AS1819" i="1"/>
  <c r="EE1819" i="1"/>
  <c r="CI1819" i="1"/>
  <c r="AM1819" i="1"/>
  <c r="DM1819" i="1"/>
  <c r="U1819" i="1"/>
  <c r="DG1819" i="1"/>
  <c r="O1819" i="1"/>
  <c r="BQ1819" i="1"/>
  <c r="BK1819" i="1"/>
  <c r="DY1961" i="1"/>
  <c r="DA1961" i="1"/>
  <c r="CC1961" i="1"/>
  <c r="BE1961" i="1"/>
  <c r="AG1961" i="1"/>
  <c r="I1961" i="1"/>
  <c r="EQ1961" i="1"/>
  <c r="DS1961" i="1"/>
  <c r="CU1961" i="1"/>
  <c r="BW1961" i="1"/>
  <c r="AY1961" i="1"/>
  <c r="AA1961" i="1"/>
  <c r="DM1961" i="1"/>
  <c r="BQ1961" i="1"/>
  <c r="U1961" i="1"/>
  <c r="DG1961" i="1"/>
  <c r="BK1961" i="1"/>
  <c r="O1961" i="1"/>
  <c r="EK1961" i="1"/>
  <c r="AS1961" i="1"/>
  <c r="EE1961" i="1"/>
  <c r="AM1961" i="1"/>
  <c r="CO1961" i="1"/>
  <c r="CI1961" i="1"/>
  <c r="EK1009" i="1"/>
  <c r="DM1009" i="1"/>
  <c r="CO1009" i="1"/>
  <c r="BQ1009" i="1"/>
  <c r="AS1009" i="1"/>
  <c r="U1009" i="1"/>
  <c r="EE1009" i="1"/>
  <c r="DG1009" i="1"/>
  <c r="CI1009" i="1"/>
  <c r="BK1009" i="1"/>
  <c r="AM1009" i="1"/>
  <c r="O1009" i="1"/>
  <c r="DY1009" i="1"/>
  <c r="DA1009" i="1"/>
  <c r="CC1009" i="1"/>
  <c r="BE1009" i="1"/>
  <c r="AG1009" i="1"/>
  <c r="I1009" i="1"/>
  <c r="BW1009" i="1"/>
  <c r="EQ1009" i="1"/>
  <c r="AY1009" i="1"/>
  <c r="DS1009" i="1"/>
  <c r="AA1009" i="1"/>
  <c r="CU1009" i="1"/>
  <c r="EK655" i="1"/>
  <c r="DM655" i="1"/>
  <c r="CO655" i="1"/>
  <c r="BQ655" i="1"/>
  <c r="AS655" i="1"/>
  <c r="U655" i="1"/>
  <c r="EE655" i="1"/>
  <c r="DG655" i="1"/>
  <c r="CI655" i="1"/>
  <c r="BK655" i="1"/>
  <c r="AM655" i="1"/>
  <c r="O655" i="1"/>
  <c r="DY655" i="1"/>
  <c r="DA655" i="1"/>
  <c r="CC655" i="1"/>
  <c r="BE655" i="1"/>
  <c r="AG655" i="1"/>
  <c r="I655" i="1"/>
  <c r="DS655" i="1"/>
  <c r="AA655" i="1"/>
  <c r="AY655" i="1"/>
  <c r="CU655" i="1"/>
  <c r="EQ655" i="1"/>
  <c r="BW655" i="1"/>
  <c r="EK602" i="1"/>
  <c r="DM602" i="1"/>
  <c r="CO602" i="1"/>
  <c r="BQ602" i="1"/>
  <c r="AS602" i="1"/>
  <c r="U602" i="1"/>
  <c r="EE602" i="1"/>
  <c r="DG602" i="1"/>
  <c r="CI602" i="1"/>
  <c r="BK602" i="1"/>
  <c r="AM602" i="1"/>
  <c r="O602" i="1"/>
  <c r="DY602" i="1"/>
  <c r="DA602" i="1"/>
  <c r="CC602" i="1"/>
  <c r="BE602" i="1"/>
  <c r="AG602" i="1"/>
  <c r="I602" i="1"/>
  <c r="DS602" i="1"/>
  <c r="AA602" i="1"/>
  <c r="EQ602" i="1"/>
  <c r="CU602" i="1"/>
  <c r="BW602" i="1"/>
  <c r="AY602" i="1"/>
  <c r="EK532" i="1"/>
  <c r="DM532" i="1"/>
  <c r="CO532" i="1"/>
  <c r="BQ532" i="1"/>
  <c r="AS532" i="1"/>
  <c r="U532" i="1"/>
  <c r="EE532" i="1"/>
  <c r="DG532" i="1"/>
  <c r="CI532" i="1"/>
  <c r="BK532" i="1"/>
  <c r="AM532" i="1"/>
  <c r="O532" i="1"/>
  <c r="DY532" i="1"/>
  <c r="DA532" i="1"/>
  <c r="CC532" i="1"/>
  <c r="BE532" i="1"/>
  <c r="AG532" i="1"/>
  <c r="I532" i="1"/>
  <c r="DS532" i="1"/>
  <c r="AA532" i="1"/>
  <c r="CU532" i="1"/>
  <c r="BW532" i="1"/>
  <c r="EQ532" i="1"/>
  <c r="AY532" i="1"/>
  <c r="EK458" i="1"/>
  <c r="DM458" i="1"/>
  <c r="CO458" i="1"/>
  <c r="BQ458" i="1"/>
  <c r="AS458" i="1"/>
  <c r="U458" i="1"/>
  <c r="EE458" i="1"/>
  <c r="DG458" i="1"/>
  <c r="CI458" i="1"/>
  <c r="BK458" i="1"/>
  <c r="AM458" i="1"/>
  <c r="O458" i="1"/>
  <c r="DY458" i="1"/>
  <c r="DA458" i="1"/>
  <c r="CC458" i="1"/>
  <c r="BE458" i="1"/>
  <c r="AG458" i="1"/>
  <c r="I458" i="1"/>
  <c r="DS458" i="1"/>
  <c r="AA458" i="1"/>
  <c r="AY458" i="1"/>
  <c r="CU458" i="1"/>
  <c r="BW458" i="1"/>
  <c r="EQ458" i="1"/>
  <c r="EK405" i="1"/>
  <c r="DM405" i="1"/>
  <c r="CO405" i="1"/>
  <c r="BQ405" i="1"/>
  <c r="AS405" i="1"/>
  <c r="U405" i="1"/>
  <c r="EE405" i="1"/>
  <c r="DG405" i="1"/>
  <c r="CI405" i="1"/>
  <c r="BK405" i="1"/>
  <c r="AM405" i="1"/>
  <c r="O405" i="1"/>
  <c r="DY405" i="1"/>
  <c r="DA405" i="1"/>
  <c r="CC405" i="1"/>
  <c r="BE405" i="1"/>
  <c r="AG405" i="1"/>
  <c r="I405" i="1"/>
  <c r="DS405" i="1"/>
  <c r="AA405" i="1"/>
  <c r="AY405" i="1"/>
  <c r="CU405" i="1"/>
  <c r="BW405" i="1"/>
  <c r="EQ405" i="1"/>
  <c r="EK347" i="1"/>
  <c r="DM347" i="1"/>
  <c r="CO347" i="1"/>
  <c r="BQ347" i="1"/>
  <c r="AS347" i="1"/>
  <c r="U347" i="1"/>
  <c r="EE347" i="1"/>
  <c r="DG347" i="1"/>
  <c r="CI347" i="1"/>
  <c r="BK347" i="1"/>
  <c r="AM347" i="1"/>
  <c r="O347" i="1"/>
  <c r="DY347" i="1"/>
  <c r="DA347" i="1"/>
  <c r="CC347" i="1"/>
  <c r="BE347" i="1"/>
  <c r="AG347" i="1"/>
  <c r="I347" i="1"/>
  <c r="DS347" i="1"/>
  <c r="AA347" i="1"/>
  <c r="EQ347" i="1"/>
  <c r="CU347" i="1"/>
  <c r="BW347" i="1"/>
  <c r="AY347" i="1"/>
  <c r="DY299" i="1"/>
  <c r="DA299" i="1"/>
  <c r="CC299" i="1"/>
  <c r="BE299" i="1"/>
  <c r="AG299" i="1"/>
  <c r="I299" i="1"/>
  <c r="DG299" i="1"/>
  <c r="AM299" i="1"/>
  <c r="EQ299" i="1"/>
  <c r="DS299" i="1"/>
  <c r="CU299" i="1"/>
  <c r="BW299" i="1"/>
  <c r="AY299" i="1"/>
  <c r="AA299" i="1"/>
  <c r="CI299" i="1"/>
  <c r="O299" i="1"/>
  <c r="EK299" i="1"/>
  <c r="DM299" i="1"/>
  <c r="CO299" i="1"/>
  <c r="BQ299" i="1"/>
  <c r="AS299" i="1"/>
  <c r="U299" i="1"/>
  <c r="EE299" i="1"/>
  <c r="BK299" i="1"/>
  <c r="DY286" i="1"/>
  <c r="DA286" i="1"/>
  <c r="CC286" i="1"/>
  <c r="BE286" i="1"/>
  <c r="AG286" i="1"/>
  <c r="I286" i="1"/>
  <c r="CI286" i="1"/>
  <c r="AM286" i="1"/>
  <c r="EQ286" i="1"/>
  <c r="DS286" i="1"/>
  <c r="CU286" i="1"/>
  <c r="BW286" i="1"/>
  <c r="AY286" i="1"/>
  <c r="AA286" i="1"/>
  <c r="DG286" i="1"/>
  <c r="BK286" i="1"/>
  <c r="EK286" i="1"/>
  <c r="DM286" i="1"/>
  <c r="CO286" i="1"/>
  <c r="BQ286" i="1"/>
  <c r="AS286" i="1"/>
  <c r="U286" i="1"/>
  <c r="EE286" i="1"/>
  <c r="O286" i="1"/>
  <c r="DY270" i="1"/>
  <c r="DA270" i="1"/>
  <c r="CC270" i="1"/>
  <c r="BE270" i="1"/>
  <c r="AG270" i="1"/>
  <c r="I270" i="1"/>
  <c r="DG270" i="1"/>
  <c r="AM270" i="1"/>
  <c r="EQ270" i="1"/>
  <c r="DS270" i="1"/>
  <c r="CU270" i="1"/>
  <c r="BW270" i="1"/>
  <c r="AY270" i="1"/>
  <c r="AA270" i="1"/>
  <c r="CI270" i="1"/>
  <c r="EK270" i="1"/>
  <c r="DM270" i="1"/>
  <c r="CO270" i="1"/>
  <c r="BQ270" i="1"/>
  <c r="AS270" i="1"/>
  <c r="U270" i="1"/>
  <c r="EE270" i="1"/>
  <c r="BK270" i="1"/>
  <c r="O270" i="1"/>
  <c r="DY241" i="1"/>
  <c r="DA241" i="1"/>
  <c r="CC241" i="1"/>
  <c r="BE241" i="1"/>
  <c r="AG241" i="1"/>
  <c r="I241" i="1"/>
  <c r="BK241" i="1"/>
  <c r="EQ241" i="1"/>
  <c r="DS241" i="1"/>
  <c r="CU241" i="1"/>
  <c r="BW241" i="1"/>
  <c r="AY241" i="1"/>
  <c r="AA241" i="1"/>
  <c r="EE241" i="1"/>
  <c r="CI241" i="1"/>
  <c r="O241" i="1"/>
  <c r="EK241" i="1"/>
  <c r="DM241" i="1"/>
  <c r="CO241" i="1"/>
  <c r="BQ241" i="1"/>
  <c r="AS241" i="1"/>
  <c r="U241" i="1"/>
  <c r="DG241" i="1"/>
  <c r="AM241" i="1"/>
  <c r="DY225" i="1"/>
  <c r="DA225" i="1"/>
  <c r="CC225" i="1"/>
  <c r="BE225" i="1"/>
  <c r="AG225" i="1"/>
  <c r="I225" i="1"/>
  <c r="EQ225" i="1"/>
  <c r="DS225" i="1"/>
  <c r="CU225" i="1"/>
  <c r="BW225" i="1"/>
  <c r="AY225" i="1"/>
  <c r="AA225" i="1"/>
  <c r="DG225" i="1"/>
  <c r="BK225" i="1"/>
  <c r="O225" i="1"/>
  <c r="EK225" i="1"/>
  <c r="DM225" i="1"/>
  <c r="CO225" i="1"/>
  <c r="BQ225" i="1"/>
  <c r="AS225" i="1"/>
  <c r="U225" i="1"/>
  <c r="EE225" i="1"/>
  <c r="CI225" i="1"/>
  <c r="AM225" i="1"/>
  <c r="DY204" i="1"/>
  <c r="DA204" i="1"/>
  <c r="CC204" i="1"/>
  <c r="BE204" i="1"/>
  <c r="AG204" i="1"/>
  <c r="I204" i="1"/>
  <c r="CI204" i="1"/>
  <c r="O204" i="1"/>
  <c r="EQ204" i="1"/>
  <c r="DS204" i="1"/>
  <c r="CU204" i="1"/>
  <c r="BW204" i="1"/>
  <c r="AY204" i="1"/>
  <c r="AA204" i="1"/>
  <c r="EE204" i="1"/>
  <c r="BK204" i="1"/>
  <c r="EK204" i="1"/>
  <c r="DM204" i="1"/>
  <c r="CO204" i="1"/>
  <c r="BQ204" i="1"/>
  <c r="AS204" i="1"/>
  <c r="U204" i="1"/>
  <c r="DG204" i="1"/>
  <c r="AM204" i="1"/>
  <c r="DY192" i="1"/>
  <c r="DA192" i="1"/>
  <c r="CC192" i="1"/>
  <c r="BE192" i="1"/>
  <c r="AG192" i="1"/>
  <c r="I192" i="1"/>
  <c r="DG192" i="1"/>
  <c r="EQ192" i="1"/>
  <c r="DS192" i="1"/>
  <c r="CU192" i="1"/>
  <c r="BW192" i="1"/>
  <c r="AY192" i="1"/>
  <c r="AA192" i="1"/>
  <c r="CI192" i="1"/>
  <c r="O192" i="1"/>
  <c r="EK192" i="1"/>
  <c r="DM192" i="1"/>
  <c r="CO192" i="1"/>
  <c r="BQ192" i="1"/>
  <c r="AS192" i="1"/>
  <c r="U192" i="1"/>
  <c r="EE192" i="1"/>
  <c r="BK192" i="1"/>
  <c r="AM192" i="1"/>
  <c r="DY163" i="1"/>
  <c r="DA163" i="1"/>
  <c r="CC163" i="1"/>
  <c r="BE163" i="1"/>
  <c r="AG163" i="1"/>
  <c r="I163" i="1"/>
  <c r="EQ163" i="1"/>
  <c r="DS163" i="1"/>
  <c r="CU163" i="1"/>
  <c r="BW163" i="1"/>
  <c r="AY163" i="1"/>
  <c r="AA163" i="1"/>
  <c r="EE163" i="1"/>
  <c r="CI163" i="1"/>
  <c r="O163" i="1"/>
  <c r="EK163" i="1"/>
  <c r="DM163" i="1"/>
  <c r="CO163" i="1"/>
  <c r="BQ163" i="1"/>
  <c r="AS163" i="1"/>
  <c r="U163" i="1"/>
  <c r="DG163" i="1"/>
  <c r="BK163" i="1"/>
  <c r="AM163" i="1"/>
  <c r="DY151" i="1"/>
  <c r="DA151" i="1"/>
  <c r="CC151" i="1"/>
  <c r="BE151" i="1"/>
  <c r="AG151" i="1"/>
  <c r="I151" i="1"/>
  <c r="DG151" i="1"/>
  <c r="AM151" i="1"/>
  <c r="EQ151" i="1"/>
  <c r="DS151" i="1"/>
  <c r="CU151" i="1"/>
  <c r="BW151" i="1"/>
  <c r="AY151" i="1"/>
  <c r="AA151" i="1"/>
  <c r="CI151" i="1"/>
  <c r="O151" i="1"/>
  <c r="EK151" i="1"/>
  <c r="DM151" i="1"/>
  <c r="CO151" i="1"/>
  <c r="BQ151" i="1"/>
  <c r="AS151" i="1"/>
  <c r="U151" i="1"/>
  <c r="EE151" i="1"/>
  <c r="BK151" i="1"/>
  <c r="DY394" i="1"/>
  <c r="DA394" i="1"/>
  <c r="CC394" i="1"/>
  <c r="BE394" i="1"/>
  <c r="AG394" i="1"/>
  <c r="I394" i="1"/>
  <c r="EQ394" i="1"/>
  <c r="DS394" i="1"/>
  <c r="CU394" i="1"/>
  <c r="BW394" i="1"/>
  <c r="AY394" i="1"/>
  <c r="AA394" i="1"/>
  <c r="EK394" i="1"/>
  <c r="DM394" i="1"/>
  <c r="CO394" i="1"/>
  <c r="BQ394" i="1"/>
  <c r="AS394" i="1"/>
  <c r="U394" i="1"/>
  <c r="BK394" i="1"/>
  <c r="CI394" i="1"/>
  <c r="EE394" i="1"/>
  <c r="AM394" i="1"/>
  <c r="DG394" i="1"/>
  <c r="O394" i="1"/>
  <c r="EQ502" i="1"/>
  <c r="DS502" i="1"/>
  <c r="CU502" i="1"/>
  <c r="BW502" i="1"/>
  <c r="AY502" i="1"/>
  <c r="AA502" i="1"/>
  <c r="EK502" i="1"/>
  <c r="DM502" i="1"/>
  <c r="CO502" i="1"/>
  <c r="BQ502" i="1"/>
  <c r="AS502" i="1"/>
  <c r="U502" i="1"/>
  <c r="EE502" i="1"/>
  <c r="DG502" i="1"/>
  <c r="CI502" i="1"/>
  <c r="BK502" i="1"/>
  <c r="AM502" i="1"/>
  <c r="O502" i="1"/>
  <c r="DY502" i="1"/>
  <c r="AG502" i="1"/>
  <c r="BE502" i="1"/>
  <c r="DA502" i="1"/>
  <c r="I502" i="1"/>
  <c r="CC502" i="1"/>
  <c r="EE1067" i="1"/>
  <c r="DG1067" i="1"/>
  <c r="CI1067" i="1"/>
  <c r="BK1067" i="1"/>
  <c r="AM1067" i="1"/>
  <c r="O1067" i="1"/>
  <c r="DY1067" i="1"/>
  <c r="DA1067" i="1"/>
  <c r="CC1067" i="1"/>
  <c r="BE1067" i="1"/>
  <c r="AG1067" i="1"/>
  <c r="I1067" i="1"/>
  <c r="EQ1067" i="1"/>
  <c r="DS1067" i="1"/>
  <c r="CU1067" i="1"/>
  <c r="BW1067" i="1"/>
  <c r="AY1067" i="1"/>
  <c r="AA1067" i="1"/>
  <c r="CO1067" i="1"/>
  <c r="BQ1067" i="1"/>
  <c r="EK1067" i="1"/>
  <c r="AS1067" i="1"/>
  <c r="DM1067" i="1"/>
  <c r="U1067" i="1"/>
  <c r="DY979" i="1"/>
  <c r="DA979" i="1"/>
  <c r="CC979" i="1"/>
  <c r="BE979" i="1"/>
  <c r="AG979" i="1"/>
  <c r="I979" i="1"/>
  <c r="EQ979" i="1"/>
  <c r="DS979" i="1"/>
  <c r="CU979" i="1"/>
  <c r="BW979" i="1"/>
  <c r="AY979" i="1"/>
  <c r="AA979" i="1"/>
  <c r="EK979" i="1"/>
  <c r="DM979" i="1"/>
  <c r="CO979" i="1"/>
  <c r="BQ979" i="1"/>
  <c r="AS979" i="1"/>
  <c r="U979" i="1"/>
  <c r="DG979" i="1"/>
  <c r="O979" i="1"/>
  <c r="CI979" i="1"/>
  <c r="BK979" i="1"/>
  <c r="EE979" i="1"/>
  <c r="AM979" i="1"/>
  <c r="EQ1139" i="1"/>
  <c r="DS1139" i="1"/>
  <c r="CU1139" i="1"/>
  <c r="BW1139" i="1"/>
  <c r="AY1139" i="1"/>
  <c r="AA1139" i="1"/>
  <c r="EK1139" i="1"/>
  <c r="DM1139" i="1"/>
  <c r="CO1139" i="1"/>
  <c r="BQ1139" i="1"/>
  <c r="AS1139" i="1"/>
  <c r="U1139" i="1"/>
  <c r="EE1139" i="1"/>
  <c r="DG1139" i="1"/>
  <c r="CI1139" i="1"/>
  <c r="BK1139" i="1"/>
  <c r="AM1139" i="1"/>
  <c r="O1139" i="1"/>
  <c r="DA1139" i="1"/>
  <c r="I1139" i="1"/>
  <c r="CC1139" i="1"/>
  <c r="BE1139" i="1"/>
  <c r="DY1139" i="1"/>
  <c r="AG1139" i="1"/>
  <c r="EK1427" i="1"/>
  <c r="DM1427" i="1"/>
  <c r="CO1427" i="1"/>
  <c r="BQ1427" i="1"/>
  <c r="AS1427" i="1"/>
  <c r="U1427" i="1"/>
  <c r="EE1427" i="1"/>
  <c r="DG1427" i="1"/>
  <c r="CI1427" i="1"/>
  <c r="BK1427" i="1"/>
  <c r="AM1427" i="1"/>
  <c r="O1427" i="1"/>
  <c r="DY1427" i="1"/>
  <c r="DA1427" i="1"/>
  <c r="CC1427" i="1"/>
  <c r="BE1427" i="1"/>
  <c r="AG1427" i="1"/>
  <c r="I1427" i="1"/>
  <c r="DS1427" i="1"/>
  <c r="AA1427" i="1"/>
  <c r="CU1427" i="1"/>
  <c r="BW1427" i="1"/>
  <c r="AY1427" i="1"/>
  <c r="EQ1427" i="1"/>
  <c r="EE1391" i="1"/>
  <c r="DG1391" i="1"/>
  <c r="CI1391" i="1"/>
  <c r="BK1391" i="1"/>
  <c r="AM1391" i="1"/>
  <c r="O1391" i="1"/>
  <c r="DY1391" i="1"/>
  <c r="DA1391" i="1"/>
  <c r="CC1391" i="1"/>
  <c r="BE1391" i="1"/>
  <c r="AG1391" i="1"/>
  <c r="I1391" i="1"/>
  <c r="EQ1391" i="1"/>
  <c r="DS1391" i="1"/>
  <c r="CU1391" i="1"/>
  <c r="BW1391" i="1"/>
  <c r="AY1391" i="1"/>
  <c r="AA1391" i="1"/>
  <c r="BQ1391" i="1"/>
  <c r="EK1391" i="1"/>
  <c r="AS1391" i="1"/>
  <c r="DM1391" i="1"/>
  <c r="U1391" i="1"/>
  <c r="CO1391" i="1"/>
  <c r="EE1653" i="1"/>
  <c r="DG1653" i="1"/>
  <c r="CI1653" i="1"/>
  <c r="BK1653" i="1"/>
  <c r="AM1653" i="1"/>
  <c r="O1653" i="1"/>
  <c r="DY1653" i="1"/>
  <c r="DA1653" i="1"/>
  <c r="CC1653" i="1"/>
  <c r="BE1653" i="1"/>
  <c r="AG1653" i="1"/>
  <c r="I1653" i="1"/>
  <c r="EQ1653" i="1"/>
  <c r="DS1653" i="1"/>
  <c r="CU1653" i="1"/>
  <c r="BW1653" i="1"/>
  <c r="AY1653" i="1"/>
  <c r="AA1653" i="1"/>
  <c r="CO1653" i="1"/>
  <c r="BQ1653" i="1"/>
  <c r="EK1653" i="1"/>
  <c r="AS1653" i="1"/>
  <c r="DM1653" i="1"/>
  <c r="U1653" i="1"/>
  <c r="EK1905" i="1"/>
  <c r="DM1905" i="1"/>
  <c r="CO1905" i="1"/>
  <c r="BQ1905" i="1"/>
  <c r="AS1905" i="1"/>
  <c r="U1905" i="1"/>
  <c r="EE1905" i="1"/>
  <c r="DG1905" i="1"/>
  <c r="CI1905" i="1"/>
  <c r="BK1905" i="1"/>
  <c r="AM1905" i="1"/>
  <c r="O1905" i="1"/>
  <c r="DY1905" i="1"/>
  <c r="CC1905" i="1"/>
  <c r="AG1905" i="1"/>
  <c r="DS1905" i="1"/>
  <c r="BW1905" i="1"/>
  <c r="AA1905" i="1"/>
  <c r="BE1905" i="1"/>
  <c r="EQ1905" i="1"/>
  <c r="AY1905" i="1"/>
  <c r="I1905" i="1"/>
  <c r="DA1905" i="1"/>
  <c r="CU1905" i="1"/>
  <c r="EQ1869" i="1"/>
  <c r="DS1869" i="1"/>
  <c r="CU1869" i="1"/>
  <c r="BW1869" i="1"/>
  <c r="AY1869" i="1"/>
  <c r="AA1869" i="1"/>
  <c r="EK1869" i="1"/>
  <c r="DM1869" i="1"/>
  <c r="CO1869" i="1"/>
  <c r="BQ1869" i="1"/>
  <c r="AS1869" i="1"/>
  <c r="U1869" i="1"/>
  <c r="DG1869" i="1"/>
  <c r="BK1869" i="1"/>
  <c r="O1869" i="1"/>
  <c r="DA1869" i="1"/>
  <c r="BE1869" i="1"/>
  <c r="I1869" i="1"/>
  <c r="EE1869" i="1"/>
  <c r="AM1869" i="1"/>
  <c r="DY1869" i="1"/>
  <c r="AG1869" i="1"/>
  <c r="CI1869" i="1"/>
  <c r="CC1869" i="1"/>
  <c r="EE426" i="1"/>
  <c r="DG426" i="1"/>
  <c r="CI426" i="1"/>
  <c r="BK426" i="1"/>
  <c r="AM426" i="1"/>
  <c r="O426" i="1"/>
  <c r="DY426" i="1"/>
  <c r="DA426" i="1"/>
  <c r="CC426" i="1"/>
  <c r="BE426" i="1"/>
  <c r="AG426" i="1"/>
  <c r="I426" i="1"/>
  <c r="EQ426" i="1"/>
  <c r="DS426" i="1"/>
  <c r="CU426" i="1"/>
  <c r="BW426" i="1"/>
  <c r="AY426" i="1"/>
  <c r="AA426" i="1"/>
  <c r="EK426" i="1"/>
  <c r="AS426" i="1"/>
  <c r="DM426" i="1"/>
  <c r="U426" i="1"/>
  <c r="CO426" i="1"/>
  <c r="BQ426" i="1"/>
  <c r="DY579" i="1"/>
  <c r="DA579" i="1"/>
  <c r="CC579" i="1"/>
  <c r="BE579" i="1"/>
  <c r="AG579" i="1"/>
  <c r="I579" i="1"/>
  <c r="EQ579" i="1"/>
  <c r="DS579" i="1"/>
  <c r="CU579" i="1"/>
  <c r="BW579" i="1"/>
  <c r="AY579" i="1"/>
  <c r="AA579" i="1"/>
  <c r="EK579" i="1"/>
  <c r="DM579" i="1"/>
  <c r="CO579" i="1"/>
  <c r="BQ579" i="1"/>
  <c r="AS579" i="1"/>
  <c r="U579" i="1"/>
  <c r="EE579" i="1"/>
  <c r="AM579" i="1"/>
  <c r="DG579" i="1"/>
  <c r="O579" i="1"/>
  <c r="CI579" i="1"/>
  <c r="BK579" i="1"/>
  <c r="EQ498" i="1"/>
  <c r="DS498" i="1"/>
  <c r="CU498" i="1"/>
  <c r="BW498" i="1"/>
  <c r="AY498" i="1"/>
  <c r="AA498" i="1"/>
  <c r="EK498" i="1"/>
  <c r="DM498" i="1"/>
  <c r="CO498" i="1"/>
  <c r="BQ498" i="1"/>
  <c r="AS498" i="1"/>
  <c r="U498" i="1"/>
  <c r="EE498" i="1"/>
  <c r="DG498" i="1"/>
  <c r="CI498" i="1"/>
  <c r="BK498" i="1"/>
  <c r="AM498" i="1"/>
  <c r="O498" i="1"/>
  <c r="BE498" i="1"/>
  <c r="CC498" i="1"/>
  <c r="DY498" i="1"/>
  <c r="AG498" i="1"/>
  <c r="DA498" i="1"/>
  <c r="I498" i="1"/>
  <c r="EE1063" i="1"/>
  <c r="DG1063" i="1"/>
  <c r="CI1063" i="1"/>
  <c r="BK1063" i="1"/>
  <c r="AM1063" i="1"/>
  <c r="O1063" i="1"/>
  <c r="DY1063" i="1"/>
  <c r="DA1063" i="1"/>
  <c r="CC1063" i="1"/>
  <c r="BE1063" i="1"/>
  <c r="AG1063" i="1"/>
  <c r="I1063" i="1"/>
  <c r="EQ1063" i="1"/>
  <c r="DS1063" i="1"/>
  <c r="CU1063" i="1"/>
  <c r="BW1063" i="1"/>
  <c r="AY1063" i="1"/>
  <c r="AA1063" i="1"/>
  <c r="DM1063" i="1"/>
  <c r="U1063" i="1"/>
  <c r="CO1063" i="1"/>
  <c r="BQ1063" i="1"/>
  <c r="AS1063" i="1"/>
  <c r="EK1063" i="1"/>
  <c r="DY1027" i="1"/>
  <c r="DA1027" i="1"/>
  <c r="CC1027" i="1"/>
  <c r="BE1027" i="1"/>
  <c r="AG1027" i="1"/>
  <c r="I1027" i="1"/>
  <c r="EQ1027" i="1"/>
  <c r="DS1027" i="1"/>
  <c r="CU1027" i="1"/>
  <c r="BW1027" i="1"/>
  <c r="AY1027" i="1"/>
  <c r="AA1027" i="1"/>
  <c r="EK1027" i="1"/>
  <c r="DM1027" i="1"/>
  <c r="CO1027" i="1"/>
  <c r="BQ1027" i="1"/>
  <c r="AS1027" i="1"/>
  <c r="U1027" i="1"/>
  <c r="BK1027" i="1"/>
  <c r="EE1027" i="1"/>
  <c r="AM1027" i="1"/>
  <c r="DG1027" i="1"/>
  <c r="O1027" i="1"/>
  <c r="CI1027" i="1"/>
  <c r="EE1207" i="1"/>
  <c r="DG1207" i="1"/>
  <c r="CI1207" i="1"/>
  <c r="BK1207" i="1"/>
  <c r="AM1207" i="1"/>
  <c r="O1207" i="1"/>
  <c r="DY1207" i="1"/>
  <c r="DA1207" i="1"/>
  <c r="CC1207" i="1"/>
  <c r="BE1207" i="1"/>
  <c r="AG1207" i="1"/>
  <c r="I1207" i="1"/>
  <c r="EQ1207" i="1"/>
  <c r="DS1207" i="1"/>
  <c r="CU1207" i="1"/>
  <c r="BW1207" i="1"/>
  <c r="AY1207" i="1"/>
  <c r="AA1207" i="1"/>
  <c r="DM1207" i="1"/>
  <c r="U1207" i="1"/>
  <c r="CO1207" i="1"/>
  <c r="BQ1207" i="1"/>
  <c r="EK1207" i="1"/>
  <c r="AS1207" i="1"/>
  <c r="DY1315" i="1"/>
  <c r="DA1315" i="1"/>
  <c r="CC1315" i="1"/>
  <c r="BE1315" i="1"/>
  <c r="AG1315" i="1"/>
  <c r="I1315" i="1"/>
  <c r="EQ1315" i="1"/>
  <c r="DS1315" i="1"/>
  <c r="CU1315" i="1"/>
  <c r="BW1315" i="1"/>
  <c r="AY1315" i="1"/>
  <c r="AA1315" i="1"/>
  <c r="EK1315" i="1"/>
  <c r="DM1315" i="1"/>
  <c r="CO1315" i="1"/>
  <c r="BQ1315" i="1"/>
  <c r="AS1315" i="1"/>
  <c r="U1315" i="1"/>
  <c r="CI1315" i="1"/>
  <c r="BK1315" i="1"/>
  <c r="EE1315" i="1"/>
  <c r="AM1315" i="1"/>
  <c r="O1315" i="1"/>
  <c r="DG1315" i="1"/>
  <c r="DY1492" i="1"/>
  <c r="DA1492" i="1"/>
  <c r="CC1492" i="1"/>
  <c r="BE1492" i="1"/>
  <c r="AG1492" i="1"/>
  <c r="I1492" i="1"/>
  <c r="EQ1492" i="1"/>
  <c r="DS1492" i="1"/>
  <c r="CU1492" i="1"/>
  <c r="BW1492" i="1"/>
  <c r="AY1492" i="1"/>
  <c r="AA1492" i="1"/>
  <c r="EK1492" i="1"/>
  <c r="DM1492" i="1"/>
  <c r="CO1492" i="1"/>
  <c r="BQ1492" i="1"/>
  <c r="AS1492" i="1"/>
  <c r="U1492" i="1"/>
  <c r="BK1492" i="1"/>
  <c r="EE1492" i="1"/>
  <c r="AM1492" i="1"/>
  <c r="DG1492" i="1"/>
  <c r="O1492" i="1"/>
  <c r="CI1492" i="1"/>
  <c r="EQ1577" i="1"/>
  <c r="DS1577" i="1"/>
  <c r="CU1577" i="1"/>
  <c r="BW1577" i="1"/>
  <c r="AY1577" i="1"/>
  <c r="AA1577" i="1"/>
  <c r="EK1577" i="1"/>
  <c r="DM1577" i="1"/>
  <c r="CO1577" i="1"/>
  <c r="BQ1577" i="1"/>
  <c r="AS1577" i="1"/>
  <c r="U1577" i="1"/>
  <c r="EE1577" i="1"/>
  <c r="DG1577" i="1"/>
  <c r="CI1577" i="1"/>
  <c r="BK1577" i="1"/>
  <c r="AM1577" i="1"/>
  <c r="O1577" i="1"/>
  <c r="DA1577" i="1"/>
  <c r="I1577" i="1"/>
  <c r="CC1577" i="1"/>
  <c r="BE1577" i="1"/>
  <c r="DY1577" i="1"/>
  <c r="AG1577" i="1"/>
  <c r="EK1829" i="1"/>
  <c r="DM1829" i="1"/>
  <c r="CO1829" i="1"/>
  <c r="BQ1829" i="1"/>
  <c r="AS1829" i="1"/>
  <c r="U1829" i="1"/>
  <c r="EE1829" i="1"/>
  <c r="DG1829" i="1"/>
  <c r="CI1829" i="1"/>
  <c r="BK1829" i="1"/>
  <c r="AM1829" i="1"/>
  <c r="O1829" i="1"/>
  <c r="DY1829" i="1"/>
  <c r="CC1829" i="1"/>
  <c r="AG1829" i="1"/>
  <c r="DS1829" i="1"/>
  <c r="BW1829" i="1"/>
  <c r="AA1829" i="1"/>
  <c r="DA1829" i="1"/>
  <c r="I1829" i="1"/>
  <c r="EQ1829" i="1"/>
  <c r="CU1829" i="1"/>
  <c r="BE1829" i="1"/>
  <c r="AY1829" i="1"/>
  <c r="EE1937" i="1"/>
  <c r="DG1937" i="1"/>
  <c r="CI1937" i="1"/>
  <c r="BK1937" i="1"/>
  <c r="AM1937" i="1"/>
  <c r="O1937" i="1"/>
  <c r="DY1937" i="1"/>
  <c r="DA1937" i="1"/>
  <c r="CC1937" i="1"/>
  <c r="BE1937" i="1"/>
  <c r="AG1937" i="1"/>
  <c r="I1937" i="1"/>
  <c r="DS1937" i="1"/>
  <c r="BW1937" i="1"/>
  <c r="AA1937" i="1"/>
  <c r="DM1937" i="1"/>
  <c r="BQ1937" i="1"/>
  <c r="U1937" i="1"/>
  <c r="CU1937" i="1"/>
  <c r="CO1937" i="1"/>
  <c r="AY1937" i="1"/>
  <c r="AS1937" i="1"/>
  <c r="EQ1937" i="1"/>
  <c r="EK1937" i="1"/>
  <c r="EE611" i="1"/>
  <c r="DG611" i="1"/>
  <c r="CI611" i="1"/>
  <c r="BK611" i="1"/>
  <c r="AM611" i="1"/>
  <c r="O611" i="1"/>
  <c r="DY611" i="1"/>
  <c r="DA611" i="1"/>
  <c r="CC611" i="1"/>
  <c r="BE611" i="1"/>
  <c r="AG611" i="1"/>
  <c r="I611" i="1"/>
  <c r="EQ611" i="1"/>
  <c r="DS611" i="1"/>
  <c r="CU611" i="1"/>
  <c r="BW611" i="1"/>
  <c r="AY611" i="1"/>
  <c r="AA611" i="1"/>
  <c r="DM611" i="1"/>
  <c r="U611" i="1"/>
  <c r="EK611" i="1"/>
  <c r="CO611" i="1"/>
  <c r="BQ611" i="1"/>
  <c r="AS611" i="1"/>
  <c r="DY575" i="1"/>
  <c r="DA575" i="1"/>
  <c r="CC575" i="1"/>
  <c r="BE575" i="1"/>
  <c r="AG575" i="1"/>
  <c r="I575" i="1"/>
  <c r="EQ575" i="1"/>
  <c r="DS575" i="1"/>
  <c r="CU575" i="1"/>
  <c r="BW575" i="1"/>
  <c r="AY575" i="1"/>
  <c r="AA575" i="1"/>
  <c r="EK575" i="1"/>
  <c r="DM575" i="1"/>
  <c r="CO575" i="1"/>
  <c r="BQ575" i="1"/>
  <c r="AS575" i="1"/>
  <c r="U575" i="1"/>
  <c r="BK575" i="1"/>
  <c r="CI575" i="1"/>
  <c r="EE575" i="1"/>
  <c r="AM575" i="1"/>
  <c r="DG575" i="1"/>
  <c r="O575" i="1"/>
  <c r="EQ683" i="1"/>
  <c r="DS683" i="1"/>
  <c r="CU683" i="1"/>
  <c r="BW683" i="1"/>
  <c r="AY683" i="1"/>
  <c r="AA683" i="1"/>
  <c r="EK683" i="1"/>
  <c r="DM683" i="1"/>
  <c r="CO683" i="1"/>
  <c r="BQ683" i="1"/>
  <c r="AS683" i="1"/>
  <c r="U683" i="1"/>
  <c r="EE683" i="1"/>
  <c r="DG683" i="1"/>
  <c r="CI683" i="1"/>
  <c r="BK683" i="1"/>
  <c r="AM683" i="1"/>
  <c r="O683" i="1"/>
  <c r="DY683" i="1"/>
  <c r="AG683" i="1"/>
  <c r="DA683" i="1"/>
  <c r="I683" i="1"/>
  <c r="CC683" i="1"/>
  <c r="BE683" i="1"/>
  <c r="EE1059" i="1"/>
  <c r="DG1059" i="1"/>
  <c r="CI1059" i="1"/>
  <c r="BK1059" i="1"/>
  <c r="AM1059" i="1"/>
  <c r="O1059" i="1"/>
  <c r="DY1059" i="1"/>
  <c r="DA1059" i="1"/>
  <c r="CC1059" i="1"/>
  <c r="BE1059" i="1"/>
  <c r="AG1059" i="1"/>
  <c r="I1059" i="1"/>
  <c r="EQ1059" i="1"/>
  <c r="DS1059" i="1"/>
  <c r="CU1059" i="1"/>
  <c r="BW1059" i="1"/>
  <c r="AY1059" i="1"/>
  <c r="AA1059" i="1"/>
  <c r="EK1059" i="1"/>
  <c r="AS1059" i="1"/>
  <c r="DM1059" i="1"/>
  <c r="U1059" i="1"/>
  <c r="CO1059" i="1"/>
  <c r="BQ1059" i="1"/>
  <c r="EK1419" i="1"/>
  <c r="DM1419" i="1"/>
  <c r="CO1419" i="1"/>
  <c r="BQ1419" i="1"/>
  <c r="AS1419" i="1"/>
  <c r="U1419" i="1"/>
  <c r="EE1419" i="1"/>
  <c r="DG1419" i="1"/>
  <c r="CI1419" i="1"/>
  <c r="BK1419" i="1"/>
  <c r="AM1419" i="1"/>
  <c r="O1419" i="1"/>
  <c r="DY1419" i="1"/>
  <c r="DA1419" i="1"/>
  <c r="CC1419" i="1"/>
  <c r="BE1419" i="1"/>
  <c r="AG1419" i="1"/>
  <c r="I1419" i="1"/>
  <c r="BW1419" i="1"/>
  <c r="EQ1419" i="1"/>
  <c r="AY1419" i="1"/>
  <c r="DS1419" i="1"/>
  <c r="AA1419" i="1"/>
  <c r="CU1419" i="1"/>
  <c r="EQ1131" i="1"/>
  <c r="DS1131" i="1"/>
  <c r="CU1131" i="1"/>
  <c r="BW1131" i="1"/>
  <c r="AY1131" i="1"/>
  <c r="AA1131" i="1"/>
  <c r="EK1131" i="1"/>
  <c r="DM1131" i="1"/>
  <c r="CO1131" i="1"/>
  <c r="BQ1131" i="1"/>
  <c r="AS1131" i="1"/>
  <c r="U1131" i="1"/>
  <c r="EE1131" i="1"/>
  <c r="DG1131" i="1"/>
  <c r="CI1131" i="1"/>
  <c r="BK1131" i="1"/>
  <c r="AM1131" i="1"/>
  <c r="O1131" i="1"/>
  <c r="BE1131" i="1"/>
  <c r="DY1131" i="1"/>
  <c r="AG1131" i="1"/>
  <c r="DA1131" i="1"/>
  <c r="I1131" i="1"/>
  <c r="CC1131" i="1"/>
  <c r="DY1311" i="1"/>
  <c r="DA1311" i="1"/>
  <c r="CC1311" i="1"/>
  <c r="BE1311" i="1"/>
  <c r="AG1311" i="1"/>
  <c r="I1311" i="1"/>
  <c r="EQ1311" i="1"/>
  <c r="DS1311" i="1"/>
  <c r="CU1311" i="1"/>
  <c r="BW1311" i="1"/>
  <c r="AY1311" i="1"/>
  <c r="AA1311" i="1"/>
  <c r="EK1311" i="1"/>
  <c r="DM1311" i="1"/>
  <c r="CO1311" i="1"/>
  <c r="BQ1311" i="1"/>
  <c r="AS1311" i="1"/>
  <c r="U1311" i="1"/>
  <c r="DG1311" i="1"/>
  <c r="O1311" i="1"/>
  <c r="CI1311" i="1"/>
  <c r="BK1311" i="1"/>
  <c r="EE1311" i="1"/>
  <c r="AM1311" i="1"/>
  <c r="DY1488" i="1"/>
  <c r="DA1488" i="1"/>
  <c r="CC1488" i="1"/>
  <c r="BE1488" i="1"/>
  <c r="AG1488" i="1"/>
  <c r="I1488" i="1"/>
  <c r="EQ1488" i="1"/>
  <c r="DS1488" i="1"/>
  <c r="CU1488" i="1"/>
  <c r="BW1488" i="1"/>
  <c r="AY1488" i="1"/>
  <c r="AA1488" i="1"/>
  <c r="EK1488" i="1"/>
  <c r="DM1488" i="1"/>
  <c r="CO1488" i="1"/>
  <c r="BQ1488" i="1"/>
  <c r="AS1488" i="1"/>
  <c r="U1488" i="1"/>
  <c r="CI1488" i="1"/>
  <c r="BK1488" i="1"/>
  <c r="EE1488" i="1"/>
  <c r="AM1488" i="1"/>
  <c r="O1488" i="1"/>
  <c r="DG1488" i="1"/>
  <c r="EK1681" i="1"/>
  <c r="DM1681" i="1"/>
  <c r="CO1681" i="1"/>
  <c r="BQ1681" i="1"/>
  <c r="AS1681" i="1"/>
  <c r="U1681" i="1"/>
  <c r="EE1681" i="1"/>
  <c r="DG1681" i="1"/>
  <c r="CI1681" i="1"/>
  <c r="BK1681" i="1"/>
  <c r="AM1681" i="1"/>
  <c r="O1681" i="1"/>
  <c r="DY1681" i="1"/>
  <c r="DA1681" i="1"/>
  <c r="CC1681" i="1"/>
  <c r="BE1681" i="1"/>
  <c r="AG1681" i="1"/>
  <c r="I1681" i="1"/>
  <c r="DS1681" i="1"/>
  <c r="AA1681" i="1"/>
  <c r="CU1681" i="1"/>
  <c r="BW1681" i="1"/>
  <c r="EQ1681" i="1"/>
  <c r="AY1681" i="1"/>
  <c r="EK1825" i="1"/>
  <c r="DM1825" i="1"/>
  <c r="CO1825" i="1"/>
  <c r="BQ1825" i="1"/>
  <c r="AS1825" i="1"/>
  <c r="U1825" i="1"/>
  <c r="EE1825" i="1"/>
  <c r="DG1825" i="1"/>
  <c r="CI1825" i="1"/>
  <c r="BK1825" i="1"/>
  <c r="AM1825" i="1"/>
  <c r="O1825" i="1"/>
  <c r="DA1825" i="1"/>
  <c r="BE1825" i="1"/>
  <c r="I1825" i="1"/>
  <c r="EQ1825" i="1"/>
  <c r="CU1825" i="1"/>
  <c r="AY1825" i="1"/>
  <c r="DY1825" i="1"/>
  <c r="AG1825" i="1"/>
  <c r="CC1825" i="1"/>
  <c r="BW1825" i="1"/>
  <c r="AA1825" i="1"/>
  <c r="DS1825" i="1"/>
  <c r="EK1967" i="1"/>
  <c r="DM1967" i="1"/>
  <c r="CO1967" i="1"/>
  <c r="BQ1967" i="1"/>
  <c r="AS1967" i="1"/>
  <c r="U1967" i="1"/>
  <c r="EE1967" i="1"/>
  <c r="DG1967" i="1"/>
  <c r="CI1967" i="1"/>
  <c r="BK1967" i="1"/>
  <c r="AM1967" i="1"/>
  <c r="O1967" i="1"/>
  <c r="DY1967" i="1"/>
  <c r="CC1967" i="1"/>
  <c r="AG1967" i="1"/>
  <c r="DS1967" i="1"/>
  <c r="BW1967" i="1"/>
  <c r="AA1967" i="1"/>
  <c r="DA1967" i="1"/>
  <c r="I1967" i="1"/>
  <c r="CU1967" i="1"/>
  <c r="EQ1967" i="1"/>
  <c r="BE1967" i="1"/>
  <c r="AY1967" i="1"/>
  <c r="EE607" i="1"/>
  <c r="DG607" i="1"/>
  <c r="CI607" i="1"/>
  <c r="BK607" i="1"/>
  <c r="AM607" i="1"/>
  <c r="O607" i="1"/>
  <c r="DY607" i="1"/>
  <c r="DA607" i="1"/>
  <c r="CC607" i="1"/>
  <c r="BE607" i="1"/>
  <c r="AG607" i="1"/>
  <c r="I607" i="1"/>
  <c r="EQ607" i="1"/>
  <c r="DS607" i="1"/>
  <c r="CU607" i="1"/>
  <c r="BW607" i="1"/>
  <c r="AY607" i="1"/>
  <c r="AA607" i="1"/>
  <c r="EK607" i="1"/>
  <c r="AS607" i="1"/>
  <c r="BQ607" i="1"/>
  <c r="DM607" i="1"/>
  <c r="U607" i="1"/>
  <c r="CO607" i="1"/>
  <c r="DY571" i="1"/>
  <c r="DA571" i="1"/>
  <c r="CC571" i="1"/>
  <c r="BE571" i="1"/>
  <c r="AG571" i="1"/>
  <c r="I571" i="1"/>
  <c r="EQ571" i="1"/>
  <c r="DS571" i="1"/>
  <c r="CU571" i="1"/>
  <c r="BW571" i="1"/>
  <c r="AY571" i="1"/>
  <c r="AA571" i="1"/>
  <c r="EK571" i="1"/>
  <c r="DM571" i="1"/>
  <c r="CO571" i="1"/>
  <c r="BQ571" i="1"/>
  <c r="AS571" i="1"/>
  <c r="U571" i="1"/>
  <c r="CI571" i="1"/>
  <c r="DG571" i="1"/>
  <c r="BK571" i="1"/>
  <c r="EE571" i="1"/>
  <c r="AM571" i="1"/>
  <c r="O571" i="1"/>
  <c r="EQ679" i="1"/>
  <c r="DS679" i="1"/>
  <c r="CU679" i="1"/>
  <c r="BW679" i="1"/>
  <c r="AY679" i="1"/>
  <c r="AA679" i="1"/>
  <c r="EK679" i="1"/>
  <c r="DM679" i="1"/>
  <c r="CO679" i="1"/>
  <c r="BQ679" i="1"/>
  <c r="AS679" i="1"/>
  <c r="U679" i="1"/>
  <c r="EE679" i="1"/>
  <c r="DG679" i="1"/>
  <c r="CI679" i="1"/>
  <c r="BK679" i="1"/>
  <c r="AM679" i="1"/>
  <c r="O679" i="1"/>
  <c r="BE679" i="1"/>
  <c r="DY679" i="1"/>
  <c r="AG679" i="1"/>
  <c r="DA679" i="1"/>
  <c r="I679" i="1"/>
  <c r="CC679" i="1"/>
  <c r="DY823" i="1"/>
  <c r="DA823" i="1"/>
  <c r="CC823" i="1"/>
  <c r="BE823" i="1"/>
  <c r="AG823" i="1"/>
  <c r="I823" i="1"/>
  <c r="EQ823" i="1"/>
  <c r="DS823" i="1"/>
  <c r="CU823" i="1"/>
  <c r="BW823" i="1"/>
  <c r="AY823" i="1"/>
  <c r="AA823" i="1"/>
  <c r="EK823" i="1"/>
  <c r="DM823" i="1"/>
  <c r="CO823" i="1"/>
  <c r="BQ823" i="1"/>
  <c r="AS823" i="1"/>
  <c r="U823" i="1"/>
  <c r="BK823" i="1"/>
  <c r="EE823" i="1"/>
  <c r="AM823" i="1"/>
  <c r="DG823" i="1"/>
  <c r="O823" i="1"/>
  <c r="CI823" i="1"/>
  <c r="EQ787" i="1"/>
  <c r="DS787" i="1"/>
  <c r="CU787" i="1"/>
  <c r="BW787" i="1"/>
  <c r="AY787" i="1"/>
  <c r="AA787" i="1"/>
  <c r="EK787" i="1"/>
  <c r="DM787" i="1"/>
  <c r="CO787" i="1"/>
  <c r="BQ787" i="1"/>
  <c r="AS787" i="1"/>
  <c r="U787" i="1"/>
  <c r="EE787" i="1"/>
  <c r="DG787" i="1"/>
  <c r="CI787" i="1"/>
  <c r="BK787" i="1"/>
  <c r="AM787" i="1"/>
  <c r="O787" i="1"/>
  <c r="DA787" i="1"/>
  <c r="I787" i="1"/>
  <c r="CC787" i="1"/>
  <c r="BE787" i="1"/>
  <c r="AG787" i="1"/>
  <c r="DY787" i="1"/>
  <c r="DY1163" i="1"/>
  <c r="DA1163" i="1"/>
  <c r="CC1163" i="1"/>
  <c r="BE1163" i="1"/>
  <c r="AG1163" i="1"/>
  <c r="I1163" i="1"/>
  <c r="EQ1163" i="1"/>
  <c r="DS1163" i="1"/>
  <c r="CU1163" i="1"/>
  <c r="BW1163" i="1"/>
  <c r="AY1163" i="1"/>
  <c r="AA1163" i="1"/>
  <c r="EK1163" i="1"/>
  <c r="DM1163" i="1"/>
  <c r="CO1163" i="1"/>
  <c r="BQ1163" i="1"/>
  <c r="AS1163" i="1"/>
  <c r="U1163" i="1"/>
  <c r="DG1163" i="1"/>
  <c r="O1163" i="1"/>
  <c r="CI1163" i="1"/>
  <c r="BK1163" i="1"/>
  <c r="EE1163" i="1"/>
  <c r="AM1163" i="1"/>
  <c r="EK1533" i="1"/>
  <c r="DM1533" i="1"/>
  <c r="CO1533" i="1"/>
  <c r="BQ1533" i="1"/>
  <c r="AS1533" i="1"/>
  <c r="U1533" i="1"/>
  <c r="EE1533" i="1"/>
  <c r="DG1533" i="1"/>
  <c r="CI1533" i="1"/>
  <c r="BK1533" i="1"/>
  <c r="AM1533" i="1"/>
  <c r="O1533" i="1"/>
  <c r="DY1533" i="1"/>
  <c r="DA1533" i="1"/>
  <c r="CC1533" i="1"/>
  <c r="BE1533" i="1"/>
  <c r="AG1533" i="1"/>
  <c r="I1533" i="1"/>
  <c r="CU1533" i="1"/>
  <c r="BW1533" i="1"/>
  <c r="EQ1533" i="1"/>
  <c r="AY1533" i="1"/>
  <c r="DS1533" i="1"/>
  <c r="AA1533" i="1"/>
  <c r="EK1677" i="1"/>
  <c r="DM1677" i="1"/>
  <c r="CO1677" i="1"/>
  <c r="BQ1677" i="1"/>
  <c r="AS1677" i="1"/>
  <c r="U1677" i="1"/>
  <c r="EE1677" i="1"/>
  <c r="DG1677" i="1"/>
  <c r="CI1677" i="1"/>
  <c r="BK1677" i="1"/>
  <c r="AM1677" i="1"/>
  <c r="O1677" i="1"/>
  <c r="DY1677" i="1"/>
  <c r="DA1677" i="1"/>
  <c r="CC1677" i="1"/>
  <c r="BE1677" i="1"/>
  <c r="AG1677" i="1"/>
  <c r="I1677" i="1"/>
  <c r="DS1677" i="1"/>
  <c r="AA1677" i="1"/>
  <c r="CU1677" i="1"/>
  <c r="BW1677" i="1"/>
  <c r="EQ1677" i="1"/>
  <c r="AY1677" i="1"/>
  <c r="DY1605" i="1"/>
  <c r="DA1605" i="1"/>
  <c r="CC1605" i="1"/>
  <c r="BE1605" i="1"/>
  <c r="AG1605" i="1"/>
  <c r="I1605" i="1"/>
  <c r="EQ1605" i="1"/>
  <c r="DS1605" i="1"/>
  <c r="CU1605" i="1"/>
  <c r="BW1605" i="1"/>
  <c r="AY1605" i="1"/>
  <c r="AA1605" i="1"/>
  <c r="EK1605" i="1"/>
  <c r="DM1605" i="1"/>
  <c r="CO1605" i="1"/>
  <c r="BQ1605" i="1"/>
  <c r="AS1605" i="1"/>
  <c r="U1605" i="1"/>
  <c r="DG1605" i="1"/>
  <c r="O1605" i="1"/>
  <c r="CI1605" i="1"/>
  <c r="BK1605" i="1"/>
  <c r="EE1605" i="1"/>
  <c r="AM1605" i="1"/>
  <c r="EK1821" i="1"/>
  <c r="DM1821" i="1"/>
  <c r="CO1821" i="1"/>
  <c r="BQ1821" i="1"/>
  <c r="AS1821" i="1"/>
  <c r="U1821" i="1"/>
  <c r="EE1821" i="1"/>
  <c r="DG1821" i="1"/>
  <c r="CI1821" i="1"/>
  <c r="BK1821" i="1"/>
  <c r="AM1821" i="1"/>
  <c r="O1821" i="1"/>
  <c r="DY1821" i="1"/>
  <c r="CC1821" i="1"/>
  <c r="AG1821" i="1"/>
  <c r="DS1821" i="1"/>
  <c r="BW1821" i="1"/>
  <c r="AA1821" i="1"/>
  <c r="BE1821" i="1"/>
  <c r="AY1821" i="1"/>
  <c r="EQ1821" i="1"/>
  <c r="I1821" i="1"/>
  <c r="DA1821" i="1"/>
  <c r="CU1821" i="1"/>
  <c r="EK1963" i="1"/>
  <c r="DM1963" i="1"/>
  <c r="CO1963" i="1"/>
  <c r="BQ1963" i="1"/>
  <c r="AS1963" i="1"/>
  <c r="U1963" i="1"/>
  <c r="EE1963" i="1"/>
  <c r="DG1963" i="1"/>
  <c r="CI1963" i="1"/>
  <c r="BK1963" i="1"/>
  <c r="AM1963" i="1"/>
  <c r="O1963" i="1"/>
  <c r="DA1963" i="1"/>
  <c r="BE1963" i="1"/>
  <c r="I1963" i="1"/>
  <c r="EQ1963" i="1"/>
  <c r="CU1963" i="1"/>
  <c r="AY1963" i="1"/>
  <c r="DY1963" i="1"/>
  <c r="AG1963" i="1"/>
  <c r="DS1963" i="1"/>
  <c r="AA1963" i="1"/>
  <c r="CC1963" i="1"/>
  <c r="BW1963" i="1"/>
  <c r="EK1087" i="1"/>
  <c r="DM1087" i="1"/>
  <c r="CO1087" i="1"/>
  <c r="BQ1087" i="1"/>
  <c r="AS1087" i="1"/>
  <c r="U1087" i="1"/>
  <c r="EE1087" i="1"/>
  <c r="DG1087" i="1"/>
  <c r="CI1087" i="1"/>
  <c r="BK1087" i="1"/>
  <c r="AM1087" i="1"/>
  <c r="O1087" i="1"/>
  <c r="DY1087" i="1"/>
  <c r="DA1087" i="1"/>
  <c r="CC1087" i="1"/>
  <c r="BE1087" i="1"/>
  <c r="AG1087" i="1"/>
  <c r="I1087" i="1"/>
  <c r="EQ1087" i="1"/>
  <c r="AY1087" i="1"/>
  <c r="DS1087" i="1"/>
  <c r="AA1087" i="1"/>
  <c r="CU1087" i="1"/>
  <c r="BW1087" i="1"/>
  <c r="EQ342" i="1"/>
  <c r="DS342" i="1"/>
  <c r="CU342" i="1"/>
  <c r="BW342" i="1"/>
  <c r="AY342" i="1"/>
  <c r="AA342" i="1"/>
  <c r="EK342" i="1"/>
  <c r="DM342" i="1"/>
  <c r="CO342" i="1"/>
  <c r="BQ342" i="1"/>
  <c r="AS342" i="1"/>
  <c r="U342" i="1"/>
  <c r="EE342" i="1"/>
  <c r="DG342" i="1"/>
  <c r="CI342" i="1"/>
  <c r="BK342" i="1"/>
  <c r="AM342" i="1"/>
  <c r="O342" i="1"/>
  <c r="DA342" i="1"/>
  <c r="I342" i="1"/>
  <c r="AG342" i="1"/>
  <c r="CC342" i="1"/>
  <c r="DY342" i="1"/>
  <c r="BE342" i="1"/>
  <c r="EE711" i="1"/>
  <c r="DG711" i="1"/>
  <c r="CI711" i="1"/>
  <c r="BK711" i="1"/>
  <c r="AM711" i="1"/>
  <c r="O711" i="1"/>
  <c r="DY711" i="1"/>
  <c r="DA711" i="1"/>
  <c r="CC711" i="1"/>
  <c r="BE711" i="1"/>
  <c r="AG711" i="1"/>
  <c r="I711" i="1"/>
  <c r="EQ711" i="1"/>
  <c r="DS711" i="1"/>
  <c r="CU711" i="1"/>
  <c r="BW711" i="1"/>
  <c r="AY711" i="1"/>
  <c r="AA711" i="1"/>
  <c r="DM711" i="1"/>
  <c r="U711" i="1"/>
  <c r="CO711" i="1"/>
  <c r="BQ711" i="1"/>
  <c r="AS711" i="1"/>
  <c r="EK711" i="1"/>
  <c r="DY819" i="1"/>
  <c r="DA819" i="1"/>
  <c r="CC819" i="1"/>
  <c r="BE819" i="1"/>
  <c r="AG819" i="1"/>
  <c r="I819" i="1"/>
  <c r="EQ819" i="1"/>
  <c r="DS819" i="1"/>
  <c r="CU819" i="1"/>
  <c r="BW819" i="1"/>
  <c r="AY819" i="1"/>
  <c r="AA819" i="1"/>
  <c r="EK819" i="1"/>
  <c r="DM819" i="1"/>
  <c r="CO819" i="1"/>
  <c r="BQ819" i="1"/>
  <c r="AS819" i="1"/>
  <c r="U819" i="1"/>
  <c r="CI819" i="1"/>
  <c r="BK819" i="1"/>
  <c r="EE819" i="1"/>
  <c r="AM819" i="1"/>
  <c r="DG819" i="1"/>
  <c r="O819" i="1"/>
  <c r="EQ927" i="1"/>
  <c r="DS927" i="1"/>
  <c r="CU927" i="1"/>
  <c r="BW927" i="1"/>
  <c r="AY927" i="1"/>
  <c r="AA927" i="1"/>
  <c r="EK927" i="1"/>
  <c r="DM927" i="1"/>
  <c r="CO927" i="1"/>
  <c r="BQ927" i="1"/>
  <c r="AS927" i="1"/>
  <c r="U927" i="1"/>
  <c r="EE927" i="1"/>
  <c r="DG927" i="1"/>
  <c r="CI927" i="1"/>
  <c r="BK927" i="1"/>
  <c r="AM927" i="1"/>
  <c r="O927" i="1"/>
  <c r="BE927" i="1"/>
  <c r="DY927" i="1"/>
  <c r="AG927" i="1"/>
  <c r="DA927" i="1"/>
  <c r="I927" i="1"/>
  <c r="CC927" i="1"/>
  <c r="DY1303" i="1"/>
  <c r="DA1303" i="1"/>
  <c r="CC1303" i="1"/>
  <c r="BE1303" i="1"/>
  <c r="AG1303" i="1"/>
  <c r="I1303" i="1"/>
  <c r="EQ1303" i="1"/>
  <c r="DS1303" i="1"/>
  <c r="CU1303" i="1"/>
  <c r="BW1303" i="1"/>
  <c r="AY1303" i="1"/>
  <c r="AA1303" i="1"/>
  <c r="EK1303" i="1"/>
  <c r="DM1303" i="1"/>
  <c r="CO1303" i="1"/>
  <c r="BQ1303" i="1"/>
  <c r="AS1303" i="1"/>
  <c r="U1303" i="1"/>
  <c r="BK1303" i="1"/>
  <c r="EE1303" i="1"/>
  <c r="AM1303" i="1"/>
  <c r="DG1303" i="1"/>
  <c r="O1303" i="1"/>
  <c r="CI1303" i="1"/>
  <c r="EE1375" i="1"/>
  <c r="DG1375" i="1"/>
  <c r="CI1375" i="1"/>
  <c r="BK1375" i="1"/>
  <c r="AM1375" i="1"/>
  <c r="O1375" i="1"/>
  <c r="DY1375" i="1"/>
  <c r="DA1375" i="1"/>
  <c r="CC1375" i="1"/>
  <c r="BE1375" i="1"/>
  <c r="AG1375" i="1"/>
  <c r="I1375" i="1"/>
  <c r="EQ1375" i="1"/>
  <c r="DS1375" i="1"/>
  <c r="CU1375" i="1"/>
  <c r="BW1375" i="1"/>
  <c r="AY1375" i="1"/>
  <c r="AA1375" i="1"/>
  <c r="BQ1375" i="1"/>
  <c r="EK1375" i="1"/>
  <c r="AS1375" i="1"/>
  <c r="DM1375" i="1"/>
  <c r="U1375" i="1"/>
  <c r="CO1375" i="1"/>
  <c r="EQ1445" i="1"/>
  <c r="DS1445" i="1"/>
  <c r="CU1445" i="1"/>
  <c r="BW1445" i="1"/>
  <c r="AY1445" i="1"/>
  <c r="AA1445" i="1"/>
  <c r="EK1445" i="1"/>
  <c r="DM1445" i="1"/>
  <c r="CO1445" i="1"/>
  <c r="BQ1445" i="1"/>
  <c r="AS1445" i="1"/>
  <c r="U1445" i="1"/>
  <c r="EE1445" i="1"/>
  <c r="DG1445" i="1"/>
  <c r="CI1445" i="1"/>
  <c r="BK1445" i="1"/>
  <c r="AM1445" i="1"/>
  <c r="O1445" i="1"/>
  <c r="CC1445" i="1"/>
  <c r="BE1445" i="1"/>
  <c r="DY1445" i="1"/>
  <c r="AG1445" i="1"/>
  <c r="DA1445" i="1"/>
  <c r="I1445" i="1"/>
  <c r="EE1745" i="1"/>
  <c r="DG1745" i="1"/>
  <c r="CI1745" i="1"/>
  <c r="BK1745" i="1"/>
  <c r="AM1745" i="1"/>
  <c r="O1745" i="1"/>
  <c r="DY1745" i="1"/>
  <c r="DA1745" i="1"/>
  <c r="CC1745" i="1"/>
  <c r="BE1745" i="1"/>
  <c r="AG1745" i="1"/>
  <c r="I1745" i="1"/>
  <c r="DS1745" i="1"/>
  <c r="BW1745" i="1"/>
  <c r="AA1745" i="1"/>
  <c r="DM1745" i="1"/>
  <c r="BQ1745" i="1"/>
  <c r="U1745" i="1"/>
  <c r="EQ1745" i="1"/>
  <c r="CU1745" i="1"/>
  <c r="AY1745" i="1"/>
  <c r="AS1745" i="1"/>
  <c r="EK1745" i="1"/>
  <c r="CO1745" i="1"/>
  <c r="EK1817" i="1"/>
  <c r="DM1817" i="1"/>
  <c r="CO1817" i="1"/>
  <c r="BQ1817" i="1"/>
  <c r="AS1817" i="1"/>
  <c r="U1817" i="1"/>
  <c r="EE1817" i="1"/>
  <c r="DG1817" i="1"/>
  <c r="CI1817" i="1"/>
  <c r="BK1817" i="1"/>
  <c r="AM1817" i="1"/>
  <c r="O1817" i="1"/>
  <c r="DA1817" i="1"/>
  <c r="BE1817" i="1"/>
  <c r="I1817" i="1"/>
  <c r="EQ1817" i="1"/>
  <c r="CU1817" i="1"/>
  <c r="AY1817" i="1"/>
  <c r="DY1817" i="1"/>
  <c r="AG1817" i="1"/>
  <c r="DS1817" i="1"/>
  <c r="AA1817" i="1"/>
  <c r="CC1817" i="1"/>
  <c r="BW1817" i="1"/>
  <c r="EQ1994" i="1"/>
  <c r="DS1994" i="1"/>
  <c r="CU1994" i="1"/>
  <c r="BW1994" i="1"/>
  <c r="AY1994" i="1"/>
  <c r="AA1994" i="1"/>
  <c r="EK1994" i="1"/>
  <c r="DM1994" i="1"/>
  <c r="CO1994" i="1"/>
  <c r="BQ1994" i="1"/>
  <c r="AS1994" i="1"/>
  <c r="U1994" i="1"/>
  <c r="EE1994" i="1"/>
  <c r="CI1994" i="1"/>
  <c r="AM1994" i="1"/>
  <c r="DY1994" i="1"/>
  <c r="CC1994" i="1"/>
  <c r="AG1994" i="1"/>
  <c r="DG1994" i="1"/>
  <c r="O1994" i="1"/>
  <c r="DA1994" i="1"/>
  <c r="I1994" i="1"/>
  <c r="BK1994" i="1"/>
  <c r="BE1994" i="1"/>
  <c r="DY374" i="1"/>
  <c r="DA374" i="1"/>
  <c r="CC374" i="1"/>
  <c r="BE374" i="1"/>
  <c r="AG374" i="1"/>
  <c r="I374" i="1"/>
  <c r="EQ374" i="1"/>
  <c r="DS374" i="1"/>
  <c r="CU374" i="1"/>
  <c r="BW374" i="1"/>
  <c r="AY374" i="1"/>
  <c r="AA374" i="1"/>
  <c r="EK374" i="1"/>
  <c r="DM374" i="1"/>
  <c r="CO374" i="1"/>
  <c r="BQ374" i="1"/>
  <c r="AS374" i="1"/>
  <c r="U374" i="1"/>
  <c r="CI374" i="1"/>
  <c r="BK374" i="1"/>
  <c r="DG374" i="1"/>
  <c r="EE374" i="1"/>
  <c r="AM374" i="1"/>
  <c r="O374" i="1"/>
  <c r="EQ338" i="1"/>
  <c r="DS338" i="1"/>
  <c r="CU338" i="1"/>
  <c r="BW338" i="1"/>
  <c r="AY338" i="1"/>
  <c r="AA338" i="1"/>
  <c r="EK338" i="1"/>
  <c r="DM338" i="1"/>
  <c r="CO338" i="1"/>
  <c r="BQ338" i="1"/>
  <c r="AS338" i="1"/>
  <c r="U338" i="1"/>
  <c r="EE338" i="1"/>
  <c r="DG338" i="1"/>
  <c r="CI338" i="1"/>
  <c r="BK338" i="1"/>
  <c r="AM338" i="1"/>
  <c r="O338" i="1"/>
  <c r="DY338" i="1"/>
  <c r="AG338" i="1"/>
  <c r="BE338" i="1"/>
  <c r="DA338" i="1"/>
  <c r="I338" i="1"/>
  <c r="CC338" i="1"/>
  <c r="EE707" i="1"/>
  <c r="DG707" i="1"/>
  <c r="CI707" i="1"/>
  <c r="BK707" i="1"/>
  <c r="AM707" i="1"/>
  <c r="O707" i="1"/>
  <c r="DY707" i="1"/>
  <c r="DA707" i="1"/>
  <c r="CC707" i="1"/>
  <c r="BE707" i="1"/>
  <c r="AG707" i="1"/>
  <c r="I707" i="1"/>
  <c r="EQ707" i="1"/>
  <c r="DS707" i="1"/>
  <c r="CU707" i="1"/>
  <c r="BW707" i="1"/>
  <c r="AY707" i="1"/>
  <c r="AA707" i="1"/>
  <c r="EK707" i="1"/>
  <c r="AS707" i="1"/>
  <c r="DM707" i="1"/>
  <c r="U707" i="1"/>
  <c r="CO707" i="1"/>
  <c r="BQ707" i="1"/>
  <c r="DY959" i="1"/>
  <c r="DA959" i="1"/>
  <c r="CC959" i="1"/>
  <c r="BE959" i="1"/>
  <c r="AG959" i="1"/>
  <c r="I959" i="1"/>
  <c r="EQ959" i="1"/>
  <c r="DS959" i="1"/>
  <c r="CU959" i="1"/>
  <c r="BW959" i="1"/>
  <c r="AY959" i="1"/>
  <c r="AA959" i="1"/>
  <c r="EK959" i="1"/>
  <c r="DM959" i="1"/>
  <c r="CO959" i="1"/>
  <c r="BQ959" i="1"/>
  <c r="AS959" i="1"/>
  <c r="U959" i="1"/>
  <c r="EE959" i="1"/>
  <c r="AM959" i="1"/>
  <c r="DG959" i="1"/>
  <c r="O959" i="1"/>
  <c r="CI959" i="1"/>
  <c r="BK959" i="1"/>
  <c r="EQ1119" i="1"/>
  <c r="DS1119" i="1"/>
  <c r="CU1119" i="1"/>
  <c r="BW1119" i="1"/>
  <c r="AY1119" i="1"/>
  <c r="AA1119" i="1"/>
  <c r="EK1119" i="1"/>
  <c r="DM1119" i="1"/>
  <c r="CO1119" i="1"/>
  <c r="BQ1119" i="1"/>
  <c r="AS1119" i="1"/>
  <c r="U1119" i="1"/>
  <c r="EE1119" i="1"/>
  <c r="DG1119" i="1"/>
  <c r="CI1119" i="1"/>
  <c r="BK1119" i="1"/>
  <c r="AM1119" i="1"/>
  <c r="O1119" i="1"/>
  <c r="DY1119" i="1"/>
  <c r="AG1119" i="1"/>
  <c r="DA1119" i="1"/>
  <c r="I1119" i="1"/>
  <c r="CC1119" i="1"/>
  <c r="BE1119" i="1"/>
  <c r="EK1525" i="1"/>
  <c r="DM1525" i="1"/>
  <c r="CO1525" i="1"/>
  <c r="BQ1525" i="1"/>
  <c r="AS1525" i="1"/>
  <c r="U1525" i="1"/>
  <c r="EE1525" i="1"/>
  <c r="DG1525" i="1"/>
  <c r="CI1525" i="1"/>
  <c r="BK1525" i="1"/>
  <c r="AM1525" i="1"/>
  <c r="O1525" i="1"/>
  <c r="DY1525" i="1"/>
  <c r="DA1525" i="1"/>
  <c r="CC1525" i="1"/>
  <c r="BE1525" i="1"/>
  <c r="AG1525" i="1"/>
  <c r="I1525" i="1"/>
  <c r="EQ1525" i="1"/>
  <c r="AY1525" i="1"/>
  <c r="DS1525" i="1"/>
  <c r="AA1525" i="1"/>
  <c r="CU1525" i="1"/>
  <c r="BW1525" i="1"/>
  <c r="EQ1263" i="1"/>
  <c r="DS1263" i="1"/>
  <c r="CU1263" i="1"/>
  <c r="BW1263" i="1"/>
  <c r="AY1263" i="1"/>
  <c r="AA1263" i="1"/>
  <c r="EK1263" i="1"/>
  <c r="DM1263" i="1"/>
  <c r="CO1263" i="1"/>
  <c r="BQ1263" i="1"/>
  <c r="AS1263" i="1"/>
  <c r="U1263" i="1"/>
  <c r="EE1263" i="1"/>
  <c r="DG1263" i="1"/>
  <c r="CI1263" i="1"/>
  <c r="BK1263" i="1"/>
  <c r="AM1263" i="1"/>
  <c r="O1263" i="1"/>
  <c r="DY1263" i="1"/>
  <c r="AG1263" i="1"/>
  <c r="DA1263" i="1"/>
  <c r="I1263" i="1"/>
  <c r="CC1263" i="1"/>
  <c r="BE1263" i="1"/>
  <c r="EQ1561" i="1"/>
  <c r="DS1561" i="1"/>
  <c r="CU1561" i="1"/>
  <c r="BW1561" i="1"/>
  <c r="AY1561" i="1"/>
  <c r="AA1561" i="1"/>
  <c r="EK1561" i="1"/>
  <c r="DM1561" i="1"/>
  <c r="CO1561" i="1"/>
  <c r="BQ1561" i="1"/>
  <c r="AS1561" i="1"/>
  <c r="U1561" i="1"/>
  <c r="EE1561" i="1"/>
  <c r="DG1561" i="1"/>
  <c r="CI1561" i="1"/>
  <c r="BK1561" i="1"/>
  <c r="AM1561" i="1"/>
  <c r="O1561" i="1"/>
  <c r="DA1561" i="1"/>
  <c r="I1561" i="1"/>
  <c r="CC1561" i="1"/>
  <c r="BE1561" i="1"/>
  <c r="DY1561" i="1"/>
  <c r="AG1561" i="1"/>
  <c r="EQ1705" i="1"/>
  <c r="DS1705" i="1"/>
  <c r="CU1705" i="1"/>
  <c r="BW1705" i="1"/>
  <c r="AY1705" i="1"/>
  <c r="AA1705" i="1"/>
  <c r="EK1705" i="1"/>
  <c r="DM1705" i="1"/>
  <c r="CO1705" i="1"/>
  <c r="BQ1705" i="1"/>
  <c r="AS1705" i="1"/>
  <c r="U1705" i="1"/>
  <c r="EE1705" i="1"/>
  <c r="DG1705" i="1"/>
  <c r="CI1705" i="1"/>
  <c r="BK1705" i="1"/>
  <c r="AM1705" i="1"/>
  <c r="O1705" i="1"/>
  <c r="BE1705" i="1"/>
  <c r="DY1705" i="1"/>
  <c r="AG1705" i="1"/>
  <c r="DA1705" i="1"/>
  <c r="I1705" i="1"/>
  <c r="CC1705" i="1"/>
  <c r="EK1885" i="1"/>
  <c r="DM1885" i="1"/>
  <c r="CO1885" i="1"/>
  <c r="BQ1885" i="1"/>
  <c r="AS1885" i="1"/>
  <c r="U1885" i="1"/>
  <c r="EE1885" i="1"/>
  <c r="DG1885" i="1"/>
  <c r="CI1885" i="1"/>
  <c r="BK1885" i="1"/>
  <c r="AM1885" i="1"/>
  <c r="O1885" i="1"/>
  <c r="DA1885" i="1"/>
  <c r="BE1885" i="1"/>
  <c r="I1885" i="1"/>
  <c r="EQ1885" i="1"/>
  <c r="CU1885" i="1"/>
  <c r="AY1885" i="1"/>
  <c r="CC1885" i="1"/>
  <c r="BW1885" i="1"/>
  <c r="DY1885" i="1"/>
  <c r="DS1885" i="1"/>
  <c r="AG1885" i="1"/>
  <c r="AA1885" i="1"/>
  <c r="EE406" i="1"/>
  <c r="DG406" i="1"/>
  <c r="CI406" i="1"/>
  <c r="BK406" i="1"/>
  <c r="AM406" i="1"/>
  <c r="O406" i="1"/>
  <c r="DY406" i="1"/>
  <c r="DA406" i="1"/>
  <c r="CC406" i="1"/>
  <c r="BE406" i="1"/>
  <c r="AG406" i="1"/>
  <c r="I406" i="1"/>
  <c r="EQ406" i="1"/>
  <c r="DS406" i="1"/>
  <c r="CU406" i="1"/>
  <c r="BW406" i="1"/>
  <c r="AY406" i="1"/>
  <c r="AA406" i="1"/>
  <c r="BQ406" i="1"/>
  <c r="EK406" i="1"/>
  <c r="AS406" i="1"/>
  <c r="CO406" i="1"/>
  <c r="DM406" i="1"/>
  <c r="U406" i="1"/>
  <c r="DY514" i="1"/>
  <c r="DA514" i="1"/>
  <c r="CC514" i="1"/>
  <c r="BE514" i="1"/>
  <c r="AG514" i="1"/>
  <c r="I514" i="1"/>
  <c r="EQ514" i="1"/>
  <c r="DS514" i="1"/>
  <c r="CU514" i="1"/>
  <c r="BW514" i="1"/>
  <c r="AY514" i="1"/>
  <c r="AA514" i="1"/>
  <c r="EK514" i="1"/>
  <c r="DM514" i="1"/>
  <c r="CO514" i="1"/>
  <c r="BQ514" i="1"/>
  <c r="AS514" i="1"/>
  <c r="U514" i="1"/>
  <c r="EE514" i="1"/>
  <c r="AM514" i="1"/>
  <c r="DG514" i="1"/>
  <c r="O514" i="1"/>
  <c r="BK514" i="1"/>
  <c r="CI514" i="1"/>
  <c r="EQ478" i="1"/>
  <c r="DS478" i="1"/>
  <c r="CU478" i="1"/>
  <c r="BW478" i="1"/>
  <c r="AY478" i="1"/>
  <c r="AA478" i="1"/>
  <c r="EK478" i="1"/>
  <c r="DM478" i="1"/>
  <c r="CO478" i="1"/>
  <c r="BQ478" i="1"/>
  <c r="AS478" i="1"/>
  <c r="U478" i="1"/>
  <c r="EE478" i="1"/>
  <c r="DG478" i="1"/>
  <c r="CI478" i="1"/>
  <c r="BK478" i="1"/>
  <c r="AM478" i="1"/>
  <c r="O478" i="1"/>
  <c r="CC478" i="1"/>
  <c r="I478" i="1"/>
  <c r="BE478" i="1"/>
  <c r="DA478" i="1"/>
  <c r="DY478" i="1"/>
  <c r="AG478" i="1"/>
  <c r="EE847" i="1"/>
  <c r="DG847" i="1"/>
  <c r="CI847" i="1"/>
  <c r="BK847" i="1"/>
  <c r="AM847" i="1"/>
  <c r="O847" i="1"/>
  <c r="DY847" i="1"/>
  <c r="DA847" i="1"/>
  <c r="CC847" i="1"/>
  <c r="BE847" i="1"/>
  <c r="AG847" i="1"/>
  <c r="I847" i="1"/>
  <c r="EQ847" i="1"/>
  <c r="DS847" i="1"/>
  <c r="CU847" i="1"/>
  <c r="BW847" i="1"/>
  <c r="AY847" i="1"/>
  <c r="AA847" i="1"/>
  <c r="CO847" i="1"/>
  <c r="BQ847" i="1"/>
  <c r="EK847" i="1"/>
  <c r="AS847" i="1"/>
  <c r="DM847" i="1"/>
  <c r="U847" i="1"/>
  <c r="DY811" i="1"/>
  <c r="DA811" i="1"/>
  <c r="CC811" i="1"/>
  <c r="BE811" i="1"/>
  <c r="AG811" i="1"/>
  <c r="I811" i="1"/>
  <c r="EQ811" i="1"/>
  <c r="DS811" i="1"/>
  <c r="CU811" i="1"/>
  <c r="BW811" i="1"/>
  <c r="AY811" i="1"/>
  <c r="AA811" i="1"/>
  <c r="EK811" i="1"/>
  <c r="DM811" i="1"/>
  <c r="CO811" i="1"/>
  <c r="BQ811" i="1"/>
  <c r="AS811" i="1"/>
  <c r="U811" i="1"/>
  <c r="EE811" i="1"/>
  <c r="AM811" i="1"/>
  <c r="DG811" i="1"/>
  <c r="O811" i="1"/>
  <c r="CI811" i="1"/>
  <c r="BK811" i="1"/>
  <c r="EQ919" i="1"/>
  <c r="DS919" i="1"/>
  <c r="CU919" i="1"/>
  <c r="BW919" i="1"/>
  <c r="AY919" i="1"/>
  <c r="AA919" i="1"/>
  <c r="EK919" i="1"/>
  <c r="DM919" i="1"/>
  <c r="CO919" i="1"/>
  <c r="BQ919" i="1"/>
  <c r="AS919" i="1"/>
  <c r="U919" i="1"/>
  <c r="EE919" i="1"/>
  <c r="DG919" i="1"/>
  <c r="CI919" i="1"/>
  <c r="BK919" i="1"/>
  <c r="AM919" i="1"/>
  <c r="O919" i="1"/>
  <c r="DA919" i="1"/>
  <c r="I919" i="1"/>
  <c r="CC919" i="1"/>
  <c r="BE919" i="1"/>
  <c r="DY919" i="1"/>
  <c r="AG919" i="1"/>
  <c r="EE1331" i="1"/>
  <c r="DG1331" i="1"/>
  <c r="CI1331" i="1"/>
  <c r="BK1331" i="1"/>
  <c r="AM1331" i="1"/>
  <c r="O1331" i="1"/>
  <c r="DY1331" i="1"/>
  <c r="DA1331" i="1"/>
  <c r="CC1331" i="1"/>
  <c r="BE1331" i="1"/>
  <c r="AG1331" i="1"/>
  <c r="I1331" i="1"/>
  <c r="EQ1331" i="1"/>
  <c r="DS1331" i="1"/>
  <c r="CU1331" i="1"/>
  <c r="BW1331" i="1"/>
  <c r="AY1331" i="1"/>
  <c r="AA1331" i="1"/>
  <c r="BQ1331" i="1"/>
  <c r="EK1331" i="1"/>
  <c r="AS1331" i="1"/>
  <c r="DM1331" i="1"/>
  <c r="U1331" i="1"/>
  <c r="CO1331" i="1"/>
  <c r="EE1367" i="1"/>
  <c r="DG1367" i="1"/>
  <c r="CI1367" i="1"/>
  <c r="BK1367" i="1"/>
  <c r="AM1367" i="1"/>
  <c r="O1367" i="1"/>
  <c r="DY1367" i="1"/>
  <c r="DA1367" i="1"/>
  <c r="CC1367" i="1"/>
  <c r="BE1367" i="1"/>
  <c r="AG1367" i="1"/>
  <c r="I1367" i="1"/>
  <c r="EQ1367" i="1"/>
  <c r="DS1367" i="1"/>
  <c r="CU1367" i="1"/>
  <c r="BW1367" i="1"/>
  <c r="AY1367" i="1"/>
  <c r="AA1367" i="1"/>
  <c r="DM1367" i="1"/>
  <c r="U1367" i="1"/>
  <c r="CO1367" i="1"/>
  <c r="BQ1367" i="1"/>
  <c r="EK1367" i="1"/>
  <c r="AS1367" i="1"/>
  <c r="EK1665" i="1"/>
  <c r="DM1665" i="1"/>
  <c r="CO1665" i="1"/>
  <c r="BQ1665" i="1"/>
  <c r="AS1665" i="1"/>
  <c r="U1665" i="1"/>
  <c r="EE1665" i="1"/>
  <c r="DG1665" i="1"/>
  <c r="CI1665" i="1"/>
  <c r="BK1665" i="1"/>
  <c r="AM1665" i="1"/>
  <c r="O1665" i="1"/>
  <c r="DY1665" i="1"/>
  <c r="DA1665" i="1"/>
  <c r="CC1665" i="1"/>
  <c r="BE1665" i="1"/>
  <c r="AG1665" i="1"/>
  <c r="I1665" i="1"/>
  <c r="CU1665" i="1"/>
  <c r="BW1665" i="1"/>
  <c r="EQ1665" i="1"/>
  <c r="AY1665" i="1"/>
  <c r="AA1665" i="1"/>
  <c r="DS1665" i="1"/>
  <c r="EQ1701" i="1"/>
  <c r="DS1701" i="1"/>
  <c r="CU1701" i="1"/>
  <c r="BW1701" i="1"/>
  <c r="AY1701" i="1"/>
  <c r="AA1701" i="1"/>
  <c r="EK1701" i="1"/>
  <c r="DM1701" i="1"/>
  <c r="CO1701" i="1"/>
  <c r="BQ1701" i="1"/>
  <c r="AS1701" i="1"/>
  <c r="U1701" i="1"/>
  <c r="EE1701" i="1"/>
  <c r="DG1701" i="1"/>
  <c r="CI1701" i="1"/>
  <c r="BK1701" i="1"/>
  <c r="AM1701" i="1"/>
  <c r="O1701" i="1"/>
  <c r="CC1701" i="1"/>
  <c r="BE1701" i="1"/>
  <c r="DY1701" i="1"/>
  <c r="AG1701" i="1"/>
  <c r="I1701" i="1"/>
  <c r="DA1701" i="1"/>
  <c r="EQ1845" i="1"/>
  <c r="DS1845" i="1"/>
  <c r="CU1845" i="1"/>
  <c r="BW1845" i="1"/>
  <c r="AY1845" i="1"/>
  <c r="AA1845" i="1"/>
  <c r="EK1845" i="1"/>
  <c r="DM1845" i="1"/>
  <c r="CO1845" i="1"/>
  <c r="BQ1845" i="1"/>
  <c r="AS1845" i="1"/>
  <c r="U1845" i="1"/>
  <c r="DG1845" i="1"/>
  <c r="BK1845" i="1"/>
  <c r="O1845" i="1"/>
  <c r="DA1845" i="1"/>
  <c r="BE1845" i="1"/>
  <c r="I1845" i="1"/>
  <c r="CI1845" i="1"/>
  <c r="CC1845" i="1"/>
  <c r="DY1845" i="1"/>
  <c r="AM1845" i="1"/>
  <c r="AG1845" i="1"/>
  <c r="EE1845" i="1"/>
  <c r="EE537" i="1"/>
  <c r="DG537" i="1"/>
  <c r="CI537" i="1"/>
  <c r="BK537" i="1"/>
  <c r="AM537" i="1"/>
  <c r="O537" i="1"/>
  <c r="DY537" i="1"/>
  <c r="DA537" i="1"/>
  <c r="CC537" i="1"/>
  <c r="BE537" i="1"/>
  <c r="AG537" i="1"/>
  <c r="I537" i="1"/>
  <c r="EQ537" i="1"/>
  <c r="DS537" i="1"/>
  <c r="CU537" i="1"/>
  <c r="BW537" i="1"/>
  <c r="AY537" i="1"/>
  <c r="AA537" i="1"/>
  <c r="EK537" i="1"/>
  <c r="AS537" i="1"/>
  <c r="BQ537" i="1"/>
  <c r="DM537" i="1"/>
  <c r="U537" i="1"/>
  <c r="CO537" i="1"/>
  <c r="DY501" i="1"/>
  <c r="DA501" i="1"/>
  <c r="CC501" i="1"/>
  <c r="BE501" i="1"/>
  <c r="AG501" i="1"/>
  <c r="I501" i="1"/>
  <c r="EQ501" i="1"/>
  <c r="DS501" i="1"/>
  <c r="CU501" i="1"/>
  <c r="BW501" i="1"/>
  <c r="AY501" i="1"/>
  <c r="AA501" i="1"/>
  <c r="EK501" i="1"/>
  <c r="DM501" i="1"/>
  <c r="CO501" i="1"/>
  <c r="BQ501" i="1"/>
  <c r="AS501" i="1"/>
  <c r="U501" i="1"/>
  <c r="CI501" i="1"/>
  <c r="BK501" i="1"/>
  <c r="O501" i="1"/>
  <c r="EE501" i="1"/>
  <c r="AM501" i="1"/>
  <c r="DG501" i="1"/>
  <c r="EK870" i="1"/>
  <c r="DM870" i="1"/>
  <c r="CO870" i="1"/>
  <c r="BQ870" i="1"/>
  <c r="AS870" i="1"/>
  <c r="U870" i="1"/>
  <c r="EE870" i="1"/>
  <c r="DG870" i="1"/>
  <c r="CI870" i="1"/>
  <c r="BK870" i="1"/>
  <c r="AM870" i="1"/>
  <c r="O870" i="1"/>
  <c r="DY870" i="1"/>
  <c r="DA870" i="1"/>
  <c r="CC870" i="1"/>
  <c r="BE870" i="1"/>
  <c r="AG870" i="1"/>
  <c r="I870" i="1"/>
  <c r="CU870" i="1"/>
  <c r="BW870" i="1"/>
  <c r="EQ870" i="1"/>
  <c r="AY870" i="1"/>
  <c r="DS870" i="1"/>
  <c r="AA870" i="1"/>
  <c r="EE1030" i="1"/>
  <c r="DG1030" i="1"/>
  <c r="CI1030" i="1"/>
  <c r="BK1030" i="1"/>
  <c r="AM1030" i="1"/>
  <c r="O1030" i="1"/>
  <c r="DY1030" i="1"/>
  <c r="DA1030" i="1"/>
  <c r="CC1030" i="1"/>
  <c r="BE1030" i="1"/>
  <c r="AG1030" i="1"/>
  <c r="I1030" i="1"/>
  <c r="EQ1030" i="1"/>
  <c r="DS1030" i="1"/>
  <c r="CU1030" i="1"/>
  <c r="BW1030" i="1"/>
  <c r="AY1030" i="1"/>
  <c r="AA1030" i="1"/>
  <c r="CO1030" i="1"/>
  <c r="BQ1030" i="1"/>
  <c r="EK1030" i="1"/>
  <c r="AS1030" i="1"/>
  <c r="U1030" i="1"/>
  <c r="DM1030" i="1"/>
  <c r="DY1138" i="1"/>
  <c r="DA1138" i="1"/>
  <c r="CC1138" i="1"/>
  <c r="BE1138" i="1"/>
  <c r="AG1138" i="1"/>
  <c r="I1138" i="1"/>
  <c r="EQ1138" i="1"/>
  <c r="DS1138" i="1"/>
  <c r="CU1138" i="1"/>
  <c r="BW1138" i="1"/>
  <c r="AY1138" i="1"/>
  <c r="AA1138" i="1"/>
  <c r="EK1138" i="1"/>
  <c r="DM1138" i="1"/>
  <c r="CO1138" i="1"/>
  <c r="BQ1138" i="1"/>
  <c r="AS1138" i="1"/>
  <c r="U1138" i="1"/>
  <c r="BK1138" i="1"/>
  <c r="EE1138" i="1"/>
  <c r="AM1138" i="1"/>
  <c r="DG1138" i="1"/>
  <c r="O1138" i="1"/>
  <c r="CI1138" i="1"/>
  <c r="EE1174" i="1"/>
  <c r="DG1174" i="1"/>
  <c r="CI1174" i="1"/>
  <c r="BK1174" i="1"/>
  <c r="AM1174" i="1"/>
  <c r="O1174" i="1"/>
  <c r="DY1174" i="1"/>
  <c r="DA1174" i="1"/>
  <c r="CC1174" i="1"/>
  <c r="BE1174" i="1"/>
  <c r="AG1174" i="1"/>
  <c r="I1174" i="1"/>
  <c r="EQ1174" i="1"/>
  <c r="DS1174" i="1"/>
  <c r="CU1174" i="1"/>
  <c r="BW1174" i="1"/>
  <c r="AY1174" i="1"/>
  <c r="AA1174" i="1"/>
  <c r="CO1174" i="1"/>
  <c r="BQ1174" i="1"/>
  <c r="EK1174" i="1"/>
  <c r="AS1174" i="1"/>
  <c r="DM1174" i="1"/>
  <c r="U1174" i="1"/>
  <c r="EQ1246" i="1"/>
  <c r="DS1246" i="1"/>
  <c r="CU1246" i="1"/>
  <c r="BW1246" i="1"/>
  <c r="AY1246" i="1"/>
  <c r="AA1246" i="1"/>
  <c r="EK1246" i="1"/>
  <c r="DM1246" i="1"/>
  <c r="CO1246" i="1"/>
  <c r="BQ1246" i="1"/>
  <c r="AS1246" i="1"/>
  <c r="U1246" i="1"/>
  <c r="EE1246" i="1"/>
  <c r="DG1246" i="1"/>
  <c r="CI1246" i="1"/>
  <c r="BK1246" i="1"/>
  <c r="AM1246" i="1"/>
  <c r="O1246" i="1"/>
  <c r="DA1246" i="1"/>
  <c r="I1246" i="1"/>
  <c r="CC1246" i="1"/>
  <c r="BE1246" i="1"/>
  <c r="AG1246" i="1"/>
  <c r="DY1246" i="1"/>
  <c r="DY1460" i="1"/>
  <c r="DA1460" i="1"/>
  <c r="CC1460" i="1"/>
  <c r="BE1460" i="1"/>
  <c r="AG1460" i="1"/>
  <c r="I1460" i="1"/>
  <c r="EQ1460" i="1"/>
  <c r="DS1460" i="1"/>
  <c r="CU1460" i="1"/>
  <c r="BW1460" i="1"/>
  <c r="AY1460" i="1"/>
  <c r="AA1460" i="1"/>
  <c r="EK1460" i="1"/>
  <c r="DM1460" i="1"/>
  <c r="CO1460" i="1"/>
  <c r="BQ1460" i="1"/>
  <c r="AS1460" i="1"/>
  <c r="U1460" i="1"/>
  <c r="EE1460" i="1"/>
  <c r="AM1460" i="1"/>
  <c r="DG1460" i="1"/>
  <c r="O1460" i="1"/>
  <c r="CI1460" i="1"/>
  <c r="BK1460" i="1"/>
  <c r="DY1580" i="1"/>
  <c r="DA1580" i="1"/>
  <c r="CC1580" i="1"/>
  <c r="BE1580" i="1"/>
  <c r="AG1580" i="1"/>
  <c r="I1580" i="1"/>
  <c r="EQ1580" i="1"/>
  <c r="DS1580" i="1"/>
  <c r="CU1580" i="1"/>
  <c r="BW1580" i="1"/>
  <c r="AY1580" i="1"/>
  <c r="AA1580" i="1"/>
  <c r="EK1580" i="1"/>
  <c r="DM1580" i="1"/>
  <c r="CO1580" i="1"/>
  <c r="BQ1580" i="1"/>
  <c r="AS1580" i="1"/>
  <c r="U1580" i="1"/>
  <c r="EE1580" i="1"/>
  <c r="AM1580" i="1"/>
  <c r="DG1580" i="1"/>
  <c r="O1580" i="1"/>
  <c r="CI1580" i="1"/>
  <c r="BK1580" i="1"/>
  <c r="EK1796" i="1"/>
  <c r="DM1796" i="1"/>
  <c r="CO1796" i="1"/>
  <c r="BQ1796" i="1"/>
  <c r="AS1796" i="1"/>
  <c r="U1796" i="1"/>
  <c r="EE1796" i="1"/>
  <c r="DG1796" i="1"/>
  <c r="CI1796" i="1"/>
  <c r="BK1796" i="1"/>
  <c r="AM1796" i="1"/>
  <c r="O1796" i="1"/>
  <c r="DA1796" i="1"/>
  <c r="BE1796" i="1"/>
  <c r="I1796" i="1"/>
  <c r="EQ1796" i="1"/>
  <c r="CU1796" i="1"/>
  <c r="AY1796" i="1"/>
  <c r="DY1796" i="1"/>
  <c r="AG1796" i="1"/>
  <c r="DS1796" i="1"/>
  <c r="AA1796" i="1"/>
  <c r="CC1796" i="1"/>
  <c r="BW1796" i="1"/>
  <c r="EQ1904" i="1"/>
  <c r="DS1904" i="1"/>
  <c r="CU1904" i="1"/>
  <c r="BW1904" i="1"/>
  <c r="AY1904" i="1"/>
  <c r="AA1904" i="1"/>
  <c r="EK1904" i="1"/>
  <c r="DM1904" i="1"/>
  <c r="CO1904" i="1"/>
  <c r="BQ1904" i="1"/>
  <c r="AS1904" i="1"/>
  <c r="U1904" i="1"/>
  <c r="EE1904" i="1"/>
  <c r="CI1904" i="1"/>
  <c r="AM1904" i="1"/>
  <c r="DY1904" i="1"/>
  <c r="CC1904" i="1"/>
  <c r="AG1904" i="1"/>
  <c r="DG1904" i="1"/>
  <c r="O1904" i="1"/>
  <c r="DA1904" i="1"/>
  <c r="I1904" i="1"/>
  <c r="BK1904" i="1"/>
  <c r="BE1904" i="1"/>
  <c r="DY353" i="1"/>
  <c r="DA353" i="1"/>
  <c r="CC353" i="1"/>
  <c r="BE353" i="1"/>
  <c r="AG353" i="1"/>
  <c r="I353" i="1"/>
  <c r="EQ353" i="1"/>
  <c r="DS353" i="1"/>
  <c r="CU353" i="1"/>
  <c r="BW353" i="1"/>
  <c r="AY353" i="1"/>
  <c r="AA353" i="1"/>
  <c r="EK353" i="1"/>
  <c r="DM353" i="1"/>
  <c r="CO353" i="1"/>
  <c r="BQ353" i="1"/>
  <c r="AS353" i="1"/>
  <c r="U353" i="1"/>
  <c r="CI353" i="1"/>
  <c r="DG353" i="1"/>
  <c r="BK353" i="1"/>
  <c r="EE353" i="1"/>
  <c r="AM353" i="1"/>
  <c r="O353" i="1"/>
  <c r="EQ317" i="1"/>
  <c r="DS317" i="1"/>
  <c r="CU317" i="1"/>
  <c r="BW317" i="1"/>
  <c r="AY317" i="1"/>
  <c r="AA317" i="1"/>
  <c r="EK317" i="1"/>
  <c r="DM317" i="1"/>
  <c r="CO317" i="1"/>
  <c r="BQ317" i="1"/>
  <c r="AS317" i="1"/>
  <c r="U317" i="1"/>
  <c r="EE317" i="1"/>
  <c r="DG317" i="1"/>
  <c r="CI317" i="1"/>
  <c r="BK317" i="1"/>
  <c r="AM317" i="1"/>
  <c r="O317" i="1"/>
  <c r="DY317" i="1"/>
  <c r="AG317" i="1"/>
  <c r="DA317" i="1"/>
  <c r="I317" i="1"/>
  <c r="BE317" i="1"/>
  <c r="CC317" i="1"/>
  <c r="EE830" i="1"/>
  <c r="DG830" i="1"/>
  <c r="CI830" i="1"/>
  <c r="BK830" i="1"/>
  <c r="AM830" i="1"/>
  <c r="O830" i="1"/>
  <c r="DY830" i="1"/>
  <c r="DA830" i="1"/>
  <c r="CC830" i="1"/>
  <c r="BE830" i="1"/>
  <c r="AG830" i="1"/>
  <c r="I830" i="1"/>
  <c r="EQ830" i="1"/>
  <c r="DS830" i="1"/>
  <c r="CU830" i="1"/>
  <c r="BW830" i="1"/>
  <c r="AY830" i="1"/>
  <c r="AA830" i="1"/>
  <c r="BQ830" i="1"/>
  <c r="EK830" i="1"/>
  <c r="AS830" i="1"/>
  <c r="DM830" i="1"/>
  <c r="U830" i="1"/>
  <c r="CO830" i="1"/>
  <c r="DY938" i="1"/>
  <c r="DA938" i="1"/>
  <c r="CC938" i="1"/>
  <c r="BE938" i="1"/>
  <c r="AG938" i="1"/>
  <c r="I938" i="1"/>
  <c r="EQ938" i="1"/>
  <c r="DS938" i="1"/>
  <c r="CU938" i="1"/>
  <c r="BW938" i="1"/>
  <c r="AY938" i="1"/>
  <c r="AA938" i="1"/>
  <c r="EK938" i="1"/>
  <c r="DM938" i="1"/>
  <c r="CO938" i="1"/>
  <c r="BQ938" i="1"/>
  <c r="AS938" i="1"/>
  <c r="U938" i="1"/>
  <c r="EE938" i="1"/>
  <c r="AM938" i="1"/>
  <c r="DG938" i="1"/>
  <c r="O938" i="1"/>
  <c r="CI938" i="1"/>
  <c r="BK938" i="1"/>
  <c r="EQ1098" i="1"/>
  <c r="DS1098" i="1"/>
  <c r="CU1098" i="1"/>
  <c r="BW1098" i="1"/>
  <c r="AY1098" i="1"/>
  <c r="AA1098" i="1"/>
  <c r="EK1098" i="1"/>
  <c r="DM1098" i="1"/>
  <c r="CO1098" i="1"/>
  <c r="BQ1098" i="1"/>
  <c r="AS1098" i="1"/>
  <c r="U1098" i="1"/>
  <c r="EE1098" i="1"/>
  <c r="DG1098" i="1"/>
  <c r="CI1098" i="1"/>
  <c r="BK1098" i="1"/>
  <c r="AM1098" i="1"/>
  <c r="O1098" i="1"/>
  <c r="DY1098" i="1"/>
  <c r="AG1098" i="1"/>
  <c r="DA1098" i="1"/>
  <c r="I1098" i="1"/>
  <c r="CC1098" i="1"/>
  <c r="BE1098" i="1"/>
  <c r="DY1278" i="1"/>
  <c r="DA1278" i="1"/>
  <c r="CC1278" i="1"/>
  <c r="BE1278" i="1"/>
  <c r="AG1278" i="1"/>
  <c r="I1278" i="1"/>
  <c r="EQ1278" i="1"/>
  <c r="DS1278" i="1"/>
  <c r="CU1278" i="1"/>
  <c r="BW1278" i="1"/>
  <c r="AY1278" i="1"/>
  <c r="AA1278" i="1"/>
  <c r="EK1278" i="1"/>
  <c r="DM1278" i="1"/>
  <c r="CO1278" i="1"/>
  <c r="BQ1278" i="1"/>
  <c r="AS1278" i="1"/>
  <c r="U1278" i="1"/>
  <c r="CI1278" i="1"/>
  <c r="BK1278" i="1"/>
  <c r="EE1278" i="1"/>
  <c r="AM1278" i="1"/>
  <c r="DG1278" i="1"/>
  <c r="O1278" i="1"/>
  <c r="DY1456" i="1"/>
  <c r="DA1456" i="1"/>
  <c r="CC1456" i="1"/>
  <c r="BE1456" i="1"/>
  <c r="AG1456" i="1"/>
  <c r="I1456" i="1"/>
  <c r="EQ1456" i="1"/>
  <c r="DS1456" i="1"/>
  <c r="CU1456" i="1"/>
  <c r="BW1456" i="1"/>
  <c r="AY1456" i="1"/>
  <c r="AA1456" i="1"/>
  <c r="EK1456" i="1"/>
  <c r="DM1456" i="1"/>
  <c r="CO1456" i="1"/>
  <c r="BQ1456" i="1"/>
  <c r="AS1456" i="1"/>
  <c r="U1456" i="1"/>
  <c r="BK1456" i="1"/>
  <c r="EE1456" i="1"/>
  <c r="AM1456" i="1"/>
  <c r="DG1456" i="1"/>
  <c r="O1456" i="1"/>
  <c r="CI1456" i="1"/>
  <c r="DY1576" i="1"/>
  <c r="DA1576" i="1"/>
  <c r="CC1576" i="1"/>
  <c r="BE1576" i="1"/>
  <c r="AG1576" i="1"/>
  <c r="I1576" i="1"/>
  <c r="EQ1576" i="1"/>
  <c r="DS1576" i="1"/>
  <c r="CU1576" i="1"/>
  <c r="BW1576" i="1"/>
  <c r="AY1576" i="1"/>
  <c r="AA1576" i="1"/>
  <c r="EK1576" i="1"/>
  <c r="DM1576" i="1"/>
  <c r="CO1576" i="1"/>
  <c r="BQ1576" i="1"/>
  <c r="AS1576" i="1"/>
  <c r="U1576" i="1"/>
  <c r="BK1576" i="1"/>
  <c r="EE1576" i="1"/>
  <c r="AM1576" i="1"/>
  <c r="DG1576" i="1"/>
  <c r="O1576" i="1"/>
  <c r="CI1576" i="1"/>
  <c r="EK1792" i="1"/>
  <c r="DM1792" i="1"/>
  <c r="CO1792" i="1"/>
  <c r="BQ1792" i="1"/>
  <c r="AS1792" i="1"/>
  <c r="U1792" i="1"/>
  <c r="EE1792" i="1"/>
  <c r="DG1792" i="1"/>
  <c r="CI1792" i="1"/>
  <c r="BK1792" i="1"/>
  <c r="AM1792" i="1"/>
  <c r="O1792" i="1"/>
  <c r="DY1792" i="1"/>
  <c r="CC1792" i="1"/>
  <c r="AG1792" i="1"/>
  <c r="DS1792" i="1"/>
  <c r="BW1792" i="1"/>
  <c r="AA1792" i="1"/>
  <c r="BE1792" i="1"/>
  <c r="EQ1792" i="1"/>
  <c r="AY1792" i="1"/>
  <c r="DA1792" i="1"/>
  <c r="I1792" i="1"/>
  <c r="CU1792" i="1"/>
  <c r="EQ1900" i="1"/>
  <c r="DS1900" i="1"/>
  <c r="CU1900" i="1"/>
  <c r="BW1900" i="1"/>
  <c r="AY1900" i="1"/>
  <c r="AA1900" i="1"/>
  <c r="EK1900" i="1"/>
  <c r="DM1900" i="1"/>
  <c r="CO1900" i="1"/>
  <c r="BQ1900" i="1"/>
  <c r="AS1900" i="1"/>
  <c r="U1900" i="1"/>
  <c r="DG1900" i="1"/>
  <c r="BK1900" i="1"/>
  <c r="O1900" i="1"/>
  <c r="DA1900" i="1"/>
  <c r="BE1900" i="1"/>
  <c r="I1900" i="1"/>
  <c r="EE1900" i="1"/>
  <c r="AM1900" i="1"/>
  <c r="DY1900" i="1"/>
  <c r="AG1900" i="1"/>
  <c r="CI1900" i="1"/>
  <c r="CC1900" i="1"/>
  <c r="EE385" i="1"/>
  <c r="DG385" i="1"/>
  <c r="CI385" i="1"/>
  <c r="BK385" i="1"/>
  <c r="AM385" i="1"/>
  <c r="O385" i="1"/>
  <c r="DY385" i="1"/>
  <c r="DA385" i="1"/>
  <c r="CC385" i="1"/>
  <c r="BE385" i="1"/>
  <c r="AG385" i="1"/>
  <c r="I385" i="1"/>
  <c r="EQ385" i="1"/>
  <c r="DS385" i="1"/>
  <c r="CU385" i="1"/>
  <c r="BW385" i="1"/>
  <c r="AY385" i="1"/>
  <c r="AA385" i="1"/>
  <c r="BQ385" i="1"/>
  <c r="EK385" i="1"/>
  <c r="AS385" i="1"/>
  <c r="DM385" i="1"/>
  <c r="U385" i="1"/>
  <c r="CO385" i="1"/>
  <c r="DY349" i="1"/>
  <c r="DA349" i="1"/>
  <c r="CC349" i="1"/>
  <c r="BE349" i="1"/>
  <c r="AG349" i="1"/>
  <c r="I349" i="1"/>
  <c r="EQ349" i="1"/>
  <c r="DS349" i="1"/>
  <c r="CU349" i="1"/>
  <c r="BW349" i="1"/>
  <c r="AY349" i="1"/>
  <c r="AA349" i="1"/>
  <c r="EK349" i="1"/>
  <c r="DM349" i="1"/>
  <c r="CO349" i="1"/>
  <c r="BQ349" i="1"/>
  <c r="AS349" i="1"/>
  <c r="U349" i="1"/>
  <c r="DG349" i="1"/>
  <c r="O349" i="1"/>
  <c r="CI349" i="1"/>
  <c r="BK349" i="1"/>
  <c r="EE349" i="1"/>
  <c r="AM349" i="1"/>
  <c r="EQ313" i="1"/>
  <c r="DS313" i="1"/>
  <c r="CU313" i="1"/>
  <c r="BW313" i="1"/>
  <c r="AY313" i="1"/>
  <c r="AA313" i="1"/>
  <c r="EK313" i="1"/>
  <c r="DM313" i="1"/>
  <c r="CO313" i="1"/>
  <c r="BQ313" i="1"/>
  <c r="AS313" i="1"/>
  <c r="U313" i="1"/>
  <c r="EE313" i="1"/>
  <c r="DG313" i="1"/>
  <c r="CI313" i="1"/>
  <c r="BK313" i="1"/>
  <c r="AM313" i="1"/>
  <c r="O313" i="1"/>
  <c r="BE313" i="1"/>
  <c r="DY313" i="1"/>
  <c r="AG313" i="1"/>
  <c r="CC313" i="1"/>
  <c r="DA313" i="1"/>
  <c r="I313" i="1"/>
  <c r="EK1382" i="1"/>
  <c r="DM1382" i="1"/>
  <c r="CO1382" i="1"/>
  <c r="BQ1382" i="1"/>
  <c r="AS1382" i="1"/>
  <c r="U1382" i="1"/>
  <c r="EE1382" i="1"/>
  <c r="DG1382" i="1"/>
  <c r="CI1382" i="1"/>
  <c r="BK1382" i="1"/>
  <c r="AM1382" i="1"/>
  <c r="O1382" i="1"/>
  <c r="DY1382" i="1"/>
  <c r="DA1382" i="1"/>
  <c r="CC1382" i="1"/>
  <c r="BE1382" i="1"/>
  <c r="AG1382" i="1"/>
  <c r="I1382" i="1"/>
  <c r="BW1382" i="1"/>
  <c r="EQ1382" i="1"/>
  <c r="AY1382" i="1"/>
  <c r="DS1382" i="1"/>
  <c r="AA1382" i="1"/>
  <c r="CU1382" i="1"/>
  <c r="DY790" i="1"/>
  <c r="DA790" i="1"/>
  <c r="CC790" i="1"/>
  <c r="BE790" i="1"/>
  <c r="AG790" i="1"/>
  <c r="I790" i="1"/>
  <c r="EQ790" i="1"/>
  <c r="DS790" i="1"/>
  <c r="CU790" i="1"/>
  <c r="BW790" i="1"/>
  <c r="AY790" i="1"/>
  <c r="AA790" i="1"/>
  <c r="EK790" i="1"/>
  <c r="DM790" i="1"/>
  <c r="CO790" i="1"/>
  <c r="BQ790" i="1"/>
  <c r="AS790" i="1"/>
  <c r="U790" i="1"/>
  <c r="EE790" i="1"/>
  <c r="AM790" i="1"/>
  <c r="DG790" i="1"/>
  <c r="O790" i="1"/>
  <c r="CI790" i="1"/>
  <c r="BK790" i="1"/>
  <c r="EQ898" i="1"/>
  <c r="DS898" i="1"/>
  <c r="CU898" i="1"/>
  <c r="BW898" i="1"/>
  <c r="AY898" i="1"/>
  <c r="AA898" i="1"/>
  <c r="EK898" i="1"/>
  <c r="DM898" i="1"/>
  <c r="CO898" i="1"/>
  <c r="BQ898" i="1"/>
  <c r="AS898" i="1"/>
  <c r="U898" i="1"/>
  <c r="EE898" i="1"/>
  <c r="DG898" i="1"/>
  <c r="CI898" i="1"/>
  <c r="BK898" i="1"/>
  <c r="AM898" i="1"/>
  <c r="O898" i="1"/>
  <c r="DA898" i="1"/>
  <c r="I898" i="1"/>
  <c r="CC898" i="1"/>
  <c r="BE898" i="1"/>
  <c r="DY898" i="1"/>
  <c r="AG898" i="1"/>
  <c r="EE1310" i="1"/>
  <c r="DG1310" i="1"/>
  <c r="CI1310" i="1"/>
  <c r="BK1310" i="1"/>
  <c r="AM1310" i="1"/>
  <c r="O1310" i="1"/>
  <c r="DY1310" i="1"/>
  <c r="DA1310" i="1"/>
  <c r="CC1310" i="1"/>
  <c r="BE1310" i="1"/>
  <c r="AG1310" i="1"/>
  <c r="I1310" i="1"/>
  <c r="EQ1310" i="1"/>
  <c r="DS1310" i="1"/>
  <c r="CU1310" i="1"/>
  <c r="BW1310" i="1"/>
  <c r="AY1310" i="1"/>
  <c r="AA1310" i="1"/>
  <c r="BQ1310" i="1"/>
  <c r="EK1310" i="1"/>
  <c r="AS1310" i="1"/>
  <c r="DM1310" i="1"/>
  <c r="U1310" i="1"/>
  <c r="CO1310" i="1"/>
  <c r="EE1346" i="1"/>
  <c r="DG1346" i="1"/>
  <c r="CI1346" i="1"/>
  <c r="BK1346" i="1"/>
  <c r="AM1346" i="1"/>
  <c r="O1346" i="1"/>
  <c r="DY1346" i="1"/>
  <c r="DA1346" i="1"/>
  <c r="CC1346" i="1"/>
  <c r="BE1346" i="1"/>
  <c r="AG1346" i="1"/>
  <c r="I1346" i="1"/>
  <c r="EQ1346" i="1"/>
  <c r="DS1346" i="1"/>
  <c r="CU1346" i="1"/>
  <c r="BW1346" i="1"/>
  <c r="AY1346" i="1"/>
  <c r="AA1346" i="1"/>
  <c r="DM1346" i="1"/>
  <c r="U1346" i="1"/>
  <c r="CO1346" i="1"/>
  <c r="BQ1346" i="1"/>
  <c r="EK1346" i="1"/>
  <c r="AS1346" i="1"/>
  <c r="EQ1536" i="1"/>
  <c r="DS1536" i="1"/>
  <c r="CU1536" i="1"/>
  <c r="BW1536" i="1"/>
  <c r="AY1536" i="1"/>
  <c r="AA1536" i="1"/>
  <c r="EK1536" i="1"/>
  <c r="DM1536" i="1"/>
  <c r="CO1536" i="1"/>
  <c r="BQ1536" i="1"/>
  <c r="AS1536" i="1"/>
  <c r="U1536" i="1"/>
  <c r="EE1536" i="1"/>
  <c r="DG1536" i="1"/>
  <c r="CI1536" i="1"/>
  <c r="BK1536" i="1"/>
  <c r="AM1536" i="1"/>
  <c r="O1536" i="1"/>
  <c r="DY1536" i="1"/>
  <c r="AG1536" i="1"/>
  <c r="DA1536" i="1"/>
  <c r="I1536" i="1"/>
  <c r="CC1536" i="1"/>
  <c r="BE1536" i="1"/>
  <c r="EQ1680" i="1"/>
  <c r="DS1680" i="1"/>
  <c r="CU1680" i="1"/>
  <c r="BW1680" i="1"/>
  <c r="AY1680" i="1"/>
  <c r="AA1680" i="1"/>
  <c r="EK1680" i="1"/>
  <c r="DM1680" i="1"/>
  <c r="CO1680" i="1"/>
  <c r="BQ1680" i="1"/>
  <c r="AS1680" i="1"/>
  <c r="EE1680" i="1"/>
  <c r="DG1680" i="1"/>
  <c r="CI1680" i="1"/>
  <c r="CC1680" i="1"/>
  <c r="AG1680" i="1"/>
  <c r="BK1680" i="1"/>
  <c r="U1680" i="1"/>
  <c r="DY1680" i="1"/>
  <c r="BE1680" i="1"/>
  <c r="O1680" i="1"/>
  <c r="DA1680" i="1"/>
  <c r="AM1680" i="1"/>
  <c r="I1680" i="1"/>
  <c r="EQ1824" i="1"/>
  <c r="DS1824" i="1"/>
  <c r="CU1824" i="1"/>
  <c r="BW1824" i="1"/>
  <c r="AY1824" i="1"/>
  <c r="AA1824" i="1"/>
  <c r="EK1824" i="1"/>
  <c r="DM1824" i="1"/>
  <c r="CO1824" i="1"/>
  <c r="BQ1824" i="1"/>
  <c r="AS1824" i="1"/>
  <c r="U1824" i="1"/>
  <c r="DG1824" i="1"/>
  <c r="BK1824" i="1"/>
  <c r="O1824" i="1"/>
  <c r="DA1824" i="1"/>
  <c r="BE1824" i="1"/>
  <c r="I1824" i="1"/>
  <c r="CI1824" i="1"/>
  <c r="DY1824" i="1"/>
  <c r="CC1824" i="1"/>
  <c r="AM1824" i="1"/>
  <c r="EE1824" i="1"/>
  <c r="AG1824" i="1"/>
  <c r="EK2001" i="1"/>
  <c r="DM2001" i="1"/>
  <c r="CO2001" i="1"/>
  <c r="BQ2001" i="1"/>
  <c r="AS2001" i="1"/>
  <c r="U2001" i="1"/>
  <c r="EE2001" i="1"/>
  <c r="DG2001" i="1"/>
  <c r="CI2001" i="1"/>
  <c r="BK2001" i="1"/>
  <c r="AM2001" i="1"/>
  <c r="O2001" i="1"/>
  <c r="DA2001" i="1"/>
  <c r="BE2001" i="1"/>
  <c r="I2001" i="1"/>
  <c r="EQ2001" i="1"/>
  <c r="CU2001" i="1"/>
  <c r="AY2001" i="1"/>
  <c r="CC2001" i="1"/>
  <c r="BW2001" i="1"/>
  <c r="DY2001" i="1"/>
  <c r="DS2001" i="1"/>
  <c r="AG2001" i="1"/>
  <c r="AA2001" i="1"/>
  <c r="EE558" i="1"/>
  <c r="DG558" i="1"/>
  <c r="CI558" i="1"/>
  <c r="BK558" i="1"/>
  <c r="AM558" i="1"/>
  <c r="O558" i="1"/>
  <c r="DY558" i="1"/>
  <c r="DA558" i="1"/>
  <c r="CC558" i="1"/>
  <c r="BE558" i="1"/>
  <c r="AG558" i="1"/>
  <c r="I558" i="1"/>
  <c r="EQ558" i="1"/>
  <c r="DS558" i="1"/>
  <c r="CU558" i="1"/>
  <c r="BW558" i="1"/>
  <c r="AY558" i="1"/>
  <c r="AA558" i="1"/>
  <c r="DM558" i="1"/>
  <c r="U558" i="1"/>
  <c r="AS558" i="1"/>
  <c r="CO558" i="1"/>
  <c r="BQ558" i="1"/>
  <c r="EK558" i="1"/>
  <c r="DY666" i="1"/>
  <c r="DA666" i="1"/>
  <c r="CC666" i="1"/>
  <c r="BE666" i="1"/>
  <c r="AG666" i="1"/>
  <c r="I666" i="1"/>
  <c r="EQ666" i="1"/>
  <c r="DS666" i="1"/>
  <c r="CU666" i="1"/>
  <c r="BW666" i="1"/>
  <c r="AY666" i="1"/>
  <c r="AA666" i="1"/>
  <c r="EK666" i="1"/>
  <c r="DM666" i="1"/>
  <c r="CO666" i="1"/>
  <c r="BQ666" i="1"/>
  <c r="AS666" i="1"/>
  <c r="U666" i="1"/>
  <c r="CI666" i="1"/>
  <c r="DG666" i="1"/>
  <c r="BK666" i="1"/>
  <c r="O666" i="1"/>
  <c r="EE666" i="1"/>
  <c r="AM666" i="1"/>
  <c r="EK1042" i="1"/>
  <c r="DM1042" i="1"/>
  <c r="CO1042" i="1"/>
  <c r="BQ1042" i="1"/>
  <c r="AS1042" i="1"/>
  <c r="U1042" i="1"/>
  <c r="EE1042" i="1"/>
  <c r="DG1042" i="1"/>
  <c r="CI1042" i="1"/>
  <c r="BK1042" i="1"/>
  <c r="AM1042" i="1"/>
  <c r="O1042" i="1"/>
  <c r="DY1042" i="1"/>
  <c r="DA1042" i="1"/>
  <c r="CC1042" i="1"/>
  <c r="BE1042" i="1"/>
  <c r="AG1042" i="1"/>
  <c r="I1042" i="1"/>
  <c r="CU1042" i="1"/>
  <c r="BW1042" i="1"/>
  <c r="EQ1042" i="1"/>
  <c r="AY1042" i="1"/>
  <c r="DS1042" i="1"/>
  <c r="AA1042" i="1"/>
  <c r="EE1150" i="1"/>
  <c r="DG1150" i="1"/>
  <c r="CI1150" i="1"/>
  <c r="BK1150" i="1"/>
  <c r="AM1150" i="1"/>
  <c r="O1150" i="1"/>
  <c r="DY1150" i="1"/>
  <c r="DA1150" i="1"/>
  <c r="CC1150" i="1"/>
  <c r="BE1150" i="1"/>
  <c r="AG1150" i="1"/>
  <c r="I1150" i="1"/>
  <c r="EQ1150" i="1"/>
  <c r="DS1150" i="1"/>
  <c r="CU1150" i="1"/>
  <c r="BW1150" i="1"/>
  <c r="AY1150" i="1"/>
  <c r="AA1150" i="1"/>
  <c r="EK1150" i="1"/>
  <c r="AS1150" i="1"/>
  <c r="DM1150" i="1"/>
  <c r="U1150" i="1"/>
  <c r="CO1150" i="1"/>
  <c r="BQ1150" i="1"/>
  <c r="EK1330" i="1"/>
  <c r="DM1330" i="1"/>
  <c r="CO1330" i="1"/>
  <c r="BQ1330" i="1"/>
  <c r="AS1330" i="1"/>
  <c r="U1330" i="1"/>
  <c r="EE1330" i="1"/>
  <c r="DG1330" i="1"/>
  <c r="CI1330" i="1"/>
  <c r="BK1330" i="1"/>
  <c r="AM1330" i="1"/>
  <c r="O1330" i="1"/>
  <c r="DY1330" i="1"/>
  <c r="DA1330" i="1"/>
  <c r="CC1330" i="1"/>
  <c r="BE1330" i="1"/>
  <c r="AG1330" i="1"/>
  <c r="I1330" i="1"/>
  <c r="DS1330" i="1"/>
  <c r="AA1330" i="1"/>
  <c r="CU1330" i="1"/>
  <c r="BW1330" i="1"/>
  <c r="AY1330" i="1"/>
  <c r="EQ1330" i="1"/>
  <c r="EK1186" i="1"/>
  <c r="DM1186" i="1"/>
  <c r="CO1186" i="1"/>
  <c r="BQ1186" i="1"/>
  <c r="AS1186" i="1"/>
  <c r="U1186" i="1"/>
  <c r="EE1186" i="1"/>
  <c r="DG1186" i="1"/>
  <c r="CI1186" i="1"/>
  <c r="BK1186" i="1"/>
  <c r="AM1186" i="1"/>
  <c r="O1186" i="1"/>
  <c r="DY1186" i="1"/>
  <c r="DA1186" i="1"/>
  <c r="CC1186" i="1"/>
  <c r="BE1186" i="1"/>
  <c r="AG1186" i="1"/>
  <c r="I1186" i="1"/>
  <c r="CU1186" i="1"/>
  <c r="BW1186" i="1"/>
  <c r="EQ1186" i="1"/>
  <c r="AY1186" i="1"/>
  <c r="DS1186" i="1"/>
  <c r="AA1186" i="1"/>
  <c r="EQ1222" i="1"/>
  <c r="DS1222" i="1"/>
  <c r="CU1222" i="1"/>
  <c r="BW1222" i="1"/>
  <c r="AY1222" i="1"/>
  <c r="AA1222" i="1"/>
  <c r="EK1222" i="1"/>
  <c r="DM1222" i="1"/>
  <c r="CO1222" i="1"/>
  <c r="BQ1222" i="1"/>
  <c r="AS1222" i="1"/>
  <c r="U1222" i="1"/>
  <c r="EE1222" i="1"/>
  <c r="DG1222" i="1"/>
  <c r="CI1222" i="1"/>
  <c r="BK1222" i="1"/>
  <c r="AM1222" i="1"/>
  <c r="O1222" i="1"/>
  <c r="BE1222" i="1"/>
  <c r="DY1222" i="1"/>
  <c r="AG1222" i="1"/>
  <c r="DA1222" i="1"/>
  <c r="I1222" i="1"/>
  <c r="CC1222" i="1"/>
  <c r="EQ1402" i="1"/>
  <c r="DS1402" i="1"/>
  <c r="CU1402" i="1"/>
  <c r="BW1402" i="1"/>
  <c r="AY1402" i="1"/>
  <c r="AA1402" i="1"/>
  <c r="EK1402" i="1"/>
  <c r="DM1402" i="1"/>
  <c r="CO1402" i="1"/>
  <c r="BQ1402" i="1"/>
  <c r="AS1402" i="1"/>
  <c r="U1402" i="1"/>
  <c r="EE1402" i="1"/>
  <c r="DG1402" i="1"/>
  <c r="CI1402" i="1"/>
  <c r="BK1402" i="1"/>
  <c r="AM1402" i="1"/>
  <c r="O1402" i="1"/>
  <c r="DY1402" i="1"/>
  <c r="AG1402" i="1"/>
  <c r="DA1402" i="1"/>
  <c r="I1402" i="1"/>
  <c r="CC1402" i="1"/>
  <c r="BE1402" i="1"/>
  <c r="EK1736" i="1"/>
  <c r="DM1736" i="1"/>
  <c r="CO1736" i="1"/>
  <c r="BQ1736" i="1"/>
  <c r="AS1736" i="1"/>
  <c r="U1736" i="1"/>
  <c r="EE1736" i="1"/>
  <c r="DG1736" i="1"/>
  <c r="CI1736" i="1"/>
  <c r="BK1736" i="1"/>
  <c r="AM1736" i="1"/>
  <c r="O1736" i="1"/>
  <c r="DY1736" i="1"/>
  <c r="CC1736" i="1"/>
  <c r="AG1736" i="1"/>
  <c r="DS1736" i="1"/>
  <c r="BW1736" i="1"/>
  <c r="AA1736" i="1"/>
  <c r="DA1736" i="1"/>
  <c r="BE1736" i="1"/>
  <c r="I1736" i="1"/>
  <c r="AY1736" i="1"/>
  <c r="EQ1736" i="1"/>
  <c r="CU1736" i="1"/>
  <c r="DY1844" i="1"/>
  <c r="DA1844" i="1"/>
  <c r="CC1844" i="1"/>
  <c r="BE1844" i="1"/>
  <c r="AG1844" i="1"/>
  <c r="I1844" i="1"/>
  <c r="EQ1844" i="1"/>
  <c r="DS1844" i="1"/>
  <c r="CU1844" i="1"/>
  <c r="BW1844" i="1"/>
  <c r="AY1844" i="1"/>
  <c r="AA1844" i="1"/>
  <c r="DM1844" i="1"/>
  <c r="BQ1844" i="1"/>
  <c r="U1844" i="1"/>
  <c r="DG1844" i="1"/>
  <c r="BK1844" i="1"/>
  <c r="O1844" i="1"/>
  <c r="EK1844" i="1"/>
  <c r="AS1844" i="1"/>
  <c r="EE1844" i="1"/>
  <c r="AM1844" i="1"/>
  <c r="CI1844" i="1"/>
  <c r="CO1844" i="1"/>
  <c r="EQ1950" i="1"/>
  <c r="DS1950" i="1"/>
  <c r="CU1950" i="1"/>
  <c r="BW1950" i="1"/>
  <c r="AY1950" i="1"/>
  <c r="AA1950" i="1"/>
  <c r="EK1950" i="1"/>
  <c r="DM1950" i="1"/>
  <c r="CO1950" i="1"/>
  <c r="BQ1950" i="1"/>
  <c r="AS1950" i="1"/>
  <c r="U1950" i="1"/>
  <c r="DG1950" i="1"/>
  <c r="BK1950" i="1"/>
  <c r="O1950" i="1"/>
  <c r="DA1950" i="1"/>
  <c r="BE1950" i="1"/>
  <c r="I1950" i="1"/>
  <c r="EE1950" i="1"/>
  <c r="AM1950" i="1"/>
  <c r="DY1950" i="1"/>
  <c r="AG1950" i="1"/>
  <c r="CI1950" i="1"/>
  <c r="CC1950" i="1"/>
  <c r="EK392" i="1"/>
  <c r="DM392" i="1"/>
  <c r="CO392" i="1"/>
  <c r="BQ392" i="1"/>
  <c r="AS392" i="1"/>
  <c r="U392" i="1"/>
  <c r="EE392" i="1"/>
  <c r="DG392" i="1"/>
  <c r="CI392" i="1"/>
  <c r="BK392" i="1"/>
  <c r="AM392" i="1"/>
  <c r="O392" i="1"/>
  <c r="DY392" i="1"/>
  <c r="DA392" i="1"/>
  <c r="CC392" i="1"/>
  <c r="BE392" i="1"/>
  <c r="AG392" i="1"/>
  <c r="I392" i="1"/>
  <c r="BW392" i="1"/>
  <c r="CU392" i="1"/>
  <c r="EQ392" i="1"/>
  <c r="AY392" i="1"/>
  <c r="DS392" i="1"/>
  <c r="AA392" i="1"/>
  <c r="EK260" i="1"/>
  <c r="DM260" i="1"/>
  <c r="CO260" i="1"/>
  <c r="BQ260" i="1"/>
  <c r="AS260" i="1"/>
  <c r="U260" i="1"/>
  <c r="CU260" i="1"/>
  <c r="AA260" i="1"/>
  <c r="EE260" i="1"/>
  <c r="DG260" i="1"/>
  <c r="CI260" i="1"/>
  <c r="BK260" i="1"/>
  <c r="AM260" i="1"/>
  <c r="O260" i="1"/>
  <c r="DS260" i="1"/>
  <c r="BW260" i="1"/>
  <c r="DY260" i="1"/>
  <c r="DA260" i="1"/>
  <c r="CC260" i="1"/>
  <c r="BE260" i="1"/>
  <c r="AG260" i="1"/>
  <c r="I260" i="1"/>
  <c r="EQ260" i="1"/>
  <c r="AY260" i="1"/>
  <c r="EE356" i="1"/>
  <c r="DG356" i="1"/>
  <c r="CI356" i="1"/>
  <c r="BK356" i="1"/>
  <c r="AM356" i="1"/>
  <c r="O356" i="1"/>
  <c r="DY356" i="1"/>
  <c r="DA356" i="1"/>
  <c r="CC356" i="1"/>
  <c r="BE356" i="1"/>
  <c r="AG356" i="1"/>
  <c r="I356" i="1"/>
  <c r="EQ356" i="1"/>
  <c r="DS356" i="1"/>
  <c r="CU356" i="1"/>
  <c r="BW356" i="1"/>
  <c r="AY356" i="1"/>
  <c r="AA356" i="1"/>
  <c r="DM356" i="1"/>
  <c r="U356" i="1"/>
  <c r="AS356" i="1"/>
  <c r="CO356" i="1"/>
  <c r="BQ356" i="1"/>
  <c r="EK356" i="1"/>
  <c r="DY464" i="1"/>
  <c r="DA464" i="1"/>
  <c r="CC464" i="1"/>
  <c r="BE464" i="1"/>
  <c r="AG464" i="1"/>
  <c r="I464" i="1"/>
  <c r="EQ464" i="1"/>
  <c r="DS464" i="1"/>
  <c r="CU464" i="1"/>
  <c r="BW464" i="1"/>
  <c r="AY464" i="1"/>
  <c r="AA464" i="1"/>
  <c r="EK464" i="1"/>
  <c r="DM464" i="1"/>
  <c r="CO464" i="1"/>
  <c r="BQ464" i="1"/>
  <c r="AS464" i="1"/>
  <c r="U464" i="1"/>
  <c r="CI464" i="1"/>
  <c r="BK464" i="1"/>
  <c r="DG464" i="1"/>
  <c r="EE464" i="1"/>
  <c r="AM464" i="1"/>
  <c r="O464" i="1"/>
  <c r="EQ428" i="1"/>
  <c r="DS428" i="1"/>
  <c r="CU428" i="1"/>
  <c r="BW428" i="1"/>
  <c r="AY428" i="1"/>
  <c r="AA428" i="1"/>
  <c r="EK428" i="1"/>
  <c r="DM428" i="1"/>
  <c r="CO428" i="1"/>
  <c r="BQ428" i="1"/>
  <c r="AS428" i="1"/>
  <c r="U428" i="1"/>
  <c r="EE428" i="1"/>
  <c r="DG428" i="1"/>
  <c r="CI428" i="1"/>
  <c r="BK428" i="1"/>
  <c r="AM428" i="1"/>
  <c r="O428" i="1"/>
  <c r="DY428" i="1"/>
  <c r="AG428" i="1"/>
  <c r="DA428" i="1"/>
  <c r="I428" i="1"/>
  <c r="CC428" i="1"/>
  <c r="BE428" i="1"/>
  <c r="EE941" i="1"/>
  <c r="DG941" i="1"/>
  <c r="CI941" i="1"/>
  <c r="BK941" i="1"/>
  <c r="AM941" i="1"/>
  <c r="O941" i="1"/>
  <c r="DY941" i="1"/>
  <c r="DA941" i="1"/>
  <c r="CC941" i="1"/>
  <c r="BE941" i="1"/>
  <c r="AG941" i="1"/>
  <c r="I941" i="1"/>
  <c r="EQ941" i="1"/>
  <c r="DS941" i="1"/>
  <c r="CU941" i="1"/>
  <c r="BW941" i="1"/>
  <c r="AY941" i="1"/>
  <c r="AA941" i="1"/>
  <c r="BQ941" i="1"/>
  <c r="EK941" i="1"/>
  <c r="AS941" i="1"/>
  <c r="DM941" i="1"/>
  <c r="U941" i="1"/>
  <c r="CO941" i="1"/>
  <c r="DY905" i="1"/>
  <c r="DA905" i="1"/>
  <c r="CC905" i="1"/>
  <c r="BE905" i="1"/>
  <c r="AG905" i="1"/>
  <c r="I905" i="1"/>
  <c r="EQ905" i="1"/>
  <c r="DS905" i="1"/>
  <c r="CU905" i="1"/>
  <c r="BW905" i="1"/>
  <c r="AY905" i="1"/>
  <c r="AA905" i="1"/>
  <c r="EK905" i="1"/>
  <c r="DM905" i="1"/>
  <c r="CO905" i="1"/>
  <c r="BQ905" i="1"/>
  <c r="AS905" i="1"/>
  <c r="U905" i="1"/>
  <c r="DG905" i="1"/>
  <c r="O905" i="1"/>
  <c r="CI905" i="1"/>
  <c r="BK905" i="1"/>
  <c r="AM905" i="1"/>
  <c r="EE905" i="1"/>
  <c r="EQ1065" i="1"/>
  <c r="DS1065" i="1"/>
  <c r="CU1065" i="1"/>
  <c r="BW1065" i="1"/>
  <c r="AY1065" i="1"/>
  <c r="AA1065" i="1"/>
  <c r="EK1065" i="1"/>
  <c r="DM1065" i="1"/>
  <c r="CO1065" i="1"/>
  <c r="BQ1065" i="1"/>
  <c r="AS1065" i="1"/>
  <c r="U1065" i="1"/>
  <c r="EE1065" i="1"/>
  <c r="DG1065" i="1"/>
  <c r="CI1065" i="1"/>
  <c r="BK1065" i="1"/>
  <c r="AM1065" i="1"/>
  <c r="O1065" i="1"/>
  <c r="DA1065" i="1"/>
  <c r="I1065" i="1"/>
  <c r="CC1065" i="1"/>
  <c r="BE1065" i="1"/>
  <c r="DY1065" i="1"/>
  <c r="AG1065" i="1"/>
  <c r="EK1353" i="1"/>
  <c r="DM1353" i="1"/>
  <c r="CO1353" i="1"/>
  <c r="BQ1353" i="1"/>
  <c r="AS1353" i="1"/>
  <c r="U1353" i="1"/>
  <c r="EE1353" i="1"/>
  <c r="DG1353" i="1"/>
  <c r="CI1353" i="1"/>
  <c r="BK1353" i="1"/>
  <c r="AM1353" i="1"/>
  <c r="O1353" i="1"/>
  <c r="DY1353" i="1"/>
  <c r="DA1353" i="1"/>
  <c r="CC1353" i="1"/>
  <c r="BE1353" i="1"/>
  <c r="AG1353" i="1"/>
  <c r="I1353" i="1"/>
  <c r="DS1353" i="1"/>
  <c r="AA1353" i="1"/>
  <c r="CU1353" i="1"/>
  <c r="BW1353" i="1"/>
  <c r="AY1353" i="1"/>
  <c r="EQ1353" i="1"/>
  <c r="DY1425" i="1"/>
  <c r="DA1425" i="1"/>
  <c r="CC1425" i="1"/>
  <c r="BE1425" i="1"/>
  <c r="AG1425" i="1"/>
  <c r="I1425" i="1"/>
  <c r="EQ1425" i="1"/>
  <c r="DS1425" i="1"/>
  <c r="CU1425" i="1"/>
  <c r="BW1425" i="1"/>
  <c r="AY1425" i="1"/>
  <c r="AA1425" i="1"/>
  <c r="EK1425" i="1"/>
  <c r="DM1425" i="1"/>
  <c r="CO1425" i="1"/>
  <c r="BQ1425" i="1"/>
  <c r="AS1425" i="1"/>
  <c r="U1425" i="1"/>
  <c r="EE1425" i="1"/>
  <c r="AM1425" i="1"/>
  <c r="DG1425" i="1"/>
  <c r="O1425" i="1"/>
  <c r="CI1425" i="1"/>
  <c r="BK1425" i="1"/>
  <c r="EK1723" i="1"/>
  <c r="DM1723" i="1"/>
  <c r="CO1723" i="1"/>
  <c r="BQ1723" i="1"/>
  <c r="AS1723" i="1"/>
  <c r="U1723" i="1"/>
  <c r="EE1723" i="1"/>
  <c r="DG1723" i="1"/>
  <c r="CI1723" i="1"/>
  <c r="BK1723" i="1"/>
  <c r="AM1723" i="1"/>
  <c r="O1723" i="1"/>
  <c r="DY1723" i="1"/>
  <c r="CC1723" i="1"/>
  <c r="AG1723" i="1"/>
  <c r="DS1723" i="1"/>
  <c r="BW1723" i="1"/>
  <c r="AA1723" i="1"/>
  <c r="DA1723" i="1"/>
  <c r="BE1723" i="1"/>
  <c r="I1723" i="1"/>
  <c r="CU1723" i="1"/>
  <c r="AY1723" i="1"/>
  <c r="EQ1723" i="1"/>
  <c r="EQ1759" i="1"/>
  <c r="DS1759" i="1"/>
  <c r="CU1759" i="1"/>
  <c r="BW1759" i="1"/>
  <c r="AY1759" i="1"/>
  <c r="AA1759" i="1"/>
  <c r="EK1759" i="1"/>
  <c r="DM1759" i="1"/>
  <c r="CO1759" i="1"/>
  <c r="BQ1759" i="1"/>
  <c r="AS1759" i="1"/>
  <c r="U1759" i="1"/>
  <c r="DG1759" i="1"/>
  <c r="BK1759" i="1"/>
  <c r="O1759" i="1"/>
  <c r="DA1759" i="1"/>
  <c r="BE1759" i="1"/>
  <c r="I1759" i="1"/>
  <c r="EE1759" i="1"/>
  <c r="CI1759" i="1"/>
  <c r="AM1759" i="1"/>
  <c r="AG1759" i="1"/>
  <c r="DY1759" i="1"/>
  <c r="CC1759" i="1"/>
  <c r="EQ1939" i="1"/>
  <c r="DS1939" i="1"/>
  <c r="CU1939" i="1"/>
  <c r="BW1939" i="1"/>
  <c r="AY1939" i="1"/>
  <c r="AA1939" i="1"/>
  <c r="EK1939" i="1"/>
  <c r="DM1939" i="1"/>
  <c r="CO1939" i="1"/>
  <c r="BQ1939" i="1"/>
  <c r="AS1939" i="1"/>
  <c r="U1939" i="1"/>
  <c r="DG1939" i="1"/>
  <c r="BK1939" i="1"/>
  <c r="O1939" i="1"/>
  <c r="DA1939" i="1"/>
  <c r="BE1939" i="1"/>
  <c r="I1939" i="1"/>
  <c r="CI1939" i="1"/>
  <c r="CC1939" i="1"/>
  <c r="EE1939" i="1"/>
  <c r="DY1939" i="1"/>
  <c r="AM1939" i="1"/>
  <c r="AG1939" i="1"/>
  <c r="EK973" i="1"/>
  <c r="DM973" i="1"/>
  <c r="CO973" i="1"/>
  <c r="BQ973" i="1"/>
  <c r="AS973" i="1"/>
  <c r="U973" i="1"/>
  <c r="EE973" i="1"/>
  <c r="DG973" i="1"/>
  <c r="CI973" i="1"/>
  <c r="BK973" i="1"/>
  <c r="AM973" i="1"/>
  <c r="O973" i="1"/>
  <c r="DY973" i="1"/>
  <c r="DA973" i="1"/>
  <c r="CC973" i="1"/>
  <c r="BE973" i="1"/>
  <c r="AG973" i="1"/>
  <c r="I973" i="1"/>
  <c r="EQ973" i="1"/>
  <c r="AY973" i="1"/>
  <c r="DS973" i="1"/>
  <c r="AA973" i="1"/>
  <c r="CU973" i="1"/>
  <c r="BW973" i="1"/>
  <c r="EK829" i="1"/>
  <c r="DM829" i="1"/>
  <c r="CO829" i="1"/>
  <c r="BQ829" i="1"/>
  <c r="AS829" i="1"/>
  <c r="U829" i="1"/>
  <c r="EE829" i="1"/>
  <c r="DG829" i="1"/>
  <c r="CI829" i="1"/>
  <c r="BK829" i="1"/>
  <c r="AM829" i="1"/>
  <c r="O829" i="1"/>
  <c r="DY829" i="1"/>
  <c r="DA829" i="1"/>
  <c r="CC829" i="1"/>
  <c r="BE829" i="1"/>
  <c r="AG829" i="1"/>
  <c r="I829" i="1"/>
  <c r="DS829" i="1"/>
  <c r="AA829" i="1"/>
  <c r="CU829" i="1"/>
  <c r="BW829" i="1"/>
  <c r="EQ829" i="1"/>
  <c r="AY829" i="1"/>
  <c r="EE793" i="1"/>
  <c r="DG793" i="1"/>
  <c r="CI793" i="1"/>
  <c r="BK793" i="1"/>
  <c r="AM793" i="1"/>
  <c r="O793" i="1"/>
  <c r="DY793" i="1"/>
  <c r="DA793" i="1"/>
  <c r="CC793" i="1"/>
  <c r="BE793" i="1"/>
  <c r="AG793" i="1"/>
  <c r="I793" i="1"/>
  <c r="EQ793" i="1"/>
  <c r="DS793" i="1"/>
  <c r="CU793" i="1"/>
  <c r="BW793" i="1"/>
  <c r="AY793" i="1"/>
  <c r="AA793" i="1"/>
  <c r="BQ793" i="1"/>
  <c r="EK793" i="1"/>
  <c r="AS793" i="1"/>
  <c r="DM793" i="1"/>
  <c r="U793" i="1"/>
  <c r="CO793" i="1"/>
  <c r="DY901" i="1"/>
  <c r="DA901" i="1"/>
  <c r="CC901" i="1"/>
  <c r="BE901" i="1"/>
  <c r="AG901" i="1"/>
  <c r="I901" i="1"/>
  <c r="EQ901" i="1"/>
  <c r="DS901" i="1"/>
  <c r="CU901" i="1"/>
  <c r="BW901" i="1"/>
  <c r="AY901" i="1"/>
  <c r="AA901" i="1"/>
  <c r="EK901" i="1"/>
  <c r="DM901" i="1"/>
  <c r="CO901" i="1"/>
  <c r="BQ901" i="1"/>
  <c r="AS901" i="1"/>
  <c r="U901" i="1"/>
  <c r="EE901" i="1"/>
  <c r="AM901" i="1"/>
  <c r="DG901" i="1"/>
  <c r="O901" i="1"/>
  <c r="CI901" i="1"/>
  <c r="BK901" i="1"/>
  <c r="EQ865" i="1"/>
  <c r="DS865" i="1"/>
  <c r="CU865" i="1"/>
  <c r="BW865" i="1"/>
  <c r="AY865" i="1"/>
  <c r="AA865" i="1"/>
  <c r="EK865" i="1"/>
  <c r="DM865" i="1"/>
  <c r="CO865" i="1"/>
  <c r="BQ865" i="1"/>
  <c r="AS865" i="1"/>
  <c r="U865" i="1"/>
  <c r="EE865" i="1"/>
  <c r="DG865" i="1"/>
  <c r="CI865" i="1"/>
  <c r="BK865" i="1"/>
  <c r="AM865" i="1"/>
  <c r="O865" i="1"/>
  <c r="CC865" i="1"/>
  <c r="BE865" i="1"/>
  <c r="DY865" i="1"/>
  <c r="AG865" i="1"/>
  <c r="DA865" i="1"/>
  <c r="I865" i="1"/>
  <c r="EK1349" i="1"/>
  <c r="DM1349" i="1"/>
  <c r="CO1349" i="1"/>
  <c r="BQ1349" i="1"/>
  <c r="AS1349" i="1"/>
  <c r="U1349" i="1"/>
  <c r="EE1349" i="1"/>
  <c r="DG1349" i="1"/>
  <c r="CI1349" i="1"/>
  <c r="BK1349" i="1"/>
  <c r="AM1349" i="1"/>
  <c r="O1349" i="1"/>
  <c r="DY1349" i="1"/>
  <c r="DA1349" i="1"/>
  <c r="CC1349" i="1"/>
  <c r="BE1349" i="1"/>
  <c r="AG1349" i="1"/>
  <c r="I1349" i="1"/>
  <c r="EQ1349" i="1"/>
  <c r="AY1349" i="1"/>
  <c r="DS1349" i="1"/>
  <c r="AA1349" i="1"/>
  <c r="CU1349" i="1"/>
  <c r="BW1349" i="1"/>
  <c r="EE1455" i="1"/>
  <c r="DG1455" i="1"/>
  <c r="CI1455" i="1"/>
  <c r="BK1455" i="1"/>
  <c r="AM1455" i="1"/>
  <c r="O1455" i="1"/>
  <c r="DY1455" i="1"/>
  <c r="DA1455" i="1"/>
  <c r="CC1455" i="1"/>
  <c r="BE1455" i="1"/>
  <c r="AG1455" i="1"/>
  <c r="I1455" i="1"/>
  <c r="EQ1455" i="1"/>
  <c r="DS1455" i="1"/>
  <c r="CU1455" i="1"/>
  <c r="BW1455" i="1"/>
  <c r="AY1455" i="1"/>
  <c r="AA1455" i="1"/>
  <c r="DM1455" i="1"/>
  <c r="U1455" i="1"/>
  <c r="CO1455" i="1"/>
  <c r="BQ1455" i="1"/>
  <c r="EK1455" i="1"/>
  <c r="AS1455" i="1"/>
  <c r="EE1575" i="1"/>
  <c r="DG1575" i="1"/>
  <c r="CI1575" i="1"/>
  <c r="BK1575" i="1"/>
  <c r="AM1575" i="1"/>
  <c r="O1575" i="1"/>
  <c r="DY1575" i="1"/>
  <c r="DA1575" i="1"/>
  <c r="CC1575" i="1"/>
  <c r="BE1575" i="1"/>
  <c r="AG1575" i="1"/>
  <c r="I1575" i="1"/>
  <c r="EQ1575" i="1"/>
  <c r="DS1575" i="1"/>
  <c r="CU1575" i="1"/>
  <c r="BW1575" i="1"/>
  <c r="AY1575" i="1"/>
  <c r="AA1575" i="1"/>
  <c r="DM1575" i="1"/>
  <c r="U1575" i="1"/>
  <c r="CO1575" i="1"/>
  <c r="BQ1575" i="1"/>
  <c r="EK1575" i="1"/>
  <c r="AS1575" i="1"/>
  <c r="EQ1755" i="1"/>
  <c r="DS1755" i="1"/>
  <c r="CU1755" i="1"/>
  <c r="BW1755" i="1"/>
  <c r="AY1755" i="1"/>
  <c r="AA1755" i="1"/>
  <c r="EK1755" i="1"/>
  <c r="DM1755" i="1"/>
  <c r="CO1755" i="1"/>
  <c r="BQ1755" i="1"/>
  <c r="AS1755" i="1"/>
  <c r="U1755" i="1"/>
  <c r="EE1755" i="1"/>
  <c r="CI1755" i="1"/>
  <c r="AM1755" i="1"/>
  <c r="DY1755" i="1"/>
  <c r="CC1755" i="1"/>
  <c r="AG1755" i="1"/>
  <c r="DG1755" i="1"/>
  <c r="BK1755" i="1"/>
  <c r="O1755" i="1"/>
  <c r="BE1755" i="1"/>
  <c r="I1755" i="1"/>
  <c r="DA1755" i="1"/>
  <c r="DY1899" i="1"/>
  <c r="DA1899" i="1"/>
  <c r="CC1899" i="1"/>
  <c r="BE1899" i="1"/>
  <c r="AG1899" i="1"/>
  <c r="I1899" i="1"/>
  <c r="EQ1899" i="1"/>
  <c r="DS1899" i="1"/>
  <c r="CU1899" i="1"/>
  <c r="BW1899" i="1"/>
  <c r="AY1899" i="1"/>
  <c r="AA1899" i="1"/>
  <c r="DM1899" i="1"/>
  <c r="BQ1899" i="1"/>
  <c r="U1899" i="1"/>
  <c r="DG1899" i="1"/>
  <c r="BK1899" i="1"/>
  <c r="O1899" i="1"/>
  <c r="CO1899" i="1"/>
  <c r="CI1899" i="1"/>
  <c r="EK1899" i="1"/>
  <c r="EE1899" i="1"/>
  <c r="AS1899" i="1"/>
  <c r="AM1899" i="1"/>
  <c r="EE681" i="1"/>
  <c r="DG681" i="1"/>
  <c r="CI681" i="1"/>
  <c r="BK681" i="1"/>
  <c r="AM681" i="1"/>
  <c r="O681" i="1"/>
  <c r="DY681" i="1"/>
  <c r="DA681" i="1"/>
  <c r="CC681" i="1"/>
  <c r="BE681" i="1"/>
  <c r="AG681" i="1"/>
  <c r="I681" i="1"/>
  <c r="EQ681" i="1"/>
  <c r="DS681" i="1"/>
  <c r="CU681" i="1"/>
  <c r="BW681" i="1"/>
  <c r="AY681" i="1"/>
  <c r="AA681" i="1"/>
  <c r="EK681" i="1"/>
  <c r="AS681" i="1"/>
  <c r="DM681" i="1"/>
  <c r="U681" i="1"/>
  <c r="CO681" i="1"/>
  <c r="BQ681" i="1"/>
  <c r="DY645" i="1"/>
  <c r="DA645" i="1"/>
  <c r="CC645" i="1"/>
  <c r="BE645" i="1"/>
  <c r="AG645" i="1"/>
  <c r="I645" i="1"/>
  <c r="EQ645" i="1"/>
  <c r="DS645" i="1"/>
  <c r="CU645" i="1"/>
  <c r="BW645" i="1"/>
  <c r="AY645" i="1"/>
  <c r="AA645" i="1"/>
  <c r="EK645" i="1"/>
  <c r="DM645" i="1"/>
  <c r="CO645" i="1"/>
  <c r="BQ645" i="1"/>
  <c r="AS645" i="1"/>
  <c r="U645" i="1"/>
  <c r="CI645" i="1"/>
  <c r="O645" i="1"/>
  <c r="BK645" i="1"/>
  <c r="DG645" i="1"/>
  <c r="EE645" i="1"/>
  <c r="AM645" i="1"/>
  <c r="EE789" i="1"/>
  <c r="DG789" i="1"/>
  <c r="CI789" i="1"/>
  <c r="BK789" i="1"/>
  <c r="AM789" i="1"/>
  <c r="O789" i="1"/>
  <c r="DY789" i="1"/>
  <c r="DA789" i="1"/>
  <c r="CC789" i="1"/>
  <c r="BE789" i="1"/>
  <c r="AG789" i="1"/>
  <c r="I789" i="1"/>
  <c r="EQ789" i="1"/>
  <c r="DS789" i="1"/>
  <c r="CU789" i="1"/>
  <c r="BW789" i="1"/>
  <c r="AY789" i="1"/>
  <c r="AA789" i="1"/>
  <c r="CO789" i="1"/>
  <c r="BQ789" i="1"/>
  <c r="EK789" i="1"/>
  <c r="AS789" i="1"/>
  <c r="DM789" i="1"/>
  <c r="U789" i="1"/>
  <c r="DY897" i="1"/>
  <c r="DA897" i="1"/>
  <c r="CC897" i="1"/>
  <c r="BE897" i="1"/>
  <c r="AG897" i="1"/>
  <c r="I897" i="1"/>
  <c r="EQ897" i="1"/>
  <c r="DS897" i="1"/>
  <c r="CU897" i="1"/>
  <c r="BW897" i="1"/>
  <c r="AY897" i="1"/>
  <c r="AA897" i="1"/>
  <c r="EK897" i="1"/>
  <c r="DM897" i="1"/>
  <c r="CO897" i="1"/>
  <c r="BQ897" i="1"/>
  <c r="AS897" i="1"/>
  <c r="U897" i="1"/>
  <c r="BK897" i="1"/>
  <c r="EE897" i="1"/>
  <c r="AM897" i="1"/>
  <c r="DG897" i="1"/>
  <c r="O897" i="1"/>
  <c r="CI897" i="1"/>
  <c r="EQ717" i="1"/>
  <c r="DS717" i="1"/>
  <c r="CU717" i="1"/>
  <c r="BW717" i="1"/>
  <c r="AY717" i="1"/>
  <c r="AA717" i="1"/>
  <c r="EK717" i="1"/>
  <c r="DM717" i="1"/>
  <c r="CO717" i="1"/>
  <c r="BQ717" i="1"/>
  <c r="AS717" i="1"/>
  <c r="U717" i="1"/>
  <c r="EE717" i="1"/>
  <c r="DG717" i="1"/>
  <c r="CI717" i="1"/>
  <c r="BK717" i="1"/>
  <c r="AM717" i="1"/>
  <c r="O717" i="1"/>
  <c r="CC717" i="1"/>
  <c r="BE717" i="1"/>
  <c r="DY717" i="1"/>
  <c r="AG717" i="1"/>
  <c r="DA717" i="1"/>
  <c r="I717" i="1"/>
  <c r="EE1273" i="1"/>
  <c r="DG1273" i="1"/>
  <c r="CI1273" i="1"/>
  <c r="BK1273" i="1"/>
  <c r="AM1273" i="1"/>
  <c r="O1273" i="1"/>
  <c r="DY1273" i="1"/>
  <c r="DA1273" i="1"/>
  <c r="CC1273" i="1"/>
  <c r="BE1273" i="1"/>
  <c r="AG1273" i="1"/>
  <c r="I1273" i="1"/>
  <c r="EQ1273" i="1"/>
  <c r="DS1273" i="1"/>
  <c r="CU1273" i="1"/>
  <c r="BW1273" i="1"/>
  <c r="AY1273" i="1"/>
  <c r="AA1273" i="1"/>
  <c r="BQ1273" i="1"/>
  <c r="EK1273" i="1"/>
  <c r="AS1273" i="1"/>
  <c r="DM1273" i="1"/>
  <c r="U1273" i="1"/>
  <c r="CO1273" i="1"/>
  <c r="EE1451" i="1"/>
  <c r="DG1451" i="1"/>
  <c r="CI1451" i="1"/>
  <c r="BK1451" i="1"/>
  <c r="AM1451" i="1"/>
  <c r="O1451" i="1"/>
  <c r="DY1451" i="1"/>
  <c r="DA1451" i="1"/>
  <c r="CC1451" i="1"/>
  <c r="BE1451" i="1"/>
  <c r="AG1451" i="1"/>
  <c r="I1451" i="1"/>
  <c r="EQ1451" i="1"/>
  <c r="DS1451" i="1"/>
  <c r="CU1451" i="1"/>
  <c r="BW1451" i="1"/>
  <c r="AY1451" i="1"/>
  <c r="AA1451" i="1"/>
  <c r="EK1451" i="1"/>
  <c r="AS1451" i="1"/>
  <c r="DM1451" i="1"/>
  <c r="U1451" i="1"/>
  <c r="CO1451" i="1"/>
  <c r="BQ1451" i="1"/>
  <c r="EK1607" i="1"/>
  <c r="DM1607" i="1"/>
  <c r="CO1607" i="1"/>
  <c r="BQ1607" i="1"/>
  <c r="AS1607" i="1"/>
  <c r="U1607" i="1"/>
  <c r="EE1607" i="1"/>
  <c r="DG1607" i="1"/>
  <c r="CI1607" i="1"/>
  <c r="BK1607" i="1"/>
  <c r="AM1607" i="1"/>
  <c r="O1607" i="1"/>
  <c r="DY1607" i="1"/>
  <c r="DA1607" i="1"/>
  <c r="CC1607" i="1"/>
  <c r="BE1607" i="1"/>
  <c r="AG1607" i="1"/>
  <c r="I1607" i="1"/>
  <c r="CU1607" i="1"/>
  <c r="BW1607" i="1"/>
  <c r="EQ1607" i="1"/>
  <c r="AY1607" i="1"/>
  <c r="DS1607" i="1"/>
  <c r="AA1607" i="1"/>
  <c r="EE1715" i="1"/>
  <c r="DG1715" i="1"/>
  <c r="CI1715" i="1"/>
  <c r="BK1715" i="1"/>
  <c r="AM1715" i="1"/>
  <c r="O1715" i="1"/>
  <c r="DY1715" i="1"/>
  <c r="DA1715" i="1"/>
  <c r="CC1715" i="1"/>
  <c r="BE1715" i="1"/>
  <c r="AG1715" i="1"/>
  <c r="I1715" i="1"/>
  <c r="EQ1715" i="1"/>
  <c r="DS1715" i="1"/>
  <c r="CU1715" i="1"/>
  <c r="BW1715" i="1"/>
  <c r="AY1715" i="1"/>
  <c r="AA1715" i="1"/>
  <c r="CO1715" i="1"/>
  <c r="BQ1715" i="1"/>
  <c r="EK1715" i="1"/>
  <c r="AS1715" i="1"/>
  <c r="DM1715" i="1"/>
  <c r="U1715" i="1"/>
  <c r="EQ1787" i="1"/>
  <c r="DS1787" i="1"/>
  <c r="CU1787" i="1"/>
  <c r="BW1787" i="1"/>
  <c r="AY1787" i="1"/>
  <c r="AA1787" i="1"/>
  <c r="EK1787" i="1"/>
  <c r="DM1787" i="1"/>
  <c r="CO1787" i="1"/>
  <c r="BQ1787" i="1"/>
  <c r="AS1787" i="1"/>
  <c r="U1787" i="1"/>
  <c r="DG1787" i="1"/>
  <c r="BK1787" i="1"/>
  <c r="O1787" i="1"/>
  <c r="DA1787" i="1"/>
  <c r="BE1787" i="1"/>
  <c r="I1787" i="1"/>
  <c r="EE1787" i="1"/>
  <c r="AM1787" i="1"/>
  <c r="DY1787" i="1"/>
  <c r="AG1787" i="1"/>
  <c r="CI1787" i="1"/>
  <c r="CC1787" i="1"/>
  <c r="EQ2000" i="1"/>
  <c r="DS2000" i="1"/>
  <c r="CU2000" i="1"/>
  <c r="BW2000" i="1"/>
  <c r="EK2000" i="1"/>
  <c r="DM2000" i="1"/>
  <c r="CO2000" i="1"/>
  <c r="BQ2000" i="1"/>
  <c r="DG2000" i="1"/>
  <c r="BK2000" i="1"/>
  <c r="AM2000" i="1"/>
  <c r="O2000" i="1"/>
  <c r="DA2000" i="1"/>
  <c r="BE2000" i="1"/>
  <c r="AG2000" i="1"/>
  <c r="I2000" i="1"/>
  <c r="EE2000" i="1"/>
  <c r="AY2000" i="1"/>
  <c r="DY2000" i="1"/>
  <c r="AS2000" i="1"/>
  <c r="CI2000" i="1"/>
  <c r="CC2000" i="1"/>
  <c r="AA2000" i="1"/>
  <c r="U2000" i="1"/>
  <c r="EK916" i="1"/>
  <c r="DM916" i="1"/>
  <c r="CO916" i="1"/>
  <c r="BQ916" i="1"/>
  <c r="AS916" i="1"/>
  <c r="U916" i="1"/>
  <c r="EE916" i="1"/>
  <c r="DG916" i="1"/>
  <c r="CI916" i="1"/>
  <c r="BK916" i="1"/>
  <c r="AM916" i="1"/>
  <c r="O916" i="1"/>
  <c r="DY916" i="1"/>
  <c r="DA916" i="1"/>
  <c r="CC916" i="1"/>
  <c r="BE916" i="1"/>
  <c r="AG916" i="1"/>
  <c r="I916" i="1"/>
  <c r="BW916" i="1"/>
  <c r="EQ916" i="1"/>
  <c r="AY916" i="1"/>
  <c r="DS916" i="1"/>
  <c r="AA916" i="1"/>
  <c r="CU916" i="1"/>
  <c r="EK614" i="1"/>
  <c r="DM614" i="1"/>
  <c r="CO614" i="1"/>
  <c r="BQ614" i="1"/>
  <c r="AS614" i="1"/>
  <c r="U614" i="1"/>
  <c r="EE614" i="1"/>
  <c r="DG614" i="1"/>
  <c r="CI614" i="1"/>
  <c r="BK614" i="1"/>
  <c r="AM614" i="1"/>
  <c r="O614" i="1"/>
  <c r="DY614" i="1"/>
  <c r="DA614" i="1"/>
  <c r="CC614" i="1"/>
  <c r="BE614" i="1"/>
  <c r="AG614" i="1"/>
  <c r="I614" i="1"/>
  <c r="EQ614" i="1"/>
  <c r="AY614" i="1"/>
  <c r="DS614" i="1"/>
  <c r="AA614" i="1"/>
  <c r="BW614" i="1"/>
  <c r="CU614" i="1"/>
  <c r="EK475" i="1"/>
  <c r="DM475" i="1"/>
  <c r="CO475" i="1"/>
  <c r="BQ475" i="1"/>
  <c r="AS475" i="1"/>
  <c r="U475" i="1"/>
  <c r="EE475" i="1"/>
  <c r="DG475" i="1"/>
  <c r="CI475" i="1"/>
  <c r="BK475" i="1"/>
  <c r="AM475" i="1"/>
  <c r="O475" i="1"/>
  <c r="DY475" i="1"/>
  <c r="DA475" i="1"/>
  <c r="CC475" i="1"/>
  <c r="BE475" i="1"/>
  <c r="AG475" i="1"/>
  <c r="I475" i="1"/>
  <c r="EQ475" i="1"/>
  <c r="AY475" i="1"/>
  <c r="DS475" i="1"/>
  <c r="AA475" i="1"/>
  <c r="CU475" i="1"/>
  <c r="BW475" i="1"/>
  <c r="EK417" i="1"/>
  <c r="DM417" i="1"/>
  <c r="CO417" i="1"/>
  <c r="BQ417" i="1"/>
  <c r="AS417" i="1"/>
  <c r="U417" i="1"/>
  <c r="EE417" i="1"/>
  <c r="DG417" i="1"/>
  <c r="CI417" i="1"/>
  <c r="BK417" i="1"/>
  <c r="AM417" i="1"/>
  <c r="O417" i="1"/>
  <c r="DY417" i="1"/>
  <c r="DA417" i="1"/>
  <c r="CC417" i="1"/>
  <c r="BE417" i="1"/>
  <c r="AG417" i="1"/>
  <c r="I417" i="1"/>
  <c r="EQ417" i="1"/>
  <c r="AY417" i="1"/>
  <c r="BW417" i="1"/>
  <c r="DS417" i="1"/>
  <c r="AA417" i="1"/>
  <c r="CU417" i="1"/>
  <c r="EK359" i="1"/>
  <c r="DM359" i="1"/>
  <c r="CO359" i="1"/>
  <c r="BQ359" i="1"/>
  <c r="AS359" i="1"/>
  <c r="U359" i="1"/>
  <c r="EE359" i="1"/>
  <c r="DG359" i="1"/>
  <c r="CI359" i="1"/>
  <c r="BK359" i="1"/>
  <c r="AM359" i="1"/>
  <c r="O359" i="1"/>
  <c r="DY359" i="1"/>
  <c r="DA359" i="1"/>
  <c r="CC359" i="1"/>
  <c r="BE359" i="1"/>
  <c r="AG359" i="1"/>
  <c r="I359" i="1"/>
  <c r="EQ359" i="1"/>
  <c r="AY359" i="1"/>
  <c r="DS359" i="1"/>
  <c r="AA359" i="1"/>
  <c r="CU359" i="1"/>
  <c r="BW359" i="1"/>
  <c r="EE289" i="1"/>
  <c r="DG289" i="1"/>
  <c r="CI289" i="1"/>
  <c r="BK289" i="1"/>
  <c r="AM289" i="1"/>
  <c r="O289" i="1"/>
  <c r="EK289" i="1"/>
  <c r="AS289" i="1"/>
  <c r="DY289" i="1"/>
  <c r="DA289" i="1"/>
  <c r="CC289" i="1"/>
  <c r="BE289" i="1"/>
  <c r="AG289" i="1"/>
  <c r="I289" i="1"/>
  <c r="CO289" i="1"/>
  <c r="U289" i="1"/>
  <c r="EQ289" i="1"/>
  <c r="DS289" i="1"/>
  <c r="CU289" i="1"/>
  <c r="BW289" i="1"/>
  <c r="AY289" i="1"/>
  <c r="AA289" i="1"/>
  <c r="DM289" i="1"/>
  <c r="BQ289" i="1"/>
  <c r="EE265" i="1"/>
  <c r="DG265" i="1"/>
  <c r="CI265" i="1"/>
  <c r="BK265" i="1"/>
  <c r="AM265" i="1"/>
  <c r="O265" i="1"/>
  <c r="EK265" i="1"/>
  <c r="BQ265" i="1"/>
  <c r="DY265" i="1"/>
  <c r="DA265" i="1"/>
  <c r="CC265" i="1"/>
  <c r="BE265" i="1"/>
  <c r="AG265" i="1"/>
  <c r="I265" i="1"/>
  <c r="DM265" i="1"/>
  <c r="U265" i="1"/>
  <c r="EQ265" i="1"/>
  <c r="DS265" i="1"/>
  <c r="CU265" i="1"/>
  <c r="BW265" i="1"/>
  <c r="AY265" i="1"/>
  <c r="AA265" i="1"/>
  <c r="CO265" i="1"/>
  <c r="AS265" i="1"/>
  <c r="EE248" i="1"/>
  <c r="DG248" i="1"/>
  <c r="CI248" i="1"/>
  <c r="BK248" i="1"/>
  <c r="AM248" i="1"/>
  <c r="O248" i="1"/>
  <c r="EK248" i="1"/>
  <c r="BQ248" i="1"/>
  <c r="U248" i="1"/>
  <c r="DY248" i="1"/>
  <c r="DA248" i="1"/>
  <c r="CC248" i="1"/>
  <c r="BE248" i="1"/>
  <c r="AG248" i="1"/>
  <c r="I248" i="1"/>
  <c r="CO248" i="1"/>
  <c r="EQ248" i="1"/>
  <c r="DS248" i="1"/>
  <c r="CU248" i="1"/>
  <c r="BW248" i="1"/>
  <c r="AY248" i="1"/>
  <c r="AA248" i="1"/>
  <c r="DM248" i="1"/>
  <c r="AS248" i="1"/>
  <c r="EE232" i="1"/>
  <c r="DG232" i="1"/>
  <c r="CI232" i="1"/>
  <c r="BK232" i="1"/>
  <c r="AM232" i="1"/>
  <c r="O232" i="1"/>
  <c r="CO232" i="1"/>
  <c r="U232" i="1"/>
  <c r="DY232" i="1"/>
  <c r="DA232" i="1"/>
  <c r="CC232" i="1"/>
  <c r="BE232" i="1"/>
  <c r="AG232" i="1"/>
  <c r="I232" i="1"/>
  <c r="DM232" i="1"/>
  <c r="AS232" i="1"/>
  <c r="EQ232" i="1"/>
  <c r="DS232" i="1"/>
  <c r="CU232" i="1"/>
  <c r="BW232" i="1"/>
  <c r="AY232" i="1"/>
  <c r="AA232" i="1"/>
  <c r="EK232" i="1"/>
  <c r="BQ232" i="1"/>
  <c r="EE211" i="1"/>
  <c r="DG211" i="1"/>
  <c r="CI211" i="1"/>
  <c r="BK211" i="1"/>
  <c r="AM211" i="1"/>
  <c r="O211" i="1"/>
  <c r="DM211" i="1"/>
  <c r="U211" i="1"/>
  <c r="DY211" i="1"/>
  <c r="DA211" i="1"/>
  <c r="CC211" i="1"/>
  <c r="BE211" i="1"/>
  <c r="AG211" i="1"/>
  <c r="I211" i="1"/>
  <c r="EK211" i="1"/>
  <c r="BQ211" i="1"/>
  <c r="EQ211" i="1"/>
  <c r="DS211" i="1"/>
  <c r="CU211" i="1"/>
  <c r="BW211" i="1"/>
  <c r="AY211" i="1"/>
  <c r="AA211" i="1"/>
  <c r="CO211" i="1"/>
  <c r="AS211" i="1"/>
  <c r="EE195" i="1"/>
  <c r="DG195" i="1"/>
  <c r="CI195" i="1"/>
  <c r="BK195" i="1"/>
  <c r="AM195" i="1"/>
  <c r="O195" i="1"/>
  <c r="DM195" i="1"/>
  <c r="AS195" i="1"/>
  <c r="DY195" i="1"/>
  <c r="DA195" i="1"/>
  <c r="CC195" i="1"/>
  <c r="BE195" i="1"/>
  <c r="AG195" i="1"/>
  <c r="I195" i="1"/>
  <c r="EK195" i="1"/>
  <c r="BQ195" i="1"/>
  <c r="EQ195" i="1"/>
  <c r="DS195" i="1"/>
  <c r="CU195" i="1"/>
  <c r="BW195" i="1"/>
  <c r="AY195" i="1"/>
  <c r="AA195" i="1"/>
  <c r="CO195" i="1"/>
  <c r="U195" i="1"/>
  <c r="EE174" i="1"/>
  <c r="DG174" i="1"/>
  <c r="CI174" i="1"/>
  <c r="BK174" i="1"/>
  <c r="AM174" i="1"/>
  <c r="O174" i="1"/>
  <c r="CO174" i="1"/>
  <c r="U174" i="1"/>
  <c r="DY174" i="1"/>
  <c r="DA174" i="1"/>
  <c r="CC174" i="1"/>
  <c r="BE174" i="1"/>
  <c r="AG174" i="1"/>
  <c r="I174" i="1"/>
  <c r="DM174" i="1"/>
  <c r="AS174" i="1"/>
  <c r="EQ174" i="1"/>
  <c r="DS174" i="1"/>
  <c r="CU174" i="1"/>
  <c r="BW174" i="1"/>
  <c r="AY174" i="1"/>
  <c r="AA174" i="1"/>
  <c r="EK174" i="1"/>
  <c r="BQ174" i="1"/>
  <c r="EE162" i="1"/>
  <c r="DG162" i="1"/>
  <c r="CI162" i="1"/>
  <c r="BK162" i="1"/>
  <c r="AM162" i="1"/>
  <c r="O162" i="1"/>
  <c r="DY162" i="1"/>
  <c r="DA162" i="1"/>
  <c r="CC162" i="1"/>
  <c r="BE162" i="1"/>
  <c r="AG162" i="1"/>
  <c r="I162" i="1"/>
  <c r="DM162" i="1"/>
  <c r="BQ162" i="1"/>
  <c r="U162" i="1"/>
  <c r="EQ162" i="1"/>
  <c r="DS162" i="1"/>
  <c r="CU162" i="1"/>
  <c r="BW162" i="1"/>
  <c r="AY162" i="1"/>
  <c r="AA162" i="1"/>
  <c r="EK162" i="1"/>
  <c r="CO162" i="1"/>
  <c r="AS162" i="1"/>
  <c r="EE541" i="1"/>
  <c r="DG541" i="1"/>
  <c r="CI541" i="1"/>
  <c r="BK541" i="1"/>
  <c r="AM541" i="1"/>
  <c r="O541" i="1"/>
  <c r="DY541" i="1"/>
  <c r="DA541" i="1"/>
  <c r="CC541" i="1"/>
  <c r="BE541" i="1"/>
  <c r="AG541" i="1"/>
  <c r="I541" i="1"/>
  <c r="EQ541" i="1"/>
  <c r="DS541" i="1"/>
  <c r="CU541" i="1"/>
  <c r="BW541" i="1"/>
  <c r="AY541" i="1"/>
  <c r="AA541" i="1"/>
  <c r="DM541" i="1"/>
  <c r="U541" i="1"/>
  <c r="EK541" i="1"/>
  <c r="CO541" i="1"/>
  <c r="BQ541" i="1"/>
  <c r="AS541" i="1"/>
  <c r="DY505" i="1"/>
  <c r="DA505" i="1"/>
  <c r="CC505" i="1"/>
  <c r="BE505" i="1"/>
  <c r="AG505" i="1"/>
  <c r="I505" i="1"/>
  <c r="EQ505" i="1"/>
  <c r="DS505" i="1"/>
  <c r="CU505" i="1"/>
  <c r="BW505" i="1"/>
  <c r="AY505" i="1"/>
  <c r="AA505" i="1"/>
  <c r="EK505" i="1"/>
  <c r="DM505" i="1"/>
  <c r="CO505" i="1"/>
  <c r="BQ505" i="1"/>
  <c r="AS505" i="1"/>
  <c r="U505" i="1"/>
  <c r="BK505" i="1"/>
  <c r="EE505" i="1"/>
  <c r="AM505" i="1"/>
  <c r="DG505" i="1"/>
  <c r="O505" i="1"/>
  <c r="CI505" i="1"/>
  <c r="EQ658" i="1"/>
  <c r="DS658" i="1"/>
  <c r="CU658" i="1"/>
  <c r="BW658" i="1"/>
  <c r="AY658" i="1"/>
  <c r="AA658" i="1"/>
  <c r="EK658" i="1"/>
  <c r="DM658" i="1"/>
  <c r="CO658" i="1"/>
  <c r="BQ658" i="1"/>
  <c r="AS658" i="1"/>
  <c r="U658" i="1"/>
  <c r="EE658" i="1"/>
  <c r="DG658" i="1"/>
  <c r="CI658" i="1"/>
  <c r="BK658" i="1"/>
  <c r="AM658" i="1"/>
  <c r="O658" i="1"/>
  <c r="BE658" i="1"/>
  <c r="DY658" i="1"/>
  <c r="AG658" i="1"/>
  <c r="DA658" i="1"/>
  <c r="I658" i="1"/>
  <c r="CC658" i="1"/>
  <c r="EE1034" i="1"/>
  <c r="DG1034" i="1"/>
  <c r="CI1034" i="1"/>
  <c r="BK1034" i="1"/>
  <c r="AM1034" i="1"/>
  <c r="O1034" i="1"/>
  <c r="DY1034" i="1"/>
  <c r="DA1034" i="1"/>
  <c r="CC1034" i="1"/>
  <c r="BE1034" i="1"/>
  <c r="AG1034" i="1"/>
  <c r="I1034" i="1"/>
  <c r="EQ1034" i="1"/>
  <c r="DS1034" i="1"/>
  <c r="CU1034" i="1"/>
  <c r="BW1034" i="1"/>
  <c r="AY1034" i="1"/>
  <c r="AA1034" i="1"/>
  <c r="BQ1034" i="1"/>
  <c r="EK1034" i="1"/>
  <c r="AS1034" i="1"/>
  <c r="DM1034" i="1"/>
  <c r="U1034" i="1"/>
  <c r="CO1034" i="1"/>
  <c r="EK1214" i="1"/>
  <c r="DM1214" i="1"/>
  <c r="CO1214" i="1"/>
  <c r="BQ1214" i="1"/>
  <c r="AS1214" i="1"/>
  <c r="U1214" i="1"/>
  <c r="EE1214" i="1"/>
  <c r="DG1214" i="1"/>
  <c r="CI1214" i="1"/>
  <c r="BK1214" i="1"/>
  <c r="AM1214" i="1"/>
  <c r="O1214" i="1"/>
  <c r="DY1214" i="1"/>
  <c r="DA1214" i="1"/>
  <c r="CC1214" i="1"/>
  <c r="BE1214" i="1"/>
  <c r="AG1214" i="1"/>
  <c r="I1214" i="1"/>
  <c r="DS1214" i="1"/>
  <c r="AA1214" i="1"/>
  <c r="CU1214" i="1"/>
  <c r="BW1214" i="1"/>
  <c r="EQ1214" i="1"/>
  <c r="AY1214" i="1"/>
  <c r="EE1178" i="1"/>
  <c r="DG1178" i="1"/>
  <c r="CI1178" i="1"/>
  <c r="BK1178" i="1"/>
  <c r="AM1178" i="1"/>
  <c r="O1178" i="1"/>
  <c r="DY1178" i="1"/>
  <c r="DA1178" i="1"/>
  <c r="CC1178" i="1"/>
  <c r="BE1178" i="1"/>
  <c r="AG1178" i="1"/>
  <c r="I1178" i="1"/>
  <c r="EQ1178" i="1"/>
  <c r="DS1178" i="1"/>
  <c r="CU1178" i="1"/>
  <c r="BW1178" i="1"/>
  <c r="AY1178" i="1"/>
  <c r="AA1178" i="1"/>
  <c r="BQ1178" i="1"/>
  <c r="EK1178" i="1"/>
  <c r="AS1178" i="1"/>
  <c r="DM1178" i="1"/>
  <c r="U1178" i="1"/>
  <c r="CO1178" i="1"/>
  <c r="EK1394" i="1"/>
  <c r="DM1394" i="1"/>
  <c r="CO1394" i="1"/>
  <c r="BQ1394" i="1"/>
  <c r="AS1394" i="1"/>
  <c r="U1394" i="1"/>
  <c r="EE1394" i="1"/>
  <c r="DG1394" i="1"/>
  <c r="CI1394" i="1"/>
  <c r="BK1394" i="1"/>
  <c r="AM1394" i="1"/>
  <c r="O1394" i="1"/>
  <c r="DY1394" i="1"/>
  <c r="DA1394" i="1"/>
  <c r="CC1394" i="1"/>
  <c r="BE1394" i="1"/>
  <c r="AG1394" i="1"/>
  <c r="I1394" i="1"/>
  <c r="CU1394" i="1"/>
  <c r="BW1394" i="1"/>
  <c r="EQ1394" i="1"/>
  <c r="AY1394" i="1"/>
  <c r="AA1394" i="1"/>
  <c r="DS1394" i="1"/>
  <c r="EK1656" i="1"/>
  <c r="DM1656" i="1"/>
  <c r="CO1656" i="1"/>
  <c r="BQ1656" i="1"/>
  <c r="AS1656" i="1"/>
  <c r="U1656" i="1"/>
  <c r="EE1656" i="1"/>
  <c r="DG1656" i="1"/>
  <c r="CI1656" i="1"/>
  <c r="BK1656" i="1"/>
  <c r="AM1656" i="1"/>
  <c r="O1656" i="1"/>
  <c r="DY1656" i="1"/>
  <c r="DA1656" i="1"/>
  <c r="CC1656" i="1"/>
  <c r="BE1656" i="1"/>
  <c r="AG1656" i="1"/>
  <c r="I1656" i="1"/>
  <c r="DS1656" i="1"/>
  <c r="AA1656" i="1"/>
  <c r="CU1656" i="1"/>
  <c r="BW1656" i="1"/>
  <c r="EQ1656" i="1"/>
  <c r="AY1656" i="1"/>
  <c r="DY1584" i="1"/>
  <c r="DA1584" i="1"/>
  <c r="CC1584" i="1"/>
  <c r="BE1584" i="1"/>
  <c r="AG1584" i="1"/>
  <c r="I1584" i="1"/>
  <c r="EQ1584" i="1"/>
  <c r="DS1584" i="1"/>
  <c r="CU1584" i="1"/>
  <c r="BW1584" i="1"/>
  <c r="AY1584" i="1"/>
  <c r="AA1584" i="1"/>
  <c r="EK1584" i="1"/>
  <c r="DM1584" i="1"/>
  <c r="CO1584" i="1"/>
  <c r="BQ1584" i="1"/>
  <c r="AS1584" i="1"/>
  <c r="U1584" i="1"/>
  <c r="DG1584" i="1"/>
  <c r="O1584" i="1"/>
  <c r="CI1584" i="1"/>
  <c r="BK1584" i="1"/>
  <c r="EE1584" i="1"/>
  <c r="AM1584" i="1"/>
  <c r="EK1800" i="1"/>
  <c r="DM1800" i="1"/>
  <c r="CO1800" i="1"/>
  <c r="BQ1800" i="1"/>
  <c r="AS1800" i="1"/>
  <c r="U1800" i="1"/>
  <c r="EE1800" i="1"/>
  <c r="DG1800" i="1"/>
  <c r="CI1800" i="1"/>
  <c r="BK1800" i="1"/>
  <c r="AM1800" i="1"/>
  <c r="O1800" i="1"/>
  <c r="DY1800" i="1"/>
  <c r="CC1800" i="1"/>
  <c r="AG1800" i="1"/>
  <c r="DS1800" i="1"/>
  <c r="BW1800" i="1"/>
  <c r="AA1800" i="1"/>
  <c r="DA1800" i="1"/>
  <c r="I1800" i="1"/>
  <c r="CU1800" i="1"/>
  <c r="BE1800" i="1"/>
  <c r="EQ1800" i="1"/>
  <c r="AY1800" i="1"/>
  <c r="EQ1836" i="1"/>
  <c r="DS1836" i="1"/>
  <c r="CU1836" i="1"/>
  <c r="BW1836" i="1"/>
  <c r="AY1836" i="1"/>
  <c r="AA1836" i="1"/>
  <c r="EK1836" i="1"/>
  <c r="DM1836" i="1"/>
  <c r="CO1836" i="1"/>
  <c r="BQ1836" i="1"/>
  <c r="AS1836" i="1"/>
  <c r="U1836" i="1"/>
  <c r="EE1836" i="1"/>
  <c r="CI1836" i="1"/>
  <c r="AM1836" i="1"/>
  <c r="DY1836" i="1"/>
  <c r="CC1836" i="1"/>
  <c r="AG1836" i="1"/>
  <c r="DG1836" i="1"/>
  <c r="O1836" i="1"/>
  <c r="DA1836" i="1"/>
  <c r="BK1836" i="1"/>
  <c r="BE1836" i="1"/>
  <c r="I1836" i="1"/>
  <c r="EE381" i="1"/>
  <c r="DG381" i="1"/>
  <c r="CI381" i="1"/>
  <c r="BK381" i="1"/>
  <c r="AM381" i="1"/>
  <c r="O381" i="1"/>
  <c r="DY381" i="1"/>
  <c r="DA381" i="1"/>
  <c r="CC381" i="1"/>
  <c r="BE381" i="1"/>
  <c r="AG381" i="1"/>
  <c r="I381" i="1"/>
  <c r="EQ381" i="1"/>
  <c r="DS381" i="1"/>
  <c r="CU381" i="1"/>
  <c r="BW381" i="1"/>
  <c r="AY381" i="1"/>
  <c r="AA381" i="1"/>
  <c r="CO381" i="1"/>
  <c r="U381" i="1"/>
  <c r="BQ381" i="1"/>
  <c r="EK381" i="1"/>
  <c r="AS381" i="1"/>
  <c r="DM381" i="1"/>
  <c r="DY345" i="1"/>
  <c r="DA345" i="1"/>
  <c r="CC345" i="1"/>
  <c r="BE345" i="1"/>
  <c r="AG345" i="1"/>
  <c r="I345" i="1"/>
  <c r="EQ345" i="1"/>
  <c r="DS345" i="1"/>
  <c r="CU345" i="1"/>
  <c r="BW345" i="1"/>
  <c r="AY345" i="1"/>
  <c r="AA345" i="1"/>
  <c r="EK345" i="1"/>
  <c r="DM345" i="1"/>
  <c r="CO345" i="1"/>
  <c r="BQ345" i="1"/>
  <c r="AS345" i="1"/>
  <c r="U345" i="1"/>
  <c r="EE345" i="1"/>
  <c r="AM345" i="1"/>
  <c r="DG345" i="1"/>
  <c r="O345" i="1"/>
  <c r="CI345" i="1"/>
  <c r="BK345" i="1"/>
  <c r="EQ309" i="1"/>
  <c r="DS309" i="1"/>
  <c r="CU309" i="1"/>
  <c r="BW309" i="1"/>
  <c r="AY309" i="1"/>
  <c r="AA309" i="1"/>
  <c r="EK309" i="1"/>
  <c r="DM309" i="1"/>
  <c r="CO309" i="1"/>
  <c r="BQ309" i="1"/>
  <c r="AS309" i="1"/>
  <c r="U309" i="1"/>
  <c r="EE309" i="1"/>
  <c r="DG309" i="1"/>
  <c r="CI309" i="1"/>
  <c r="BK309" i="1"/>
  <c r="AM309" i="1"/>
  <c r="O309" i="1"/>
  <c r="CC309" i="1"/>
  <c r="BE309" i="1"/>
  <c r="DA309" i="1"/>
  <c r="DY309" i="1"/>
  <c r="AG309" i="1"/>
  <c r="I309" i="1"/>
  <c r="EE966" i="1"/>
  <c r="DG966" i="1"/>
  <c r="CI966" i="1"/>
  <c r="BK966" i="1"/>
  <c r="AM966" i="1"/>
  <c r="O966" i="1"/>
  <c r="DY966" i="1"/>
  <c r="DA966" i="1"/>
  <c r="CC966" i="1"/>
  <c r="BE966" i="1"/>
  <c r="AG966" i="1"/>
  <c r="I966" i="1"/>
  <c r="EQ966" i="1"/>
  <c r="DS966" i="1"/>
  <c r="CU966" i="1"/>
  <c r="BW966" i="1"/>
  <c r="AY966" i="1"/>
  <c r="AA966" i="1"/>
  <c r="EK966" i="1"/>
  <c r="AS966" i="1"/>
  <c r="DM966" i="1"/>
  <c r="U966" i="1"/>
  <c r="CO966" i="1"/>
  <c r="BQ966" i="1"/>
  <c r="DY1126" i="1"/>
  <c r="DA1126" i="1"/>
  <c r="CC1126" i="1"/>
  <c r="BE1126" i="1"/>
  <c r="AG1126" i="1"/>
  <c r="I1126" i="1"/>
  <c r="EQ1126" i="1"/>
  <c r="DS1126" i="1"/>
  <c r="CU1126" i="1"/>
  <c r="BW1126" i="1"/>
  <c r="AY1126" i="1"/>
  <c r="AA1126" i="1"/>
  <c r="EK1126" i="1"/>
  <c r="DM1126" i="1"/>
  <c r="CO1126" i="1"/>
  <c r="BQ1126" i="1"/>
  <c r="AS1126" i="1"/>
  <c r="U1126" i="1"/>
  <c r="EE1126" i="1"/>
  <c r="AM1126" i="1"/>
  <c r="DG1126" i="1"/>
  <c r="O1126" i="1"/>
  <c r="CI1126" i="1"/>
  <c r="BK1126" i="1"/>
  <c r="EQ1090" i="1"/>
  <c r="DS1090" i="1"/>
  <c r="CU1090" i="1"/>
  <c r="BW1090" i="1"/>
  <c r="AY1090" i="1"/>
  <c r="AA1090" i="1"/>
  <c r="EK1090" i="1"/>
  <c r="DM1090" i="1"/>
  <c r="CO1090" i="1"/>
  <c r="BQ1090" i="1"/>
  <c r="AS1090" i="1"/>
  <c r="U1090" i="1"/>
  <c r="EE1090" i="1"/>
  <c r="DG1090" i="1"/>
  <c r="CI1090" i="1"/>
  <c r="BK1090" i="1"/>
  <c r="AM1090" i="1"/>
  <c r="O1090" i="1"/>
  <c r="CC1090" i="1"/>
  <c r="BE1090" i="1"/>
  <c r="DY1090" i="1"/>
  <c r="AG1090" i="1"/>
  <c r="DA1090" i="1"/>
  <c r="I1090" i="1"/>
  <c r="EQ1234" i="1"/>
  <c r="DS1234" i="1"/>
  <c r="CU1234" i="1"/>
  <c r="BW1234" i="1"/>
  <c r="AY1234" i="1"/>
  <c r="AA1234" i="1"/>
  <c r="EK1234" i="1"/>
  <c r="DM1234" i="1"/>
  <c r="CO1234" i="1"/>
  <c r="BQ1234" i="1"/>
  <c r="AS1234" i="1"/>
  <c r="U1234" i="1"/>
  <c r="EE1234" i="1"/>
  <c r="DG1234" i="1"/>
  <c r="CI1234" i="1"/>
  <c r="BK1234" i="1"/>
  <c r="AM1234" i="1"/>
  <c r="O1234" i="1"/>
  <c r="CC1234" i="1"/>
  <c r="BE1234" i="1"/>
  <c r="DY1234" i="1"/>
  <c r="AG1234" i="1"/>
  <c r="DA1234" i="1"/>
  <c r="I1234" i="1"/>
  <c r="DY1448" i="1"/>
  <c r="DA1448" i="1"/>
  <c r="CC1448" i="1"/>
  <c r="BE1448" i="1"/>
  <c r="AG1448" i="1"/>
  <c r="I1448" i="1"/>
  <c r="EQ1448" i="1"/>
  <c r="DS1448" i="1"/>
  <c r="CU1448" i="1"/>
  <c r="BW1448" i="1"/>
  <c r="AY1448" i="1"/>
  <c r="AA1448" i="1"/>
  <c r="EK1448" i="1"/>
  <c r="DM1448" i="1"/>
  <c r="CO1448" i="1"/>
  <c r="BQ1448" i="1"/>
  <c r="AS1448" i="1"/>
  <c r="U1448" i="1"/>
  <c r="DG1448" i="1"/>
  <c r="O1448" i="1"/>
  <c r="CI1448" i="1"/>
  <c r="BK1448" i="1"/>
  <c r="AM1448" i="1"/>
  <c r="EE1448" i="1"/>
  <c r="EQ1532" i="1"/>
  <c r="DS1532" i="1"/>
  <c r="CU1532" i="1"/>
  <c r="BW1532" i="1"/>
  <c r="AY1532" i="1"/>
  <c r="AA1532" i="1"/>
  <c r="EK1532" i="1"/>
  <c r="DM1532" i="1"/>
  <c r="CO1532" i="1"/>
  <c r="BQ1532" i="1"/>
  <c r="AS1532" i="1"/>
  <c r="U1532" i="1"/>
  <c r="EE1532" i="1"/>
  <c r="DG1532" i="1"/>
  <c r="CI1532" i="1"/>
  <c r="BK1532" i="1"/>
  <c r="AM1532" i="1"/>
  <c r="O1532" i="1"/>
  <c r="BE1532" i="1"/>
  <c r="DY1532" i="1"/>
  <c r="AG1532" i="1"/>
  <c r="DA1532" i="1"/>
  <c r="I1532" i="1"/>
  <c r="CC1532" i="1"/>
  <c r="EK1748" i="1"/>
  <c r="DM1748" i="1"/>
  <c r="CO1748" i="1"/>
  <c r="BQ1748" i="1"/>
  <c r="AS1748" i="1"/>
  <c r="U1748" i="1"/>
  <c r="EE1748" i="1"/>
  <c r="DG1748" i="1"/>
  <c r="CI1748" i="1"/>
  <c r="BK1748" i="1"/>
  <c r="AM1748" i="1"/>
  <c r="O1748" i="1"/>
  <c r="DA1748" i="1"/>
  <c r="BE1748" i="1"/>
  <c r="I1748" i="1"/>
  <c r="EQ1748" i="1"/>
  <c r="CU1748" i="1"/>
  <c r="AY1748" i="1"/>
  <c r="DY1748" i="1"/>
  <c r="CC1748" i="1"/>
  <c r="AG1748" i="1"/>
  <c r="DS1748" i="1"/>
  <c r="BW1748" i="1"/>
  <c r="AA1748" i="1"/>
  <c r="EQ1820" i="1"/>
  <c r="DS1820" i="1"/>
  <c r="CU1820" i="1"/>
  <c r="BW1820" i="1"/>
  <c r="AY1820" i="1"/>
  <c r="AA1820" i="1"/>
  <c r="EK1820" i="1"/>
  <c r="DM1820" i="1"/>
  <c r="CO1820" i="1"/>
  <c r="BQ1820" i="1"/>
  <c r="AS1820" i="1"/>
  <c r="U1820" i="1"/>
  <c r="EE1820" i="1"/>
  <c r="CI1820" i="1"/>
  <c r="AM1820" i="1"/>
  <c r="DY1820" i="1"/>
  <c r="CC1820" i="1"/>
  <c r="AG1820" i="1"/>
  <c r="DG1820" i="1"/>
  <c r="BK1820" i="1"/>
  <c r="BE1820" i="1"/>
  <c r="O1820" i="1"/>
  <c r="I1820" i="1"/>
  <c r="DA1820" i="1"/>
  <c r="EE377" i="1"/>
  <c r="DG377" i="1"/>
  <c r="CI377" i="1"/>
  <c r="BK377" i="1"/>
  <c r="AM377" i="1"/>
  <c r="O377" i="1"/>
  <c r="DY377" i="1"/>
  <c r="DA377" i="1"/>
  <c r="CC377" i="1"/>
  <c r="BE377" i="1"/>
  <c r="AG377" i="1"/>
  <c r="I377" i="1"/>
  <c r="EQ377" i="1"/>
  <c r="DS377" i="1"/>
  <c r="CU377" i="1"/>
  <c r="BW377" i="1"/>
  <c r="AY377" i="1"/>
  <c r="AA377" i="1"/>
  <c r="DM377" i="1"/>
  <c r="U377" i="1"/>
  <c r="CO377" i="1"/>
  <c r="AS377" i="1"/>
  <c r="BQ377" i="1"/>
  <c r="EK377" i="1"/>
  <c r="DY341" i="1"/>
  <c r="DA341" i="1"/>
  <c r="CC341" i="1"/>
  <c r="BE341" i="1"/>
  <c r="AG341" i="1"/>
  <c r="I341" i="1"/>
  <c r="EQ341" i="1"/>
  <c r="DS341" i="1"/>
  <c r="CU341" i="1"/>
  <c r="BW341" i="1"/>
  <c r="AY341" i="1"/>
  <c r="AA341" i="1"/>
  <c r="EK341" i="1"/>
  <c r="DM341" i="1"/>
  <c r="CO341" i="1"/>
  <c r="BQ341" i="1"/>
  <c r="AS341" i="1"/>
  <c r="U341" i="1"/>
  <c r="BK341" i="1"/>
  <c r="EE341" i="1"/>
  <c r="AM341" i="1"/>
  <c r="DG341" i="1"/>
  <c r="O341" i="1"/>
  <c r="CI341" i="1"/>
  <c r="EQ449" i="1"/>
  <c r="DS449" i="1"/>
  <c r="CU449" i="1"/>
  <c r="BW449" i="1"/>
  <c r="AY449" i="1"/>
  <c r="AA449" i="1"/>
  <c r="EK449" i="1"/>
  <c r="DM449" i="1"/>
  <c r="CO449" i="1"/>
  <c r="BQ449" i="1"/>
  <c r="AS449" i="1"/>
  <c r="U449" i="1"/>
  <c r="EE449" i="1"/>
  <c r="DG449" i="1"/>
  <c r="CI449" i="1"/>
  <c r="BK449" i="1"/>
  <c r="AM449" i="1"/>
  <c r="O449" i="1"/>
  <c r="DY449" i="1"/>
  <c r="AG449" i="1"/>
  <c r="BE449" i="1"/>
  <c r="DA449" i="1"/>
  <c r="I449" i="1"/>
  <c r="CC449" i="1"/>
  <c r="EE818" i="1"/>
  <c r="DG818" i="1"/>
  <c r="CI818" i="1"/>
  <c r="BK818" i="1"/>
  <c r="AM818" i="1"/>
  <c r="O818" i="1"/>
  <c r="DY818" i="1"/>
  <c r="DA818" i="1"/>
  <c r="CC818" i="1"/>
  <c r="BE818" i="1"/>
  <c r="AG818" i="1"/>
  <c r="I818" i="1"/>
  <c r="EQ818" i="1"/>
  <c r="DS818" i="1"/>
  <c r="CU818" i="1"/>
  <c r="BW818" i="1"/>
  <c r="AY818" i="1"/>
  <c r="AA818" i="1"/>
  <c r="EK818" i="1"/>
  <c r="AS818" i="1"/>
  <c r="DM818" i="1"/>
  <c r="U818" i="1"/>
  <c r="CO818" i="1"/>
  <c r="BQ818" i="1"/>
  <c r="DY782" i="1"/>
  <c r="DA782" i="1"/>
  <c r="CC782" i="1"/>
  <c r="BE782" i="1"/>
  <c r="AG782" i="1"/>
  <c r="I782" i="1"/>
  <c r="EQ782" i="1"/>
  <c r="DS782" i="1"/>
  <c r="CU782" i="1"/>
  <c r="BW782" i="1"/>
  <c r="AY782" i="1"/>
  <c r="AA782" i="1"/>
  <c r="EK782" i="1"/>
  <c r="DM782" i="1"/>
  <c r="CO782" i="1"/>
  <c r="BQ782" i="1"/>
  <c r="AS782" i="1"/>
  <c r="U782" i="1"/>
  <c r="CI782" i="1"/>
  <c r="BK782" i="1"/>
  <c r="EE782" i="1"/>
  <c r="AM782" i="1"/>
  <c r="O782" i="1"/>
  <c r="DG782" i="1"/>
  <c r="EQ890" i="1"/>
  <c r="DS890" i="1"/>
  <c r="CU890" i="1"/>
  <c r="BW890" i="1"/>
  <c r="AY890" i="1"/>
  <c r="AA890" i="1"/>
  <c r="EK890" i="1"/>
  <c r="DM890" i="1"/>
  <c r="CO890" i="1"/>
  <c r="BQ890" i="1"/>
  <c r="AS890" i="1"/>
  <c r="U890" i="1"/>
  <c r="EE890" i="1"/>
  <c r="DG890" i="1"/>
  <c r="CI890" i="1"/>
  <c r="BK890" i="1"/>
  <c r="AM890" i="1"/>
  <c r="O890" i="1"/>
  <c r="BE890" i="1"/>
  <c r="DY890" i="1"/>
  <c r="AG890" i="1"/>
  <c r="DA890" i="1"/>
  <c r="I890" i="1"/>
  <c r="CC890" i="1"/>
  <c r="DY1266" i="1"/>
  <c r="DA1266" i="1"/>
  <c r="CC1266" i="1"/>
  <c r="BE1266" i="1"/>
  <c r="AG1266" i="1"/>
  <c r="I1266" i="1"/>
  <c r="EQ1266" i="1"/>
  <c r="DS1266" i="1"/>
  <c r="CU1266" i="1"/>
  <c r="BW1266" i="1"/>
  <c r="AY1266" i="1"/>
  <c r="AA1266" i="1"/>
  <c r="EK1266" i="1"/>
  <c r="DM1266" i="1"/>
  <c r="CO1266" i="1"/>
  <c r="BQ1266" i="1"/>
  <c r="AS1266" i="1"/>
  <c r="U1266" i="1"/>
  <c r="BK1266" i="1"/>
  <c r="EE1266" i="1"/>
  <c r="AM1266" i="1"/>
  <c r="DG1266" i="1"/>
  <c r="O1266" i="1"/>
  <c r="CI1266" i="1"/>
  <c r="EK1636" i="1"/>
  <c r="DM1636" i="1"/>
  <c r="CO1636" i="1"/>
  <c r="BQ1636" i="1"/>
  <c r="AS1636" i="1"/>
  <c r="U1636" i="1"/>
  <c r="EE1636" i="1"/>
  <c r="DG1636" i="1"/>
  <c r="CI1636" i="1"/>
  <c r="BK1636" i="1"/>
  <c r="AM1636" i="1"/>
  <c r="O1636" i="1"/>
  <c r="DY1636" i="1"/>
  <c r="DA1636" i="1"/>
  <c r="CC1636" i="1"/>
  <c r="BE1636" i="1"/>
  <c r="AG1636" i="1"/>
  <c r="I1636" i="1"/>
  <c r="EQ1636" i="1"/>
  <c r="AY1636" i="1"/>
  <c r="DS1636" i="1"/>
  <c r="AA1636" i="1"/>
  <c r="CU1636" i="1"/>
  <c r="BW1636" i="1"/>
  <c r="EQ1528" i="1"/>
  <c r="DS1528" i="1"/>
  <c r="CU1528" i="1"/>
  <c r="BW1528" i="1"/>
  <c r="AY1528" i="1"/>
  <c r="AA1528" i="1"/>
  <c r="EK1528" i="1"/>
  <c r="DM1528" i="1"/>
  <c r="CO1528" i="1"/>
  <c r="BQ1528" i="1"/>
  <c r="AS1528" i="1"/>
  <c r="U1528" i="1"/>
  <c r="EE1528" i="1"/>
  <c r="DG1528" i="1"/>
  <c r="CI1528" i="1"/>
  <c r="BK1528" i="1"/>
  <c r="AM1528" i="1"/>
  <c r="O1528" i="1"/>
  <c r="CC1528" i="1"/>
  <c r="BE1528" i="1"/>
  <c r="DY1528" i="1"/>
  <c r="AG1528" i="1"/>
  <c r="DA1528" i="1"/>
  <c r="I1528" i="1"/>
  <c r="DY1708" i="1"/>
  <c r="DA1708" i="1"/>
  <c r="CC1708" i="1"/>
  <c r="BE1708" i="1"/>
  <c r="AG1708" i="1"/>
  <c r="I1708" i="1"/>
  <c r="EQ1708" i="1"/>
  <c r="DS1708" i="1"/>
  <c r="CU1708" i="1"/>
  <c r="BW1708" i="1"/>
  <c r="AY1708" i="1"/>
  <c r="AA1708" i="1"/>
  <c r="EK1708" i="1"/>
  <c r="DM1708" i="1"/>
  <c r="CO1708" i="1"/>
  <c r="BQ1708" i="1"/>
  <c r="AS1708" i="1"/>
  <c r="U1708" i="1"/>
  <c r="CI1708" i="1"/>
  <c r="BK1708" i="1"/>
  <c r="EE1708" i="1"/>
  <c r="AM1708" i="1"/>
  <c r="DG1708" i="1"/>
  <c r="O1708" i="1"/>
  <c r="EK1924" i="1"/>
  <c r="DM1924" i="1"/>
  <c r="CO1924" i="1"/>
  <c r="BQ1924" i="1"/>
  <c r="AS1924" i="1"/>
  <c r="U1924" i="1"/>
  <c r="EE1924" i="1"/>
  <c r="DG1924" i="1"/>
  <c r="CI1924" i="1"/>
  <c r="BK1924" i="1"/>
  <c r="AM1924" i="1"/>
  <c r="O1924" i="1"/>
  <c r="DA1924" i="1"/>
  <c r="BE1924" i="1"/>
  <c r="I1924" i="1"/>
  <c r="EQ1924" i="1"/>
  <c r="CU1924" i="1"/>
  <c r="AY1924" i="1"/>
  <c r="DY1924" i="1"/>
  <c r="AG1924" i="1"/>
  <c r="DS1924" i="1"/>
  <c r="AA1924" i="1"/>
  <c r="CC1924" i="1"/>
  <c r="BW1924" i="1"/>
  <c r="EE517" i="1"/>
  <c r="DG517" i="1"/>
  <c r="CI517" i="1"/>
  <c r="BK517" i="1"/>
  <c r="AM517" i="1"/>
  <c r="O517" i="1"/>
  <c r="DY517" i="1"/>
  <c r="DA517" i="1"/>
  <c r="CC517" i="1"/>
  <c r="BE517" i="1"/>
  <c r="AG517" i="1"/>
  <c r="I517" i="1"/>
  <c r="EQ517" i="1"/>
  <c r="DS517" i="1"/>
  <c r="CU517" i="1"/>
  <c r="BW517" i="1"/>
  <c r="AY517" i="1"/>
  <c r="AA517" i="1"/>
  <c r="BQ517" i="1"/>
  <c r="EK517" i="1"/>
  <c r="AS517" i="1"/>
  <c r="CO517" i="1"/>
  <c r="DM517" i="1"/>
  <c r="U517" i="1"/>
  <c r="DY670" i="1"/>
  <c r="DA670" i="1"/>
  <c r="CC670" i="1"/>
  <c r="BE670" i="1"/>
  <c r="AG670" i="1"/>
  <c r="I670" i="1"/>
  <c r="EQ670" i="1"/>
  <c r="DS670" i="1"/>
  <c r="CU670" i="1"/>
  <c r="BW670" i="1"/>
  <c r="AY670" i="1"/>
  <c r="AA670" i="1"/>
  <c r="EK670" i="1"/>
  <c r="DM670" i="1"/>
  <c r="CO670" i="1"/>
  <c r="BQ670" i="1"/>
  <c r="AS670" i="1"/>
  <c r="U670" i="1"/>
  <c r="BK670" i="1"/>
  <c r="CI670" i="1"/>
  <c r="EE670" i="1"/>
  <c r="AM670" i="1"/>
  <c r="DG670" i="1"/>
  <c r="O670" i="1"/>
  <c r="EQ634" i="1"/>
  <c r="DS634" i="1"/>
  <c r="CU634" i="1"/>
  <c r="BW634" i="1"/>
  <c r="AY634" i="1"/>
  <c r="AA634" i="1"/>
  <c r="EK634" i="1"/>
  <c r="DM634" i="1"/>
  <c r="CO634" i="1"/>
  <c r="BQ634" i="1"/>
  <c r="AS634" i="1"/>
  <c r="U634" i="1"/>
  <c r="EE634" i="1"/>
  <c r="DG634" i="1"/>
  <c r="CI634" i="1"/>
  <c r="BK634" i="1"/>
  <c r="AM634" i="1"/>
  <c r="O634" i="1"/>
  <c r="DA634" i="1"/>
  <c r="I634" i="1"/>
  <c r="CC634" i="1"/>
  <c r="DY634" i="1"/>
  <c r="BE634" i="1"/>
  <c r="AG634" i="1"/>
  <c r="EE958" i="1"/>
  <c r="DG958" i="1"/>
  <c r="CI958" i="1"/>
  <c r="BK958" i="1"/>
  <c r="AM958" i="1"/>
  <c r="O958" i="1"/>
  <c r="DY958" i="1"/>
  <c r="DA958" i="1"/>
  <c r="CC958" i="1"/>
  <c r="BE958" i="1"/>
  <c r="AG958" i="1"/>
  <c r="I958" i="1"/>
  <c r="EQ958" i="1"/>
  <c r="DS958" i="1"/>
  <c r="CU958" i="1"/>
  <c r="BW958" i="1"/>
  <c r="AY958" i="1"/>
  <c r="AA958" i="1"/>
  <c r="CO958" i="1"/>
  <c r="BQ958" i="1"/>
  <c r="EK958" i="1"/>
  <c r="AS958" i="1"/>
  <c r="U958" i="1"/>
  <c r="DM958" i="1"/>
  <c r="DY1118" i="1"/>
  <c r="DA1118" i="1"/>
  <c r="CC1118" i="1"/>
  <c r="BE1118" i="1"/>
  <c r="AG1118" i="1"/>
  <c r="I1118" i="1"/>
  <c r="EQ1118" i="1"/>
  <c r="DS1118" i="1"/>
  <c r="CU1118" i="1"/>
  <c r="BW1118" i="1"/>
  <c r="AY1118" i="1"/>
  <c r="AA1118" i="1"/>
  <c r="EK1118" i="1"/>
  <c r="DM1118" i="1"/>
  <c r="CO1118" i="1"/>
  <c r="BQ1118" i="1"/>
  <c r="AS1118" i="1"/>
  <c r="U1118" i="1"/>
  <c r="CI1118" i="1"/>
  <c r="BK1118" i="1"/>
  <c r="EE1118" i="1"/>
  <c r="AM1118" i="1"/>
  <c r="DG1118" i="1"/>
  <c r="O1118" i="1"/>
  <c r="EK1334" i="1"/>
  <c r="DM1334" i="1"/>
  <c r="CO1334" i="1"/>
  <c r="BQ1334" i="1"/>
  <c r="AS1334" i="1"/>
  <c r="U1334" i="1"/>
  <c r="EE1334" i="1"/>
  <c r="DG1334" i="1"/>
  <c r="CI1334" i="1"/>
  <c r="BK1334" i="1"/>
  <c r="AM1334" i="1"/>
  <c r="O1334" i="1"/>
  <c r="DY1334" i="1"/>
  <c r="DA1334" i="1"/>
  <c r="CC1334" i="1"/>
  <c r="BE1334" i="1"/>
  <c r="AG1334" i="1"/>
  <c r="I1334" i="1"/>
  <c r="CU1334" i="1"/>
  <c r="BW1334" i="1"/>
  <c r="EQ1334" i="1"/>
  <c r="AY1334" i="1"/>
  <c r="DS1334" i="1"/>
  <c r="AA1334" i="1"/>
  <c r="DY1262" i="1"/>
  <c r="DA1262" i="1"/>
  <c r="CC1262" i="1"/>
  <c r="BE1262" i="1"/>
  <c r="AG1262" i="1"/>
  <c r="I1262" i="1"/>
  <c r="EQ1262" i="1"/>
  <c r="DS1262" i="1"/>
  <c r="CU1262" i="1"/>
  <c r="BW1262" i="1"/>
  <c r="AY1262" i="1"/>
  <c r="AA1262" i="1"/>
  <c r="EK1262" i="1"/>
  <c r="DM1262" i="1"/>
  <c r="CO1262" i="1"/>
  <c r="BQ1262" i="1"/>
  <c r="AS1262" i="1"/>
  <c r="U1262" i="1"/>
  <c r="CI1262" i="1"/>
  <c r="BK1262" i="1"/>
  <c r="EE1262" i="1"/>
  <c r="AM1262" i="1"/>
  <c r="DG1262" i="1"/>
  <c r="O1262" i="1"/>
  <c r="DY1440" i="1"/>
  <c r="DA1440" i="1"/>
  <c r="CC1440" i="1"/>
  <c r="BE1440" i="1"/>
  <c r="AG1440" i="1"/>
  <c r="I1440" i="1"/>
  <c r="EQ1440" i="1"/>
  <c r="DS1440" i="1"/>
  <c r="CU1440" i="1"/>
  <c r="BW1440" i="1"/>
  <c r="AY1440" i="1"/>
  <c r="AA1440" i="1"/>
  <c r="EK1440" i="1"/>
  <c r="DM1440" i="1"/>
  <c r="CO1440" i="1"/>
  <c r="BQ1440" i="1"/>
  <c r="AS1440" i="1"/>
  <c r="U1440" i="1"/>
  <c r="BK1440" i="1"/>
  <c r="EE1440" i="1"/>
  <c r="AM1440" i="1"/>
  <c r="DG1440" i="1"/>
  <c r="O1440" i="1"/>
  <c r="CI1440" i="1"/>
  <c r="EE1596" i="1"/>
  <c r="DG1596" i="1"/>
  <c r="CI1596" i="1"/>
  <c r="BK1596" i="1"/>
  <c r="AM1596" i="1"/>
  <c r="O1596" i="1"/>
  <c r="DY1596" i="1"/>
  <c r="DA1596" i="1"/>
  <c r="CC1596" i="1"/>
  <c r="BE1596" i="1"/>
  <c r="AG1596" i="1"/>
  <c r="I1596" i="1"/>
  <c r="EQ1596" i="1"/>
  <c r="DS1596" i="1"/>
  <c r="CU1596" i="1"/>
  <c r="BW1596" i="1"/>
  <c r="AY1596" i="1"/>
  <c r="AA1596" i="1"/>
  <c r="DM1596" i="1"/>
  <c r="U1596" i="1"/>
  <c r="CO1596" i="1"/>
  <c r="BQ1596" i="1"/>
  <c r="AS1596" i="1"/>
  <c r="EK1596" i="1"/>
  <c r="EK1920" i="1"/>
  <c r="DM1920" i="1"/>
  <c r="CO1920" i="1"/>
  <c r="BQ1920" i="1"/>
  <c r="AS1920" i="1"/>
  <c r="U1920" i="1"/>
  <c r="EE1920" i="1"/>
  <c r="DG1920" i="1"/>
  <c r="CI1920" i="1"/>
  <c r="BK1920" i="1"/>
  <c r="AM1920" i="1"/>
  <c r="O1920" i="1"/>
  <c r="DY1920" i="1"/>
  <c r="CC1920" i="1"/>
  <c r="AG1920" i="1"/>
  <c r="DS1920" i="1"/>
  <c r="BW1920" i="1"/>
  <c r="AA1920" i="1"/>
  <c r="BE1920" i="1"/>
  <c r="EQ1920" i="1"/>
  <c r="AY1920" i="1"/>
  <c r="DA1920" i="1"/>
  <c r="CU1920" i="1"/>
  <c r="I1920" i="1"/>
  <c r="EQ1884" i="1"/>
  <c r="DS1884" i="1"/>
  <c r="CU1884" i="1"/>
  <c r="BW1884" i="1"/>
  <c r="AY1884" i="1"/>
  <c r="AA1884" i="1"/>
  <c r="EK1884" i="1"/>
  <c r="DM1884" i="1"/>
  <c r="CO1884" i="1"/>
  <c r="BQ1884" i="1"/>
  <c r="AS1884" i="1"/>
  <c r="U1884" i="1"/>
  <c r="DG1884" i="1"/>
  <c r="BK1884" i="1"/>
  <c r="O1884" i="1"/>
  <c r="DA1884" i="1"/>
  <c r="BE1884" i="1"/>
  <c r="I1884" i="1"/>
  <c r="EE1884" i="1"/>
  <c r="AM1884" i="1"/>
  <c r="DY1884" i="1"/>
  <c r="AG1884" i="1"/>
  <c r="CI1884" i="1"/>
  <c r="CC1884" i="1"/>
  <c r="EK284" i="1"/>
  <c r="DM284" i="1"/>
  <c r="CO284" i="1"/>
  <c r="BQ284" i="1"/>
  <c r="AS284" i="1"/>
  <c r="U284" i="1"/>
  <c r="DS284" i="1"/>
  <c r="AA284" i="1"/>
  <c r="EE284" i="1"/>
  <c r="DG284" i="1"/>
  <c r="CI284" i="1"/>
  <c r="BK284" i="1"/>
  <c r="AM284" i="1"/>
  <c r="O284" i="1"/>
  <c r="EQ284" i="1"/>
  <c r="AY284" i="1"/>
  <c r="DY284" i="1"/>
  <c r="DA284" i="1"/>
  <c r="CC284" i="1"/>
  <c r="BE284" i="1"/>
  <c r="AG284" i="1"/>
  <c r="I284" i="1"/>
  <c r="CU284" i="1"/>
  <c r="BW284" i="1"/>
  <c r="EK693" i="1"/>
  <c r="DM693" i="1"/>
  <c r="CO693" i="1"/>
  <c r="BQ693" i="1"/>
  <c r="AS693" i="1"/>
  <c r="U693" i="1"/>
  <c r="EE693" i="1"/>
  <c r="DG693" i="1"/>
  <c r="CI693" i="1"/>
  <c r="BK693" i="1"/>
  <c r="AM693" i="1"/>
  <c r="O693" i="1"/>
  <c r="DY693" i="1"/>
  <c r="DA693" i="1"/>
  <c r="CC693" i="1"/>
  <c r="BE693" i="1"/>
  <c r="AG693" i="1"/>
  <c r="I693" i="1"/>
  <c r="EQ693" i="1"/>
  <c r="AY693" i="1"/>
  <c r="DS693" i="1"/>
  <c r="AA693" i="1"/>
  <c r="CU693" i="1"/>
  <c r="BW693" i="1"/>
  <c r="EK1033" i="1"/>
  <c r="DM1033" i="1"/>
  <c r="CO1033" i="1"/>
  <c r="BQ1033" i="1"/>
  <c r="AS1033" i="1"/>
  <c r="U1033" i="1"/>
  <c r="EE1033" i="1"/>
  <c r="DG1033" i="1"/>
  <c r="CI1033" i="1"/>
  <c r="BK1033" i="1"/>
  <c r="AM1033" i="1"/>
  <c r="O1033" i="1"/>
  <c r="DY1033" i="1"/>
  <c r="DA1033" i="1"/>
  <c r="CC1033" i="1"/>
  <c r="BE1033" i="1"/>
  <c r="AG1033" i="1"/>
  <c r="I1033" i="1"/>
  <c r="DS1033" i="1"/>
  <c r="AA1033" i="1"/>
  <c r="CU1033" i="1"/>
  <c r="BW1033" i="1"/>
  <c r="EQ1033" i="1"/>
  <c r="AY1033" i="1"/>
  <c r="EE801" i="1"/>
  <c r="DG801" i="1"/>
  <c r="CI801" i="1"/>
  <c r="BK801" i="1"/>
  <c r="AM801" i="1"/>
  <c r="O801" i="1"/>
  <c r="DY801" i="1"/>
  <c r="DA801" i="1"/>
  <c r="CC801" i="1"/>
  <c r="BE801" i="1"/>
  <c r="AG801" i="1"/>
  <c r="I801" i="1"/>
  <c r="EQ801" i="1"/>
  <c r="DS801" i="1"/>
  <c r="CU801" i="1"/>
  <c r="BW801" i="1"/>
  <c r="AY801" i="1"/>
  <c r="AA801" i="1"/>
  <c r="DM801" i="1"/>
  <c r="U801" i="1"/>
  <c r="CO801" i="1"/>
  <c r="BQ801" i="1"/>
  <c r="EK801" i="1"/>
  <c r="AS801" i="1"/>
  <c r="DY765" i="1"/>
  <c r="DA765" i="1"/>
  <c r="CC765" i="1"/>
  <c r="BE765" i="1"/>
  <c r="AG765" i="1"/>
  <c r="I765" i="1"/>
  <c r="EQ765" i="1"/>
  <c r="DS765" i="1"/>
  <c r="CU765" i="1"/>
  <c r="BW765" i="1"/>
  <c r="AY765" i="1"/>
  <c r="AA765" i="1"/>
  <c r="EK765" i="1"/>
  <c r="DM765" i="1"/>
  <c r="CO765" i="1"/>
  <c r="BQ765" i="1"/>
  <c r="AS765" i="1"/>
  <c r="U765" i="1"/>
  <c r="BK765" i="1"/>
  <c r="EE765" i="1"/>
  <c r="AM765" i="1"/>
  <c r="DG765" i="1"/>
  <c r="O765" i="1"/>
  <c r="CI765" i="1"/>
  <c r="EQ729" i="1"/>
  <c r="DS729" i="1"/>
  <c r="CU729" i="1"/>
  <c r="BW729" i="1"/>
  <c r="AY729" i="1"/>
  <c r="AA729" i="1"/>
  <c r="EK729" i="1"/>
  <c r="DM729" i="1"/>
  <c r="CO729" i="1"/>
  <c r="BQ729" i="1"/>
  <c r="AS729" i="1"/>
  <c r="U729" i="1"/>
  <c r="EE729" i="1"/>
  <c r="DG729" i="1"/>
  <c r="CI729" i="1"/>
  <c r="BK729" i="1"/>
  <c r="AM729" i="1"/>
  <c r="O729" i="1"/>
  <c r="DA729" i="1"/>
  <c r="I729" i="1"/>
  <c r="CC729" i="1"/>
  <c r="BE729" i="1"/>
  <c r="AG729" i="1"/>
  <c r="DY729" i="1"/>
  <c r="DY1249" i="1"/>
  <c r="DA1249" i="1"/>
  <c r="CC1249" i="1"/>
  <c r="BE1249" i="1"/>
  <c r="AG1249" i="1"/>
  <c r="I1249" i="1"/>
  <c r="EQ1249" i="1"/>
  <c r="DS1249" i="1"/>
  <c r="CU1249" i="1"/>
  <c r="BW1249" i="1"/>
  <c r="AY1249" i="1"/>
  <c r="AA1249" i="1"/>
  <c r="EK1249" i="1"/>
  <c r="DM1249" i="1"/>
  <c r="CO1249" i="1"/>
  <c r="BQ1249" i="1"/>
  <c r="AS1249" i="1"/>
  <c r="U1249" i="1"/>
  <c r="EE1249" i="1"/>
  <c r="AM1249" i="1"/>
  <c r="DG1249" i="1"/>
  <c r="O1249" i="1"/>
  <c r="CI1249" i="1"/>
  <c r="BK1249" i="1"/>
  <c r="EE1463" i="1"/>
  <c r="DG1463" i="1"/>
  <c r="CI1463" i="1"/>
  <c r="BK1463" i="1"/>
  <c r="AM1463" i="1"/>
  <c r="O1463" i="1"/>
  <c r="DY1463" i="1"/>
  <c r="DA1463" i="1"/>
  <c r="CC1463" i="1"/>
  <c r="BE1463" i="1"/>
  <c r="AG1463" i="1"/>
  <c r="I1463" i="1"/>
  <c r="EQ1463" i="1"/>
  <c r="DS1463" i="1"/>
  <c r="CU1463" i="1"/>
  <c r="BW1463" i="1"/>
  <c r="AY1463" i="1"/>
  <c r="AA1463" i="1"/>
  <c r="BQ1463" i="1"/>
  <c r="EK1463" i="1"/>
  <c r="AS1463" i="1"/>
  <c r="DM1463" i="1"/>
  <c r="U1463" i="1"/>
  <c r="CO1463" i="1"/>
  <c r="EQ1393" i="1"/>
  <c r="DS1393" i="1"/>
  <c r="CU1393" i="1"/>
  <c r="BW1393" i="1"/>
  <c r="AY1393" i="1"/>
  <c r="AA1393" i="1"/>
  <c r="EK1393" i="1"/>
  <c r="DM1393" i="1"/>
  <c r="CO1393" i="1"/>
  <c r="BQ1393" i="1"/>
  <c r="AS1393" i="1"/>
  <c r="U1393" i="1"/>
  <c r="EE1393" i="1"/>
  <c r="DG1393" i="1"/>
  <c r="CI1393" i="1"/>
  <c r="BK1393" i="1"/>
  <c r="AM1393" i="1"/>
  <c r="O1393" i="1"/>
  <c r="BE1393" i="1"/>
  <c r="DY1393" i="1"/>
  <c r="AG1393" i="1"/>
  <c r="DA1393" i="1"/>
  <c r="I1393" i="1"/>
  <c r="CC1393" i="1"/>
  <c r="EK1727" i="1"/>
  <c r="DM1727" i="1"/>
  <c r="CO1727" i="1"/>
  <c r="BQ1727" i="1"/>
  <c r="AS1727" i="1"/>
  <c r="U1727" i="1"/>
  <c r="EE1727" i="1"/>
  <c r="DG1727" i="1"/>
  <c r="CI1727" i="1"/>
  <c r="BK1727" i="1"/>
  <c r="AM1727" i="1"/>
  <c r="O1727" i="1"/>
  <c r="DA1727" i="1"/>
  <c r="BE1727" i="1"/>
  <c r="I1727" i="1"/>
  <c r="EQ1727" i="1"/>
  <c r="CU1727" i="1"/>
  <c r="AY1727" i="1"/>
  <c r="DY1727" i="1"/>
  <c r="CC1727" i="1"/>
  <c r="AG1727" i="1"/>
  <c r="BW1727" i="1"/>
  <c r="AA1727" i="1"/>
  <c r="DS1727" i="1"/>
  <c r="EK1907" i="1"/>
  <c r="DM1907" i="1"/>
  <c r="CO1907" i="1"/>
  <c r="BQ1907" i="1"/>
  <c r="AS1907" i="1"/>
  <c r="U1907" i="1"/>
  <c r="EE1907" i="1"/>
  <c r="DG1907" i="1"/>
  <c r="CI1907" i="1"/>
  <c r="BK1907" i="1"/>
  <c r="AM1907" i="1"/>
  <c r="O1907" i="1"/>
  <c r="DY1907" i="1"/>
  <c r="CC1907" i="1"/>
  <c r="AG1907" i="1"/>
  <c r="DS1907" i="1"/>
  <c r="BW1907" i="1"/>
  <c r="AA1907" i="1"/>
  <c r="DA1907" i="1"/>
  <c r="I1907" i="1"/>
  <c r="CU1907" i="1"/>
  <c r="EQ1907" i="1"/>
  <c r="BE1907" i="1"/>
  <c r="AY1907" i="1"/>
  <c r="EQ2012" i="1"/>
  <c r="DS2012" i="1"/>
  <c r="CU2012" i="1"/>
  <c r="BW2012" i="1"/>
  <c r="AY2012" i="1"/>
  <c r="AA2012" i="1"/>
  <c r="EK2012" i="1"/>
  <c r="DM2012" i="1"/>
  <c r="CO2012" i="1"/>
  <c r="BQ2012" i="1"/>
  <c r="AS2012" i="1"/>
  <c r="U2012" i="1"/>
  <c r="EE2012" i="1"/>
  <c r="CI2012" i="1"/>
  <c r="AM2012" i="1"/>
  <c r="DY2012" i="1"/>
  <c r="CC2012" i="1"/>
  <c r="AG2012" i="1"/>
  <c r="BK2012" i="1"/>
  <c r="BE2012" i="1"/>
  <c r="O2012" i="1"/>
  <c r="I2012" i="1"/>
  <c r="DG2012" i="1"/>
  <c r="DA2012" i="1"/>
  <c r="EE484" i="1"/>
  <c r="DG484" i="1"/>
  <c r="CI484" i="1"/>
  <c r="BK484" i="1"/>
  <c r="AM484" i="1"/>
  <c r="O484" i="1"/>
  <c r="DY484" i="1"/>
  <c r="DA484" i="1"/>
  <c r="CC484" i="1"/>
  <c r="BE484" i="1"/>
  <c r="AG484" i="1"/>
  <c r="I484" i="1"/>
  <c r="EQ484" i="1"/>
  <c r="DS484" i="1"/>
  <c r="CU484" i="1"/>
  <c r="BW484" i="1"/>
  <c r="AY484" i="1"/>
  <c r="AA484" i="1"/>
  <c r="EK484" i="1"/>
  <c r="AS484" i="1"/>
  <c r="BQ484" i="1"/>
  <c r="DM484" i="1"/>
  <c r="U484" i="1"/>
  <c r="CO484" i="1"/>
  <c r="DY304" i="1"/>
  <c r="DA304" i="1"/>
  <c r="CC304" i="1"/>
  <c r="BE304" i="1"/>
  <c r="AG304" i="1"/>
  <c r="I304" i="1"/>
  <c r="EQ304" i="1"/>
  <c r="DS304" i="1"/>
  <c r="CU304" i="1"/>
  <c r="BW304" i="1"/>
  <c r="AY304" i="1"/>
  <c r="AA304" i="1"/>
  <c r="EK304" i="1"/>
  <c r="DM304" i="1"/>
  <c r="CO304" i="1"/>
  <c r="BQ304" i="1"/>
  <c r="AS304" i="1"/>
  <c r="U304" i="1"/>
  <c r="BK304" i="1"/>
  <c r="CI304" i="1"/>
  <c r="EE304" i="1"/>
  <c r="AM304" i="1"/>
  <c r="DG304" i="1"/>
  <c r="O304" i="1"/>
  <c r="EQ412" i="1"/>
  <c r="DS412" i="1"/>
  <c r="CU412" i="1"/>
  <c r="BW412" i="1"/>
  <c r="AY412" i="1"/>
  <c r="AA412" i="1"/>
  <c r="EK412" i="1"/>
  <c r="DM412" i="1"/>
  <c r="CO412" i="1"/>
  <c r="BQ412" i="1"/>
  <c r="AS412" i="1"/>
  <c r="U412" i="1"/>
  <c r="EE412" i="1"/>
  <c r="DG412" i="1"/>
  <c r="CI412" i="1"/>
  <c r="BK412" i="1"/>
  <c r="AM412" i="1"/>
  <c r="O412" i="1"/>
  <c r="DY412" i="1"/>
  <c r="AG412" i="1"/>
  <c r="BE412" i="1"/>
  <c r="DA412" i="1"/>
  <c r="I412" i="1"/>
  <c r="CC412" i="1"/>
  <c r="EE925" i="1"/>
  <c r="DG925" i="1"/>
  <c r="CI925" i="1"/>
  <c r="BK925" i="1"/>
  <c r="AM925" i="1"/>
  <c r="O925" i="1"/>
  <c r="DY925" i="1"/>
  <c r="DA925" i="1"/>
  <c r="CC925" i="1"/>
  <c r="BE925" i="1"/>
  <c r="AG925" i="1"/>
  <c r="I925" i="1"/>
  <c r="EQ925" i="1"/>
  <c r="DS925" i="1"/>
  <c r="CU925" i="1"/>
  <c r="BW925" i="1"/>
  <c r="AY925" i="1"/>
  <c r="AA925" i="1"/>
  <c r="BQ925" i="1"/>
  <c r="EK925" i="1"/>
  <c r="AS925" i="1"/>
  <c r="DM925" i="1"/>
  <c r="U925" i="1"/>
  <c r="CO925" i="1"/>
  <c r="DY889" i="1"/>
  <c r="DA889" i="1"/>
  <c r="CC889" i="1"/>
  <c r="BE889" i="1"/>
  <c r="AG889" i="1"/>
  <c r="I889" i="1"/>
  <c r="EQ889" i="1"/>
  <c r="DS889" i="1"/>
  <c r="CU889" i="1"/>
  <c r="BW889" i="1"/>
  <c r="AY889" i="1"/>
  <c r="AA889" i="1"/>
  <c r="EK889" i="1"/>
  <c r="DM889" i="1"/>
  <c r="CO889" i="1"/>
  <c r="BQ889" i="1"/>
  <c r="AS889" i="1"/>
  <c r="U889" i="1"/>
  <c r="DG889" i="1"/>
  <c r="O889" i="1"/>
  <c r="CI889" i="1"/>
  <c r="BK889" i="1"/>
  <c r="AM889" i="1"/>
  <c r="EE889" i="1"/>
  <c r="EQ1049" i="1"/>
  <c r="DS1049" i="1"/>
  <c r="CU1049" i="1"/>
  <c r="BW1049" i="1"/>
  <c r="AY1049" i="1"/>
  <c r="AA1049" i="1"/>
  <c r="EK1049" i="1"/>
  <c r="DM1049" i="1"/>
  <c r="CO1049" i="1"/>
  <c r="BQ1049" i="1"/>
  <c r="AS1049" i="1"/>
  <c r="U1049" i="1"/>
  <c r="EE1049" i="1"/>
  <c r="DG1049" i="1"/>
  <c r="CI1049" i="1"/>
  <c r="BK1049" i="1"/>
  <c r="AM1049" i="1"/>
  <c r="O1049" i="1"/>
  <c r="DA1049" i="1"/>
  <c r="I1049" i="1"/>
  <c r="CC1049" i="1"/>
  <c r="BE1049" i="1"/>
  <c r="DY1049" i="1"/>
  <c r="AG1049" i="1"/>
  <c r="EQ1193" i="1"/>
  <c r="DS1193" i="1"/>
  <c r="CU1193" i="1"/>
  <c r="BW1193" i="1"/>
  <c r="AY1193" i="1"/>
  <c r="AA1193" i="1"/>
  <c r="EK1193" i="1"/>
  <c r="DM1193" i="1"/>
  <c r="CO1193" i="1"/>
  <c r="BQ1193" i="1"/>
  <c r="AS1193" i="1"/>
  <c r="U1193" i="1"/>
  <c r="EE1193" i="1"/>
  <c r="DG1193" i="1"/>
  <c r="CI1193" i="1"/>
  <c r="BK1193" i="1"/>
  <c r="AM1193" i="1"/>
  <c r="O1193" i="1"/>
  <c r="DA1193" i="1"/>
  <c r="I1193" i="1"/>
  <c r="CC1193" i="1"/>
  <c r="BE1193" i="1"/>
  <c r="DY1193" i="1"/>
  <c r="AG1193" i="1"/>
  <c r="EK1599" i="1"/>
  <c r="DM1599" i="1"/>
  <c r="CO1599" i="1"/>
  <c r="BQ1599" i="1"/>
  <c r="AS1599" i="1"/>
  <c r="U1599" i="1"/>
  <c r="EE1599" i="1"/>
  <c r="DG1599" i="1"/>
  <c r="CI1599" i="1"/>
  <c r="BK1599" i="1"/>
  <c r="AM1599" i="1"/>
  <c r="O1599" i="1"/>
  <c r="DY1599" i="1"/>
  <c r="DA1599" i="1"/>
  <c r="CC1599" i="1"/>
  <c r="BE1599" i="1"/>
  <c r="AG1599" i="1"/>
  <c r="I1599" i="1"/>
  <c r="EQ1599" i="1"/>
  <c r="AY1599" i="1"/>
  <c r="DS1599" i="1"/>
  <c r="AA1599" i="1"/>
  <c r="CU1599" i="1"/>
  <c r="BW1599" i="1"/>
  <c r="DY1671" i="1"/>
  <c r="DA1671" i="1"/>
  <c r="CC1671" i="1"/>
  <c r="BE1671" i="1"/>
  <c r="AG1671" i="1"/>
  <c r="I1671" i="1"/>
  <c r="EQ1671" i="1"/>
  <c r="DS1671" i="1"/>
  <c r="CU1671" i="1"/>
  <c r="BW1671" i="1"/>
  <c r="AY1671" i="1"/>
  <c r="AA1671" i="1"/>
  <c r="EK1671" i="1"/>
  <c r="DM1671" i="1"/>
  <c r="CO1671" i="1"/>
  <c r="BQ1671" i="1"/>
  <c r="AS1671" i="1"/>
  <c r="U1671" i="1"/>
  <c r="BK1671" i="1"/>
  <c r="EE1671" i="1"/>
  <c r="AM1671" i="1"/>
  <c r="DG1671" i="1"/>
  <c r="O1671" i="1"/>
  <c r="CI1671" i="1"/>
  <c r="DY1779" i="1"/>
  <c r="DA1779" i="1"/>
  <c r="CC1779" i="1"/>
  <c r="BE1779" i="1"/>
  <c r="AG1779" i="1"/>
  <c r="I1779" i="1"/>
  <c r="EQ1779" i="1"/>
  <c r="DS1779" i="1"/>
  <c r="CU1779" i="1"/>
  <c r="BW1779" i="1"/>
  <c r="AY1779" i="1"/>
  <c r="AA1779" i="1"/>
  <c r="DM1779" i="1"/>
  <c r="BQ1779" i="1"/>
  <c r="U1779" i="1"/>
  <c r="DG1779" i="1"/>
  <c r="BK1779" i="1"/>
  <c r="O1779" i="1"/>
  <c r="EK1779" i="1"/>
  <c r="CO1779" i="1"/>
  <c r="AS1779" i="1"/>
  <c r="CI1779" i="1"/>
  <c r="AM1779" i="1"/>
  <c r="EE1779" i="1"/>
  <c r="EE1992" i="1"/>
  <c r="DG1992" i="1"/>
  <c r="CI1992" i="1"/>
  <c r="BK1992" i="1"/>
  <c r="AM1992" i="1"/>
  <c r="O1992" i="1"/>
  <c r="DY1992" i="1"/>
  <c r="DA1992" i="1"/>
  <c r="CC1992" i="1"/>
  <c r="BE1992" i="1"/>
  <c r="AG1992" i="1"/>
  <c r="I1992" i="1"/>
  <c r="DS1992" i="1"/>
  <c r="BW1992" i="1"/>
  <c r="AA1992" i="1"/>
  <c r="DM1992" i="1"/>
  <c r="BQ1992" i="1"/>
  <c r="U1992" i="1"/>
  <c r="EQ1992" i="1"/>
  <c r="AY1992" i="1"/>
  <c r="EK1992" i="1"/>
  <c r="AS1992" i="1"/>
  <c r="CU1992" i="1"/>
  <c r="CO1992" i="1"/>
  <c r="EE336" i="1"/>
  <c r="DG336" i="1"/>
  <c r="CI336" i="1"/>
  <c r="BK336" i="1"/>
  <c r="AM336" i="1"/>
  <c r="O336" i="1"/>
  <c r="DY336" i="1"/>
  <c r="DA336" i="1"/>
  <c r="CC336" i="1"/>
  <c r="BE336" i="1"/>
  <c r="AG336" i="1"/>
  <c r="I336" i="1"/>
  <c r="EQ336" i="1"/>
  <c r="DS336" i="1"/>
  <c r="CU336" i="1"/>
  <c r="BW336" i="1"/>
  <c r="AY336" i="1"/>
  <c r="AA336" i="1"/>
  <c r="EK336" i="1"/>
  <c r="AS336" i="1"/>
  <c r="BQ336" i="1"/>
  <c r="DM336" i="1"/>
  <c r="U336" i="1"/>
  <c r="CO336" i="1"/>
  <c r="EK1153" i="1"/>
  <c r="DM1153" i="1"/>
  <c r="CO1153" i="1"/>
  <c r="BQ1153" i="1"/>
  <c r="AS1153" i="1"/>
  <c r="U1153" i="1"/>
  <c r="EE1153" i="1"/>
  <c r="DG1153" i="1"/>
  <c r="CI1153" i="1"/>
  <c r="BK1153" i="1"/>
  <c r="AM1153" i="1"/>
  <c r="O1153" i="1"/>
  <c r="DY1153" i="1"/>
  <c r="DA1153" i="1"/>
  <c r="CC1153" i="1"/>
  <c r="BE1153" i="1"/>
  <c r="AG1153" i="1"/>
  <c r="I1153" i="1"/>
  <c r="BW1153" i="1"/>
  <c r="EQ1153" i="1"/>
  <c r="AY1153" i="1"/>
  <c r="DS1153" i="1"/>
  <c r="AA1153" i="1"/>
  <c r="CU1153" i="1"/>
  <c r="EQ408" i="1"/>
  <c r="DS408" i="1"/>
  <c r="CU408" i="1"/>
  <c r="BW408" i="1"/>
  <c r="AY408" i="1"/>
  <c r="AA408" i="1"/>
  <c r="EK408" i="1"/>
  <c r="DM408" i="1"/>
  <c r="CO408" i="1"/>
  <c r="BQ408" i="1"/>
  <c r="AS408" i="1"/>
  <c r="U408" i="1"/>
  <c r="EE408" i="1"/>
  <c r="DG408" i="1"/>
  <c r="CI408" i="1"/>
  <c r="BK408" i="1"/>
  <c r="AM408" i="1"/>
  <c r="O408" i="1"/>
  <c r="BE408" i="1"/>
  <c r="DY408" i="1"/>
  <c r="AG408" i="1"/>
  <c r="CC408" i="1"/>
  <c r="DA408" i="1"/>
  <c r="I408" i="1"/>
  <c r="EE1117" i="1"/>
  <c r="DG1117" i="1"/>
  <c r="CI1117" i="1"/>
  <c r="BK1117" i="1"/>
  <c r="AM1117" i="1"/>
  <c r="O1117" i="1"/>
  <c r="DY1117" i="1"/>
  <c r="DA1117" i="1"/>
  <c r="CC1117" i="1"/>
  <c r="BE1117" i="1"/>
  <c r="AG1117" i="1"/>
  <c r="I1117" i="1"/>
  <c r="EQ1117" i="1"/>
  <c r="DS1117" i="1"/>
  <c r="CU1117" i="1"/>
  <c r="BW1117" i="1"/>
  <c r="AY1117" i="1"/>
  <c r="AA1117" i="1"/>
  <c r="EK1117" i="1"/>
  <c r="AS1117" i="1"/>
  <c r="DM1117" i="1"/>
  <c r="U1117" i="1"/>
  <c r="CO1117" i="1"/>
  <c r="BQ1117" i="1"/>
  <c r="DY1081" i="1"/>
  <c r="DA1081" i="1"/>
  <c r="CC1081" i="1"/>
  <c r="BE1081" i="1"/>
  <c r="AG1081" i="1"/>
  <c r="I1081" i="1"/>
  <c r="EQ1081" i="1"/>
  <c r="DS1081" i="1"/>
  <c r="CU1081" i="1"/>
  <c r="BW1081" i="1"/>
  <c r="AY1081" i="1"/>
  <c r="AA1081" i="1"/>
  <c r="EK1081" i="1"/>
  <c r="DM1081" i="1"/>
  <c r="CO1081" i="1"/>
  <c r="BQ1081" i="1"/>
  <c r="AS1081" i="1"/>
  <c r="U1081" i="1"/>
  <c r="CI1081" i="1"/>
  <c r="BK1081" i="1"/>
  <c r="EE1081" i="1"/>
  <c r="AM1081" i="1"/>
  <c r="O1081" i="1"/>
  <c r="DG1081" i="1"/>
  <c r="EK1297" i="1"/>
  <c r="DM1297" i="1"/>
  <c r="CO1297" i="1"/>
  <c r="BQ1297" i="1"/>
  <c r="AS1297" i="1"/>
  <c r="U1297" i="1"/>
  <c r="EE1297" i="1"/>
  <c r="DG1297" i="1"/>
  <c r="CI1297" i="1"/>
  <c r="BK1297" i="1"/>
  <c r="AM1297" i="1"/>
  <c r="O1297" i="1"/>
  <c r="DY1297" i="1"/>
  <c r="DA1297" i="1"/>
  <c r="CC1297" i="1"/>
  <c r="BE1297" i="1"/>
  <c r="AG1297" i="1"/>
  <c r="I1297" i="1"/>
  <c r="CU1297" i="1"/>
  <c r="BW1297" i="1"/>
  <c r="EQ1297" i="1"/>
  <c r="AY1297" i="1"/>
  <c r="AA1297" i="1"/>
  <c r="DS1297" i="1"/>
  <c r="EQ1189" i="1"/>
  <c r="DS1189" i="1"/>
  <c r="CU1189" i="1"/>
  <c r="BW1189" i="1"/>
  <c r="AY1189" i="1"/>
  <c r="AA1189" i="1"/>
  <c r="EK1189" i="1"/>
  <c r="DM1189" i="1"/>
  <c r="CO1189" i="1"/>
  <c r="BQ1189" i="1"/>
  <c r="AS1189" i="1"/>
  <c r="U1189" i="1"/>
  <c r="EE1189" i="1"/>
  <c r="DG1189" i="1"/>
  <c r="CI1189" i="1"/>
  <c r="BK1189" i="1"/>
  <c r="AM1189" i="1"/>
  <c r="O1189" i="1"/>
  <c r="DY1189" i="1"/>
  <c r="AG1189" i="1"/>
  <c r="DA1189" i="1"/>
  <c r="I1189" i="1"/>
  <c r="CC1189" i="1"/>
  <c r="BE1189" i="1"/>
  <c r="DY1405" i="1"/>
  <c r="DA1405" i="1"/>
  <c r="CC1405" i="1"/>
  <c r="BE1405" i="1"/>
  <c r="AG1405" i="1"/>
  <c r="I1405" i="1"/>
  <c r="EQ1405" i="1"/>
  <c r="DS1405" i="1"/>
  <c r="CU1405" i="1"/>
  <c r="BW1405" i="1"/>
  <c r="AY1405" i="1"/>
  <c r="AA1405" i="1"/>
  <c r="EK1405" i="1"/>
  <c r="DM1405" i="1"/>
  <c r="CO1405" i="1"/>
  <c r="BQ1405" i="1"/>
  <c r="AS1405" i="1"/>
  <c r="U1405" i="1"/>
  <c r="BK1405" i="1"/>
  <c r="EE1405" i="1"/>
  <c r="AM1405" i="1"/>
  <c r="DG1405" i="1"/>
  <c r="O1405" i="1"/>
  <c r="CI1405" i="1"/>
  <c r="EQ1631" i="1"/>
  <c r="DS1631" i="1"/>
  <c r="CU1631" i="1"/>
  <c r="BW1631" i="1"/>
  <c r="AY1631" i="1"/>
  <c r="AA1631" i="1"/>
  <c r="EK1631" i="1"/>
  <c r="DM1631" i="1"/>
  <c r="CO1631" i="1"/>
  <c r="BQ1631" i="1"/>
  <c r="AS1631" i="1"/>
  <c r="U1631" i="1"/>
  <c r="EE1631" i="1"/>
  <c r="DG1631" i="1"/>
  <c r="CI1631" i="1"/>
  <c r="BK1631" i="1"/>
  <c r="AM1631" i="1"/>
  <c r="O1631" i="1"/>
  <c r="DY1631" i="1"/>
  <c r="AG1631" i="1"/>
  <c r="DA1631" i="1"/>
  <c r="I1631" i="1"/>
  <c r="CC1631" i="1"/>
  <c r="BE1631" i="1"/>
  <c r="EE1847" i="1"/>
  <c r="DG1847" i="1"/>
  <c r="CI1847" i="1"/>
  <c r="BK1847" i="1"/>
  <c r="AM1847" i="1"/>
  <c r="O1847" i="1"/>
  <c r="DY1847" i="1"/>
  <c r="DA1847" i="1"/>
  <c r="CC1847" i="1"/>
  <c r="BE1847" i="1"/>
  <c r="AG1847" i="1"/>
  <c r="I1847" i="1"/>
  <c r="EQ1847" i="1"/>
  <c r="CU1847" i="1"/>
  <c r="AY1847" i="1"/>
  <c r="EK1847" i="1"/>
  <c r="CO1847" i="1"/>
  <c r="AS1847" i="1"/>
  <c r="BW1847" i="1"/>
  <c r="BQ1847" i="1"/>
  <c r="DS1847" i="1"/>
  <c r="AA1847" i="1"/>
  <c r="U1847" i="1"/>
  <c r="DM1847" i="1"/>
  <c r="EQ1919" i="1"/>
  <c r="DS1919" i="1"/>
  <c r="CU1919" i="1"/>
  <c r="BW1919" i="1"/>
  <c r="AY1919" i="1"/>
  <c r="AA1919" i="1"/>
  <c r="EK1919" i="1"/>
  <c r="DM1919" i="1"/>
  <c r="CO1919" i="1"/>
  <c r="BQ1919" i="1"/>
  <c r="AS1919" i="1"/>
  <c r="U1919" i="1"/>
  <c r="EE1919" i="1"/>
  <c r="CI1919" i="1"/>
  <c r="AM1919" i="1"/>
  <c r="DY1919" i="1"/>
  <c r="CC1919" i="1"/>
  <c r="AG1919" i="1"/>
  <c r="DG1919" i="1"/>
  <c r="O1919" i="1"/>
  <c r="DA1919" i="1"/>
  <c r="I1919" i="1"/>
  <c r="BK1919" i="1"/>
  <c r="BE1919" i="1"/>
  <c r="EE332" i="1"/>
  <c r="DG332" i="1"/>
  <c r="CI332" i="1"/>
  <c r="BK332" i="1"/>
  <c r="AM332" i="1"/>
  <c r="O332" i="1"/>
  <c r="DY332" i="1"/>
  <c r="DA332" i="1"/>
  <c r="CC332" i="1"/>
  <c r="BE332" i="1"/>
  <c r="AG332" i="1"/>
  <c r="I332" i="1"/>
  <c r="EQ332" i="1"/>
  <c r="DS332" i="1"/>
  <c r="CU332" i="1"/>
  <c r="BW332" i="1"/>
  <c r="AY332" i="1"/>
  <c r="AA332" i="1"/>
  <c r="BQ332" i="1"/>
  <c r="EK332" i="1"/>
  <c r="AS332" i="1"/>
  <c r="DM332" i="1"/>
  <c r="U332" i="1"/>
  <c r="CO332" i="1"/>
  <c r="DY440" i="1"/>
  <c r="DA440" i="1"/>
  <c r="CC440" i="1"/>
  <c r="BE440" i="1"/>
  <c r="AG440" i="1"/>
  <c r="I440" i="1"/>
  <c r="EQ440" i="1"/>
  <c r="DS440" i="1"/>
  <c r="CU440" i="1"/>
  <c r="BW440" i="1"/>
  <c r="AY440" i="1"/>
  <c r="AA440" i="1"/>
  <c r="EK440" i="1"/>
  <c r="DM440" i="1"/>
  <c r="CO440" i="1"/>
  <c r="BQ440" i="1"/>
  <c r="AS440" i="1"/>
  <c r="U440" i="1"/>
  <c r="EE440" i="1"/>
  <c r="AM440" i="1"/>
  <c r="BK440" i="1"/>
  <c r="DG440" i="1"/>
  <c r="O440" i="1"/>
  <c r="CI440" i="1"/>
  <c r="EQ593" i="1"/>
  <c r="DS593" i="1"/>
  <c r="CU593" i="1"/>
  <c r="BW593" i="1"/>
  <c r="AY593" i="1"/>
  <c r="AA593" i="1"/>
  <c r="EK593" i="1"/>
  <c r="DM593" i="1"/>
  <c r="CO593" i="1"/>
  <c r="BQ593" i="1"/>
  <c r="AS593" i="1"/>
  <c r="U593" i="1"/>
  <c r="EE593" i="1"/>
  <c r="DG593" i="1"/>
  <c r="CI593" i="1"/>
  <c r="BK593" i="1"/>
  <c r="AM593" i="1"/>
  <c r="O593" i="1"/>
  <c r="DY593" i="1"/>
  <c r="AG593" i="1"/>
  <c r="DA593" i="1"/>
  <c r="I593" i="1"/>
  <c r="CC593" i="1"/>
  <c r="BE593" i="1"/>
  <c r="EE1113" i="1"/>
  <c r="DG1113" i="1"/>
  <c r="CI1113" i="1"/>
  <c r="BK1113" i="1"/>
  <c r="AM1113" i="1"/>
  <c r="O1113" i="1"/>
  <c r="DY1113" i="1"/>
  <c r="DA1113" i="1"/>
  <c r="CC1113" i="1"/>
  <c r="BE1113" i="1"/>
  <c r="AG1113" i="1"/>
  <c r="I1113" i="1"/>
  <c r="EQ1113" i="1"/>
  <c r="DS1113" i="1"/>
  <c r="CU1113" i="1"/>
  <c r="BW1113" i="1"/>
  <c r="AY1113" i="1"/>
  <c r="AA1113" i="1"/>
  <c r="BQ1113" i="1"/>
  <c r="EK1113" i="1"/>
  <c r="AS1113" i="1"/>
  <c r="DM1113" i="1"/>
  <c r="U1113" i="1"/>
  <c r="CO1113" i="1"/>
  <c r="EK1293" i="1"/>
  <c r="DM1293" i="1"/>
  <c r="CO1293" i="1"/>
  <c r="BQ1293" i="1"/>
  <c r="AS1293" i="1"/>
  <c r="U1293" i="1"/>
  <c r="EE1293" i="1"/>
  <c r="DG1293" i="1"/>
  <c r="CI1293" i="1"/>
  <c r="BK1293" i="1"/>
  <c r="AM1293" i="1"/>
  <c r="O1293" i="1"/>
  <c r="DY1293" i="1"/>
  <c r="DA1293" i="1"/>
  <c r="CC1293" i="1"/>
  <c r="BE1293" i="1"/>
  <c r="AG1293" i="1"/>
  <c r="I1293" i="1"/>
  <c r="DS1293" i="1"/>
  <c r="AA1293" i="1"/>
  <c r="CU1293" i="1"/>
  <c r="BW1293" i="1"/>
  <c r="EQ1293" i="1"/>
  <c r="AY1293" i="1"/>
  <c r="EE1257" i="1"/>
  <c r="DG1257" i="1"/>
  <c r="CI1257" i="1"/>
  <c r="BK1257" i="1"/>
  <c r="AM1257" i="1"/>
  <c r="O1257" i="1"/>
  <c r="DY1257" i="1"/>
  <c r="DA1257" i="1"/>
  <c r="CC1257" i="1"/>
  <c r="BE1257" i="1"/>
  <c r="AG1257" i="1"/>
  <c r="I1257" i="1"/>
  <c r="EQ1257" i="1"/>
  <c r="DS1257" i="1"/>
  <c r="CU1257" i="1"/>
  <c r="BW1257" i="1"/>
  <c r="AY1257" i="1"/>
  <c r="AA1257" i="1"/>
  <c r="BQ1257" i="1"/>
  <c r="EK1257" i="1"/>
  <c r="AS1257" i="1"/>
  <c r="DM1257" i="1"/>
  <c r="U1257" i="1"/>
  <c r="CO1257" i="1"/>
  <c r="EK1470" i="1"/>
  <c r="DM1470" i="1"/>
  <c r="CO1470" i="1"/>
  <c r="BQ1470" i="1"/>
  <c r="AS1470" i="1"/>
  <c r="U1470" i="1"/>
  <c r="EE1470" i="1"/>
  <c r="DG1470" i="1"/>
  <c r="CI1470" i="1"/>
  <c r="BK1470" i="1"/>
  <c r="AM1470" i="1"/>
  <c r="O1470" i="1"/>
  <c r="DY1470" i="1"/>
  <c r="DA1470" i="1"/>
  <c r="CC1470" i="1"/>
  <c r="BE1470" i="1"/>
  <c r="AG1470" i="1"/>
  <c r="I1470" i="1"/>
  <c r="CU1470" i="1"/>
  <c r="BW1470" i="1"/>
  <c r="EQ1470" i="1"/>
  <c r="AY1470" i="1"/>
  <c r="AA1470" i="1"/>
  <c r="DS1470" i="1"/>
  <c r="DY1519" i="1"/>
  <c r="DA1519" i="1"/>
  <c r="CC1519" i="1"/>
  <c r="BE1519" i="1"/>
  <c r="AG1519" i="1"/>
  <c r="I1519" i="1"/>
  <c r="EQ1519" i="1"/>
  <c r="DS1519" i="1"/>
  <c r="CU1519" i="1"/>
  <c r="BW1519" i="1"/>
  <c r="AY1519" i="1"/>
  <c r="AA1519" i="1"/>
  <c r="EK1519" i="1"/>
  <c r="DM1519" i="1"/>
  <c r="CO1519" i="1"/>
  <c r="BQ1519" i="1"/>
  <c r="AS1519" i="1"/>
  <c r="U1519" i="1"/>
  <c r="CI1519" i="1"/>
  <c r="BK1519" i="1"/>
  <c r="EE1519" i="1"/>
  <c r="AM1519" i="1"/>
  <c r="DG1519" i="1"/>
  <c r="O1519" i="1"/>
  <c r="EQ1627" i="1"/>
  <c r="DS1627" i="1"/>
  <c r="CU1627" i="1"/>
  <c r="BW1627" i="1"/>
  <c r="AY1627" i="1"/>
  <c r="AA1627" i="1"/>
  <c r="EK1627" i="1"/>
  <c r="DM1627" i="1"/>
  <c r="CO1627" i="1"/>
  <c r="BQ1627" i="1"/>
  <c r="AS1627" i="1"/>
  <c r="U1627" i="1"/>
  <c r="EE1627" i="1"/>
  <c r="DG1627" i="1"/>
  <c r="CI1627" i="1"/>
  <c r="BK1627" i="1"/>
  <c r="AM1627" i="1"/>
  <c r="O1627" i="1"/>
  <c r="BE1627" i="1"/>
  <c r="DY1627" i="1"/>
  <c r="AG1627" i="1"/>
  <c r="DA1627" i="1"/>
  <c r="I1627" i="1"/>
  <c r="CC1627" i="1"/>
  <c r="DY1771" i="1"/>
  <c r="DA1771" i="1"/>
  <c r="CC1771" i="1"/>
  <c r="BE1771" i="1"/>
  <c r="AG1771" i="1"/>
  <c r="I1771" i="1"/>
  <c r="EQ1771" i="1"/>
  <c r="DS1771" i="1"/>
  <c r="CU1771" i="1"/>
  <c r="BW1771" i="1"/>
  <c r="AY1771" i="1"/>
  <c r="AA1771" i="1"/>
  <c r="DM1771" i="1"/>
  <c r="BQ1771" i="1"/>
  <c r="U1771" i="1"/>
  <c r="DG1771" i="1"/>
  <c r="BK1771" i="1"/>
  <c r="O1771" i="1"/>
  <c r="EK1771" i="1"/>
  <c r="CO1771" i="1"/>
  <c r="AS1771" i="1"/>
  <c r="EE1771" i="1"/>
  <c r="CI1771" i="1"/>
  <c r="AM1771" i="1"/>
  <c r="EQ1915" i="1"/>
  <c r="DS1915" i="1"/>
  <c r="CU1915" i="1"/>
  <c r="BW1915" i="1"/>
  <c r="AY1915" i="1"/>
  <c r="AA1915" i="1"/>
  <c r="EK1915" i="1"/>
  <c r="DM1915" i="1"/>
  <c r="CO1915" i="1"/>
  <c r="BQ1915" i="1"/>
  <c r="AS1915" i="1"/>
  <c r="U1915" i="1"/>
  <c r="DG1915" i="1"/>
  <c r="BK1915" i="1"/>
  <c r="O1915" i="1"/>
  <c r="DA1915" i="1"/>
  <c r="BE1915" i="1"/>
  <c r="I1915" i="1"/>
  <c r="EE1915" i="1"/>
  <c r="AM1915" i="1"/>
  <c r="DY1915" i="1"/>
  <c r="AG1915" i="1"/>
  <c r="CI1915" i="1"/>
  <c r="CC1915" i="1"/>
  <c r="EK751" i="1"/>
  <c r="DM751" i="1"/>
  <c r="CO751" i="1"/>
  <c r="BQ751" i="1"/>
  <c r="AS751" i="1"/>
  <c r="U751" i="1"/>
  <c r="EE751" i="1"/>
  <c r="DG751" i="1"/>
  <c r="CI751" i="1"/>
  <c r="BK751" i="1"/>
  <c r="AM751" i="1"/>
  <c r="O751" i="1"/>
  <c r="DY751" i="1"/>
  <c r="DA751" i="1"/>
  <c r="CC751" i="1"/>
  <c r="BE751" i="1"/>
  <c r="AG751" i="1"/>
  <c r="I751" i="1"/>
  <c r="EQ751" i="1"/>
  <c r="AY751" i="1"/>
  <c r="DS751" i="1"/>
  <c r="AA751" i="1"/>
  <c r="CU751" i="1"/>
  <c r="BW751" i="1"/>
  <c r="EK1091" i="1"/>
  <c r="DM1091" i="1"/>
  <c r="CO1091" i="1"/>
  <c r="BQ1091" i="1"/>
  <c r="AS1091" i="1"/>
  <c r="U1091" i="1"/>
  <c r="EE1091" i="1"/>
  <c r="DG1091" i="1"/>
  <c r="CI1091" i="1"/>
  <c r="BK1091" i="1"/>
  <c r="AM1091" i="1"/>
  <c r="O1091" i="1"/>
  <c r="DY1091" i="1"/>
  <c r="DA1091" i="1"/>
  <c r="CC1091" i="1"/>
  <c r="BE1091" i="1"/>
  <c r="AG1091" i="1"/>
  <c r="I1091" i="1"/>
  <c r="DS1091" i="1"/>
  <c r="AA1091" i="1"/>
  <c r="CU1091" i="1"/>
  <c r="BW1091" i="1"/>
  <c r="AY1091" i="1"/>
  <c r="EQ1091" i="1"/>
  <c r="EE715" i="1"/>
  <c r="DG715" i="1"/>
  <c r="CI715" i="1"/>
  <c r="BK715" i="1"/>
  <c r="AM715" i="1"/>
  <c r="O715" i="1"/>
  <c r="DY715" i="1"/>
  <c r="DA715" i="1"/>
  <c r="CC715" i="1"/>
  <c r="BE715" i="1"/>
  <c r="AG715" i="1"/>
  <c r="I715" i="1"/>
  <c r="EQ715" i="1"/>
  <c r="DS715" i="1"/>
  <c r="CU715" i="1"/>
  <c r="BW715" i="1"/>
  <c r="AY715" i="1"/>
  <c r="AA715" i="1"/>
  <c r="CO715" i="1"/>
  <c r="BQ715" i="1"/>
  <c r="EK715" i="1"/>
  <c r="AS715" i="1"/>
  <c r="DM715" i="1"/>
  <c r="U715" i="1"/>
  <c r="DY967" i="1"/>
  <c r="DA967" i="1"/>
  <c r="CC967" i="1"/>
  <c r="BE967" i="1"/>
  <c r="AG967" i="1"/>
  <c r="I967" i="1"/>
  <c r="EQ967" i="1"/>
  <c r="DS967" i="1"/>
  <c r="CU967" i="1"/>
  <c r="BW967" i="1"/>
  <c r="AY967" i="1"/>
  <c r="AA967" i="1"/>
  <c r="EK967" i="1"/>
  <c r="DM967" i="1"/>
  <c r="CO967" i="1"/>
  <c r="BQ967" i="1"/>
  <c r="AS967" i="1"/>
  <c r="U967" i="1"/>
  <c r="CI967" i="1"/>
  <c r="BK967" i="1"/>
  <c r="EE967" i="1"/>
  <c r="AM967" i="1"/>
  <c r="DG967" i="1"/>
  <c r="O967" i="1"/>
  <c r="EQ931" i="1"/>
  <c r="DS931" i="1"/>
  <c r="CU931" i="1"/>
  <c r="BW931" i="1"/>
  <c r="AY931" i="1"/>
  <c r="AA931" i="1"/>
  <c r="EK931" i="1"/>
  <c r="DM931" i="1"/>
  <c r="CO931" i="1"/>
  <c r="BQ931" i="1"/>
  <c r="AS931" i="1"/>
  <c r="U931" i="1"/>
  <c r="EE931" i="1"/>
  <c r="DG931" i="1"/>
  <c r="CI931" i="1"/>
  <c r="BK931" i="1"/>
  <c r="AM931" i="1"/>
  <c r="O931" i="1"/>
  <c r="DY931" i="1"/>
  <c r="AG931" i="1"/>
  <c r="DA931" i="1"/>
  <c r="I931" i="1"/>
  <c r="CC931" i="1"/>
  <c r="BE931" i="1"/>
  <c r="DY1307" i="1"/>
  <c r="DA1307" i="1"/>
  <c r="CC1307" i="1"/>
  <c r="BE1307" i="1"/>
  <c r="AG1307" i="1"/>
  <c r="I1307" i="1"/>
  <c r="EQ1307" i="1"/>
  <c r="DS1307" i="1"/>
  <c r="CU1307" i="1"/>
  <c r="BW1307" i="1"/>
  <c r="AY1307" i="1"/>
  <c r="AA1307" i="1"/>
  <c r="EK1307" i="1"/>
  <c r="DM1307" i="1"/>
  <c r="CO1307" i="1"/>
  <c r="BQ1307" i="1"/>
  <c r="AS1307" i="1"/>
  <c r="U1307" i="1"/>
  <c r="EE1307" i="1"/>
  <c r="AM1307" i="1"/>
  <c r="DG1307" i="1"/>
  <c r="O1307" i="1"/>
  <c r="CI1307" i="1"/>
  <c r="BK1307" i="1"/>
  <c r="EE1379" i="1"/>
  <c r="DG1379" i="1"/>
  <c r="CI1379" i="1"/>
  <c r="BK1379" i="1"/>
  <c r="AM1379" i="1"/>
  <c r="O1379" i="1"/>
  <c r="DY1379" i="1"/>
  <c r="DA1379" i="1"/>
  <c r="CC1379" i="1"/>
  <c r="BE1379" i="1"/>
  <c r="AG1379" i="1"/>
  <c r="I1379" i="1"/>
  <c r="EQ1379" i="1"/>
  <c r="DS1379" i="1"/>
  <c r="CU1379" i="1"/>
  <c r="BW1379" i="1"/>
  <c r="AY1379" i="1"/>
  <c r="AA1379" i="1"/>
  <c r="EK1379" i="1"/>
  <c r="AS1379" i="1"/>
  <c r="DM1379" i="1"/>
  <c r="U1379" i="1"/>
  <c r="CO1379" i="1"/>
  <c r="BQ1379" i="1"/>
  <c r="EQ1449" i="1"/>
  <c r="DS1449" i="1"/>
  <c r="CU1449" i="1"/>
  <c r="BW1449" i="1"/>
  <c r="AY1449" i="1"/>
  <c r="AA1449" i="1"/>
  <c r="EK1449" i="1"/>
  <c r="DM1449" i="1"/>
  <c r="CO1449" i="1"/>
  <c r="BQ1449" i="1"/>
  <c r="AS1449" i="1"/>
  <c r="U1449" i="1"/>
  <c r="EE1449" i="1"/>
  <c r="DG1449" i="1"/>
  <c r="CI1449" i="1"/>
  <c r="BK1449" i="1"/>
  <c r="AM1449" i="1"/>
  <c r="O1449" i="1"/>
  <c r="BE1449" i="1"/>
  <c r="DY1449" i="1"/>
  <c r="AG1449" i="1"/>
  <c r="DA1449" i="1"/>
  <c r="I1449" i="1"/>
  <c r="CC1449" i="1"/>
  <c r="EQ1713" i="1"/>
  <c r="DS1713" i="1"/>
  <c r="CU1713" i="1"/>
  <c r="BW1713" i="1"/>
  <c r="AY1713" i="1"/>
  <c r="AA1713" i="1"/>
  <c r="EK1713" i="1"/>
  <c r="DM1713" i="1"/>
  <c r="CO1713" i="1"/>
  <c r="BQ1713" i="1"/>
  <c r="AS1713" i="1"/>
  <c r="U1713" i="1"/>
  <c r="EE1713" i="1"/>
  <c r="DG1713" i="1"/>
  <c r="CI1713" i="1"/>
  <c r="BK1713" i="1"/>
  <c r="AM1713" i="1"/>
  <c r="O1713" i="1"/>
  <c r="DA1713" i="1"/>
  <c r="I1713" i="1"/>
  <c r="CC1713" i="1"/>
  <c r="BE1713" i="1"/>
  <c r="DY1713" i="1"/>
  <c r="AG1713" i="1"/>
  <c r="EE1929" i="1"/>
  <c r="DG1929" i="1"/>
  <c r="CI1929" i="1"/>
  <c r="BK1929" i="1"/>
  <c r="AM1929" i="1"/>
  <c r="O1929" i="1"/>
  <c r="DY1929" i="1"/>
  <c r="DA1929" i="1"/>
  <c r="CC1929" i="1"/>
  <c r="BE1929" i="1"/>
  <c r="AG1929" i="1"/>
  <c r="I1929" i="1"/>
  <c r="DS1929" i="1"/>
  <c r="BW1929" i="1"/>
  <c r="AA1929" i="1"/>
  <c r="DM1929" i="1"/>
  <c r="BQ1929" i="1"/>
  <c r="U1929" i="1"/>
  <c r="EQ1929" i="1"/>
  <c r="AY1929" i="1"/>
  <c r="EK1929" i="1"/>
  <c r="AS1929" i="1"/>
  <c r="CU1929" i="1"/>
  <c r="CO1929" i="1"/>
  <c r="EQ1998" i="1"/>
  <c r="DS1998" i="1"/>
  <c r="CU1998" i="1"/>
  <c r="BW1998" i="1"/>
  <c r="AY1998" i="1"/>
  <c r="AA1998" i="1"/>
  <c r="EK1998" i="1"/>
  <c r="DM1998" i="1"/>
  <c r="CO1998" i="1"/>
  <c r="BQ1998" i="1"/>
  <c r="AS1998" i="1"/>
  <c r="U1998" i="1"/>
  <c r="DG1998" i="1"/>
  <c r="BK1998" i="1"/>
  <c r="O1998" i="1"/>
  <c r="DA1998" i="1"/>
  <c r="BE1998" i="1"/>
  <c r="I1998" i="1"/>
  <c r="CI1998" i="1"/>
  <c r="CC1998" i="1"/>
  <c r="EE1998" i="1"/>
  <c r="DY1998" i="1"/>
  <c r="AM1998" i="1"/>
  <c r="AG1998" i="1"/>
  <c r="DY378" i="1"/>
  <c r="DA378" i="1"/>
  <c r="CC378" i="1"/>
  <c r="BE378" i="1"/>
  <c r="AG378" i="1"/>
  <c r="I378" i="1"/>
  <c r="EQ378" i="1"/>
  <c r="DS378" i="1"/>
  <c r="CU378" i="1"/>
  <c r="BW378" i="1"/>
  <c r="AY378" i="1"/>
  <c r="AA378" i="1"/>
  <c r="EK378" i="1"/>
  <c r="DM378" i="1"/>
  <c r="CO378" i="1"/>
  <c r="BQ378" i="1"/>
  <c r="AS378" i="1"/>
  <c r="U378" i="1"/>
  <c r="BK378" i="1"/>
  <c r="CI378" i="1"/>
  <c r="EE378" i="1"/>
  <c r="AM378" i="1"/>
  <c r="DG378" i="1"/>
  <c r="O378" i="1"/>
  <c r="EQ486" i="1"/>
  <c r="DS486" i="1"/>
  <c r="CU486" i="1"/>
  <c r="BW486" i="1"/>
  <c r="AY486" i="1"/>
  <c r="AA486" i="1"/>
  <c r="EK486" i="1"/>
  <c r="DM486" i="1"/>
  <c r="CO486" i="1"/>
  <c r="BQ486" i="1"/>
  <c r="AS486" i="1"/>
  <c r="U486" i="1"/>
  <c r="EE486" i="1"/>
  <c r="DG486" i="1"/>
  <c r="CI486" i="1"/>
  <c r="BK486" i="1"/>
  <c r="AM486" i="1"/>
  <c r="O486" i="1"/>
  <c r="DY486" i="1"/>
  <c r="AG486" i="1"/>
  <c r="BE486" i="1"/>
  <c r="DA486" i="1"/>
  <c r="I486" i="1"/>
  <c r="CC486" i="1"/>
  <c r="EE855" i="1"/>
  <c r="DG855" i="1"/>
  <c r="CI855" i="1"/>
  <c r="BK855" i="1"/>
  <c r="AM855" i="1"/>
  <c r="O855" i="1"/>
  <c r="DY855" i="1"/>
  <c r="DA855" i="1"/>
  <c r="CC855" i="1"/>
  <c r="BE855" i="1"/>
  <c r="AG855" i="1"/>
  <c r="I855" i="1"/>
  <c r="EQ855" i="1"/>
  <c r="DS855" i="1"/>
  <c r="CU855" i="1"/>
  <c r="BW855" i="1"/>
  <c r="AY855" i="1"/>
  <c r="AA855" i="1"/>
  <c r="EK855" i="1"/>
  <c r="AS855" i="1"/>
  <c r="DM855" i="1"/>
  <c r="U855" i="1"/>
  <c r="CO855" i="1"/>
  <c r="BQ855" i="1"/>
  <c r="DY963" i="1"/>
  <c r="DA963" i="1"/>
  <c r="CC963" i="1"/>
  <c r="BE963" i="1"/>
  <c r="AG963" i="1"/>
  <c r="I963" i="1"/>
  <c r="EQ963" i="1"/>
  <c r="DS963" i="1"/>
  <c r="CU963" i="1"/>
  <c r="BW963" i="1"/>
  <c r="AY963" i="1"/>
  <c r="AA963" i="1"/>
  <c r="EK963" i="1"/>
  <c r="DM963" i="1"/>
  <c r="CO963" i="1"/>
  <c r="BQ963" i="1"/>
  <c r="AS963" i="1"/>
  <c r="U963" i="1"/>
  <c r="DG963" i="1"/>
  <c r="O963" i="1"/>
  <c r="CI963" i="1"/>
  <c r="BK963" i="1"/>
  <c r="AM963" i="1"/>
  <c r="EE963" i="1"/>
  <c r="EQ1123" i="1"/>
  <c r="DS1123" i="1"/>
  <c r="CU1123" i="1"/>
  <c r="BW1123" i="1"/>
  <c r="AY1123" i="1"/>
  <c r="AA1123" i="1"/>
  <c r="EK1123" i="1"/>
  <c r="DM1123" i="1"/>
  <c r="CO1123" i="1"/>
  <c r="BQ1123" i="1"/>
  <c r="AS1123" i="1"/>
  <c r="U1123" i="1"/>
  <c r="EE1123" i="1"/>
  <c r="DG1123" i="1"/>
  <c r="CI1123" i="1"/>
  <c r="BK1123" i="1"/>
  <c r="AM1123" i="1"/>
  <c r="O1123" i="1"/>
  <c r="DA1123" i="1"/>
  <c r="I1123" i="1"/>
  <c r="CC1123" i="1"/>
  <c r="BE1123" i="1"/>
  <c r="DY1123" i="1"/>
  <c r="AG1123" i="1"/>
  <c r="EK1411" i="1"/>
  <c r="DM1411" i="1"/>
  <c r="CO1411" i="1"/>
  <c r="BQ1411" i="1"/>
  <c r="AS1411" i="1"/>
  <c r="U1411" i="1"/>
  <c r="EE1411" i="1"/>
  <c r="DG1411" i="1"/>
  <c r="CI1411" i="1"/>
  <c r="BK1411" i="1"/>
  <c r="AM1411" i="1"/>
  <c r="O1411" i="1"/>
  <c r="DY1411" i="1"/>
  <c r="DA1411" i="1"/>
  <c r="CC1411" i="1"/>
  <c r="BE1411" i="1"/>
  <c r="AG1411" i="1"/>
  <c r="I1411" i="1"/>
  <c r="DS1411" i="1"/>
  <c r="AA1411" i="1"/>
  <c r="CU1411" i="1"/>
  <c r="BW1411" i="1"/>
  <c r="EQ1411" i="1"/>
  <c r="AY1411" i="1"/>
  <c r="EK1673" i="1"/>
  <c r="DM1673" i="1"/>
  <c r="CO1673" i="1"/>
  <c r="BQ1673" i="1"/>
  <c r="AS1673" i="1"/>
  <c r="U1673" i="1"/>
  <c r="EE1673" i="1"/>
  <c r="DG1673" i="1"/>
  <c r="CI1673" i="1"/>
  <c r="BK1673" i="1"/>
  <c r="AM1673" i="1"/>
  <c r="O1673" i="1"/>
  <c r="DY1673" i="1"/>
  <c r="DA1673" i="1"/>
  <c r="CC1673" i="1"/>
  <c r="BE1673" i="1"/>
  <c r="AG1673" i="1"/>
  <c r="I1673" i="1"/>
  <c r="EQ1673" i="1"/>
  <c r="AY1673" i="1"/>
  <c r="DS1673" i="1"/>
  <c r="AA1673" i="1"/>
  <c r="CU1673" i="1"/>
  <c r="BW1673" i="1"/>
  <c r="EQ1565" i="1"/>
  <c r="DS1565" i="1"/>
  <c r="CU1565" i="1"/>
  <c r="BW1565" i="1"/>
  <c r="AY1565" i="1"/>
  <c r="AA1565" i="1"/>
  <c r="EK1565" i="1"/>
  <c r="DM1565" i="1"/>
  <c r="CO1565" i="1"/>
  <c r="BQ1565" i="1"/>
  <c r="AS1565" i="1"/>
  <c r="U1565" i="1"/>
  <c r="EE1565" i="1"/>
  <c r="DG1565" i="1"/>
  <c r="CI1565" i="1"/>
  <c r="BK1565" i="1"/>
  <c r="AM1565" i="1"/>
  <c r="O1565" i="1"/>
  <c r="CC1565" i="1"/>
  <c r="BE1565" i="1"/>
  <c r="DY1565" i="1"/>
  <c r="AG1565" i="1"/>
  <c r="DA1565" i="1"/>
  <c r="I1565" i="1"/>
  <c r="EQ1709" i="1"/>
  <c r="DS1709" i="1"/>
  <c r="CU1709" i="1"/>
  <c r="BW1709" i="1"/>
  <c r="AY1709" i="1"/>
  <c r="AA1709" i="1"/>
  <c r="EK1709" i="1"/>
  <c r="DM1709" i="1"/>
  <c r="CO1709" i="1"/>
  <c r="BQ1709" i="1"/>
  <c r="AS1709" i="1"/>
  <c r="U1709" i="1"/>
  <c r="EE1709" i="1"/>
  <c r="DG1709" i="1"/>
  <c r="CI1709" i="1"/>
  <c r="BK1709" i="1"/>
  <c r="AM1709" i="1"/>
  <c r="O1709" i="1"/>
  <c r="DY1709" i="1"/>
  <c r="AG1709" i="1"/>
  <c r="DA1709" i="1"/>
  <c r="I1709" i="1"/>
  <c r="CC1709" i="1"/>
  <c r="BE1709" i="1"/>
  <c r="EK1959" i="1"/>
  <c r="DM1959" i="1"/>
  <c r="CO1959" i="1"/>
  <c r="BQ1959" i="1"/>
  <c r="AS1959" i="1"/>
  <c r="U1959" i="1"/>
  <c r="EE1959" i="1"/>
  <c r="DG1959" i="1"/>
  <c r="CI1959" i="1"/>
  <c r="BK1959" i="1"/>
  <c r="AM1959" i="1"/>
  <c r="O1959" i="1"/>
  <c r="DY1959" i="1"/>
  <c r="CC1959" i="1"/>
  <c r="AG1959" i="1"/>
  <c r="DS1959" i="1"/>
  <c r="BW1959" i="1"/>
  <c r="AA1959" i="1"/>
  <c r="BE1959" i="1"/>
  <c r="EQ1959" i="1"/>
  <c r="AY1959" i="1"/>
  <c r="I1959" i="1"/>
  <c r="DA1959" i="1"/>
  <c r="CU1959" i="1"/>
  <c r="EE410" i="1"/>
  <c r="DG410" i="1"/>
  <c r="CI410" i="1"/>
  <c r="BK410" i="1"/>
  <c r="AM410" i="1"/>
  <c r="O410" i="1"/>
  <c r="DY410" i="1"/>
  <c r="DA410" i="1"/>
  <c r="CC410" i="1"/>
  <c r="BE410" i="1"/>
  <c r="AG410" i="1"/>
  <c r="I410" i="1"/>
  <c r="EQ410" i="1"/>
  <c r="DS410" i="1"/>
  <c r="CU410" i="1"/>
  <c r="BW410" i="1"/>
  <c r="AY410" i="1"/>
  <c r="AA410" i="1"/>
  <c r="EK410" i="1"/>
  <c r="AS410" i="1"/>
  <c r="DM410" i="1"/>
  <c r="U410" i="1"/>
  <c r="BQ410" i="1"/>
  <c r="CO410" i="1"/>
  <c r="DY518" i="1"/>
  <c r="DA518" i="1"/>
  <c r="CC518" i="1"/>
  <c r="BE518" i="1"/>
  <c r="AG518" i="1"/>
  <c r="I518" i="1"/>
  <c r="EQ518" i="1"/>
  <c r="DS518" i="1"/>
  <c r="CU518" i="1"/>
  <c r="BW518" i="1"/>
  <c r="AY518" i="1"/>
  <c r="AA518" i="1"/>
  <c r="EK518" i="1"/>
  <c r="DM518" i="1"/>
  <c r="CO518" i="1"/>
  <c r="BQ518" i="1"/>
  <c r="AS518" i="1"/>
  <c r="U518" i="1"/>
  <c r="DG518" i="1"/>
  <c r="O518" i="1"/>
  <c r="AM518" i="1"/>
  <c r="CI518" i="1"/>
  <c r="BK518" i="1"/>
  <c r="EE518" i="1"/>
  <c r="EQ482" i="1"/>
  <c r="DS482" i="1"/>
  <c r="CU482" i="1"/>
  <c r="BW482" i="1"/>
  <c r="AY482" i="1"/>
  <c r="AA482" i="1"/>
  <c r="EK482" i="1"/>
  <c r="DM482" i="1"/>
  <c r="CO482" i="1"/>
  <c r="BQ482" i="1"/>
  <c r="AS482" i="1"/>
  <c r="U482" i="1"/>
  <c r="EE482" i="1"/>
  <c r="DG482" i="1"/>
  <c r="CI482" i="1"/>
  <c r="BK482" i="1"/>
  <c r="AM482" i="1"/>
  <c r="O482" i="1"/>
  <c r="BE482" i="1"/>
  <c r="CC482" i="1"/>
  <c r="DY482" i="1"/>
  <c r="AG482" i="1"/>
  <c r="DA482" i="1"/>
  <c r="I482" i="1"/>
  <c r="EE851" i="1"/>
  <c r="DG851" i="1"/>
  <c r="CI851" i="1"/>
  <c r="BK851" i="1"/>
  <c r="AM851" i="1"/>
  <c r="O851" i="1"/>
  <c r="DY851" i="1"/>
  <c r="DA851" i="1"/>
  <c r="CC851" i="1"/>
  <c r="BE851" i="1"/>
  <c r="AG851" i="1"/>
  <c r="I851" i="1"/>
  <c r="EQ851" i="1"/>
  <c r="DS851" i="1"/>
  <c r="CU851" i="1"/>
  <c r="BW851" i="1"/>
  <c r="AY851" i="1"/>
  <c r="AA851" i="1"/>
  <c r="BQ851" i="1"/>
  <c r="EK851" i="1"/>
  <c r="AS851" i="1"/>
  <c r="DM851" i="1"/>
  <c r="U851" i="1"/>
  <c r="CO851" i="1"/>
  <c r="DY1011" i="1"/>
  <c r="DA1011" i="1"/>
  <c r="CC1011" i="1"/>
  <c r="BE1011" i="1"/>
  <c r="AG1011" i="1"/>
  <c r="I1011" i="1"/>
  <c r="EQ1011" i="1"/>
  <c r="DS1011" i="1"/>
  <c r="CU1011" i="1"/>
  <c r="BW1011" i="1"/>
  <c r="AY1011" i="1"/>
  <c r="AA1011" i="1"/>
  <c r="EK1011" i="1"/>
  <c r="DM1011" i="1"/>
  <c r="CO1011" i="1"/>
  <c r="BQ1011" i="1"/>
  <c r="AS1011" i="1"/>
  <c r="U1011" i="1"/>
  <c r="BK1011" i="1"/>
  <c r="EE1011" i="1"/>
  <c r="AM1011" i="1"/>
  <c r="DG1011" i="1"/>
  <c r="O1011" i="1"/>
  <c r="CI1011" i="1"/>
  <c r="EE1191" i="1"/>
  <c r="DG1191" i="1"/>
  <c r="CI1191" i="1"/>
  <c r="BK1191" i="1"/>
  <c r="AM1191" i="1"/>
  <c r="O1191" i="1"/>
  <c r="DY1191" i="1"/>
  <c r="DA1191" i="1"/>
  <c r="CC1191" i="1"/>
  <c r="BE1191" i="1"/>
  <c r="AG1191" i="1"/>
  <c r="I1191" i="1"/>
  <c r="EQ1191" i="1"/>
  <c r="DS1191" i="1"/>
  <c r="CU1191" i="1"/>
  <c r="BW1191" i="1"/>
  <c r="AY1191" i="1"/>
  <c r="AA1191" i="1"/>
  <c r="DM1191" i="1"/>
  <c r="U1191" i="1"/>
  <c r="CO1191" i="1"/>
  <c r="BQ1191" i="1"/>
  <c r="EK1191" i="1"/>
  <c r="AS1191" i="1"/>
  <c r="EK1669" i="1"/>
  <c r="DM1669" i="1"/>
  <c r="CO1669" i="1"/>
  <c r="BQ1669" i="1"/>
  <c r="AS1669" i="1"/>
  <c r="U1669" i="1"/>
  <c r="EE1669" i="1"/>
  <c r="DG1669" i="1"/>
  <c r="CI1669" i="1"/>
  <c r="BK1669" i="1"/>
  <c r="AM1669" i="1"/>
  <c r="O1669" i="1"/>
  <c r="DY1669" i="1"/>
  <c r="DA1669" i="1"/>
  <c r="CC1669" i="1"/>
  <c r="BE1669" i="1"/>
  <c r="AG1669" i="1"/>
  <c r="I1669" i="1"/>
  <c r="BW1669" i="1"/>
  <c r="EQ1669" i="1"/>
  <c r="AY1669" i="1"/>
  <c r="DS1669" i="1"/>
  <c r="AA1669" i="1"/>
  <c r="CU1669" i="1"/>
  <c r="EE1371" i="1"/>
  <c r="DG1371" i="1"/>
  <c r="CI1371" i="1"/>
  <c r="BK1371" i="1"/>
  <c r="AM1371" i="1"/>
  <c r="O1371" i="1"/>
  <c r="DY1371" i="1"/>
  <c r="DA1371" i="1"/>
  <c r="CC1371" i="1"/>
  <c r="BE1371" i="1"/>
  <c r="AG1371" i="1"/>
  <c r="I1371" i="1"/>
  <c r="EQ1371" i="1"/>
  <c r="DS1371" i="1"/>
  <c r="CU1371" i="1"/>
  <c r="BW1371" i="1"/>
  <c r="AY1371" i="1"/>
  <c r="AA1371" i="1"/>
  <c r="CO1371" i="1"/>
  <c r="BQ1371" i="1"/>
  <c r="EK1371" i="1"/>
  <c r="AS1371" i="1"/>
  <c r="U1371" i="1"/>
  <c r="DM1371" i="1"/>
  <c r="EE1633" i="1"/>
  <c r="DG1633" i="1"/>
  <c r="CI1633" i="1"/>
  <c r="BK1633" i="1"/>
  <c r="AM1633" i="1"/>
  <c r="O1633" i="1"/>
  <c r="DY1633" i="1"/>
  <c r="DA1633" i="1"/>
  <c r="CC1633" i="1"/>
  <c r="BE1633" i="1"/>
  <c r="AG1633" i="1"/>
  <c r="I1633" i="1"/>
  <c r="EQ1633" i="1"/>
  <c r="DS1633" i="1"/>
  <c r="CU1633" i="1"/>
  <c r="BW1633" i="1"/>
  <c r="AY1633" i="1"/>
  <c r="AA1633" i="1"/>
  <c r="DM1633" i="1"/>
  <c r="U1633" i="1"/>
  <c r="CO1633" i="1"/>
  <c r="BQ1633" i="1"/>
  <c r="EK1633" i="1"/>
  <c r="AS1633" i="1"/>
  <c r="EE1741" i="1"/>
  <c r="DG1741" i="1"/>
  <c r="CI1741" i="1"/>
  <c r="BK1741" i="1"/>
  <c r="AM1741" i="1"/>
  <c r="O1741" i="1"/>
  <c r="DY1741" i="1"/>
  <c r="DA1741" i="1"/>
  <c r="CC1741" i="1"/>
  <c r="BE1741" i="1"/>
  <c r="AG1741" i="1"/>
  <c r="I1741" i="1"/>
  <c r="EQ1741" i="1"/>
  <c r="CU1741" i="1"/>
  <c r="AY1741" i="1"/>
  <c r="EK1741" i="1"/>
  <c r="CO1741" i="1"/>
  <c r="AS1741" i="1"/>
  <c r="DS1741" i="1"/>
  <c r="BW1741" i="1"/>
  <c r="AA1741" i="1"/>
  <c r="BQ1741" i="1"/>
  <c r="U1741" i="1"/>
  <c r="DM1741" i="1"/>
  <c r="EQ1849" i="1"/>
  <c r="DS1849" i="1"/>
  <c r="CU1849" i="1"/>
  <c r="BW1849" i="1"/>
  <c r="AY1849" i="1"/>
  <c r="AA1849" i="1"/>
  <c r="EK1849" i="1"/>
  <c r="DM1849" i="1"/>
  <c r="CO1849" i="1"/>
  <c r="BQ1849" i="1"/>
  <c r="AS1849" i="1"/>
  <c r="U1849" i="1"/>
  <c r="EE1849" i="1"/>
  <c r="CI1849" i="1"/>
  <c r="AM1849" i="1"/>
  <c r="DY1849" i="1"/>
  <c r="CC1849" i="1"/>
  <c r="AG1849" i="1"/>
  <c r="BK1849" i="1"/>
  <c r="BE1849" i="1"/>
  <c r="DG1849" i="1"/>
  <c r="O1849" i="1"/>
  <c r="DA1849" i="1"/>
  <c r="I1849" i="1"/>
  <c r="EE595" i="1"/>
  <c r="DG595" i="1"/>
  <c r="CI595" i="1"/>
  <c r="BK595" i="1"/>
  <c r="AM595" i="1"/>
  <c r="O595" i="1"/>
  <c r="DY595" i="1"/>
  <c r="DA595" i="1"/>
  <c r="CC595" i="1"/>
  <c r="BE595" i="1"/>
  <c r="AG595" i="1"/>
  <c r="I595" i="1"/>
  <c r="EQ595" i="1"/>
  <c r="DS595" i="1"/>
  <c r="CU595" i="1"/>
  <c r="BW595" i="1"/>
  <c r="AY595" i="1"/>
  <c r="AA595" i="1"/>
  <c r="DM595" i="1"/>
  <c r="U595" i="1"/>
  <c r="AS595" i="1"/>
  <c r="CO595" i="1"/>
  <c r="BQ595" i="1"/>
  <c r="EK595" i="1"/>
  <c r="DY559" i="1"/>
  <c r="DA559" i="1"/>
  <c r="CC559" i="1"/>
  <c r="BE559" i="1"/>
  <c r="AG559" i="1"/>
  <c r="I559" i="1"/>
  <c r="EQ559" i="1"/>
  <c r="DS559" i="1"/>
  <c r="CU559" i="1"/>
  <c r="BW559" i="1"/>
  <c r="AY559" i="1"/>
  <c r="AA559" i="1"/>
  <c r="EK559" i="1"/>
  <c r="DM559" i="1"/>
  <c r="CO559" i="1"/>
  <c r="BQ559" i="1"/>
  <c r="AS559" i="1"/>
  <c r="U559" i="1"/>
  <c r="BK559" i="1"/>
  <c r="EE559" i="1"/>
  <c r="AM559" i="1"/>
  <c r="CI559" i="1"/>
  <c r="DG559" i="1"/>
  <c r="O559" i="1"/>
  <c r="EQ667" i="1"/>
  <c r="DS667" i="1"/>
  <c r="CU667" i="1"/>
  <c r="BW667" i="1"/>
  <c r="AY667" i="1"/>
  <c r="AA667" i="1"/>
  <c r="EK667" i="1"/>
  <c r="DM667" i="1"/>
  <c r="CO667" i="1"/>
  <c r="BQ667" i="1"/>
  <c r="AS667" i="1"/>
  <c r="U667" i="1"/>
  <c r="EE667" i="1"/>
  <c r="DG667" i="1"/>
  <c r="CI667" i="1"/>
  <c r="BK667" i="1"/>
  <c r="AM667" i="1"/>
  <c r="O667" i="1"/>
  <c r="DY667" i="1"/>
  <c r="AG667" i="1"/>
  <c r="DA667" i="1"/>
  <c r="I667" i="1"/>
  <c r="CC667" i="1"/>
  <c r="BE667" i="1"/>
  <c r="EE1043" i="1"/>
  <c r="DG1043" i="1"/>
  <c r="CI1043" i="1"/>
  <c r="BK1043" i="1"/>
  <c r="AM1043" i="1"/>
  <c r="O1043" i="1"/>
  <c r="DY1043" i="1"/>
  <c r="DA1043" i="1"/>
  <c r="CC1043" i="1"/>
  <c r="BE1043" i="1"/>
  <c r="AG1043" i="1"/>
  <c r="I1043" i="1"/>
  <c r="EQ1043" i="1"/>
  <c r="DS1043" i="1"/>
  <c r="CU1043" i="1"/>
  <c r="BW1043" i="1"/>
  <c r="AY1043" i="1"/>
  <c r="AA1043" i="1"/>
  <c r="EK1043" i="1"/>
  <c r="AS1043" i="1"/>
  <c r="DM1043" i="1"/>
  <c r="U1043" i="1"/>
  <c r="CO1043" i="1"/>
  <c r="BQ1043" i="1"/>
  <c r="DY955" i="1"/>
  <c r="DA955" i="1"/>
  <c r="CC955" i="1"/>
  <c r="BE955" i="1"/>
  <c r="AG955" i="1"/>
  <c r="I955" i="1"/>
  <c r="EQ955" i="1"/>
  <c r="DS955" i="1"/>
  <c r="CU955" i="1"/>
  <c r="BW955" i="1"/>
  <c r="AY955" i="1"/>
  <c r="AA955" i="1"/>
  <c r="EK955" i="1"/>
  <c r="DM955" i="1"/>
  <c r="CO955" i="1"/>
  <c r="BQ955" i="1"/>
  <c r="AS955" i="1"/>
  <c r="U955" i="1"/>
  <c r="BK955" i="1"/>
  <c r="EE955" i="1"/>
  <c r="AM955" i="1"/>
  <c r="DG955" i="1"/>
  <c r="O955" i="1"/>
  <c r="CI955" i="1"/>
  <c r="EQ1115" i="1"/>
  <c r="DS1115" i="1"/>
  <c r="CU1115" i="1"/>
  <c r="BW1115" i="1"/>
  <c r="AY1115" i="1"/>
  <c r="AA1115" i="1"/>
  <c r="EK1115" i="1"/>
  <c r="DM1115" i="1"/>
  <c r="CO1115" i="1"/>
  <c r="BQ1115" i="1"/>
  <c r="AS1115" i="1"/>
  <c r="U1115" i="1"/>
  <c r="EE1115" i="1"/>
  <c r="DG1115" i="1"/>
  <c r="CI1115" i="1"/>
  <c r="BK1115" i="1"/>
  <c r="AM1115" i="1"/>
  <c r="O1115" i="1"/>
  <c r="BE1115" i="1"/>
  <c r="DY1115" i="1"/>
  <c r="AG1115" i="1"/>
  <c r="DA1115" i="1"/>
  <c r="I1115" i="1"/>
  <c r="CC1115" i="1"/>
  <c r="DY1151" i="1"/>
  <c r="DA1151" i="1"/>
  <c r="CC1151" i="1"/>
  <c r="BE1151" i="1"/>
  <c r="AG1151" i="1"/>
  <c r="I1151" i="1"/>
  <c r="EQ1151" i="1"/>
  <c r="DS1151" i="1"/>
  <c r="CU1151" i="1"/>
  <c r="BW1151" i="1"/>
  <c r="AY1151" i="1"/>
  <c r="AA1151" i="1"/>
  <c r="EK1151" i="1"/>
  <c r="DM1151" i="1"/>
  <c r="CO1151" i="1"/>
  <c r="BQ1151" i="1"/>
  <c r="AS1151" i="1"/>
  <c r="U1151" i="1"/>
  <c r="CI1151" i="1"/>
  <c r="BK1151" i="1"/>
  <c r="EE1151" i="1"/>
  <c r="AM1151" i="1"/>
  <c r="DG1151" i="1"/>
  <c r="O1151" i="1"/>
  <c r="DY1472" i="1"/>
  <c r="DA1472" i="1"/>
  <c r="CC1472" i="1"/>
  <c r="BE1472" i="1"/>
  <c r="AG1472" i="1"/>
  <c r="I1472" i="1"/>
  <c r="EQ1472" i="1"/>
  <c r="DS1472" i="1"/>
  <c r="CU1472" i="1"/>
  <c r="BW1472" i="1"/>
  <c r="AY1472" i="1"/>
  <c r="AA1472" i="1"/>
  <c r="EK1472" i="1"/>
  <c r="DM1472" i="1"/>
  <c r="CO1472" i="1"/>
  <c r="BQ1472" i="1"/>
  <c r="AS1472" i="1"/>
  <c r="U1472" i="1"/>
  <c r="CI1472" i="1"/>
  <c r="BK1472" i="1"/>
  <c r="EE1472" i="1"/>
  <c r="AM1472" i="1"/>
  <c r="DG1472" i="1"/>
  <c r="O1472" i="1"/>
  <c r="EE1629" i="1"/>
  <c r="DG1629" i="1"/>
  <c r="CI1629" i="1"/>
  <c r="BK1629" i="1"/>
  <c r="AM1629" i="1"/>
  <c r="O1629" i="1"/>
  <c r="DY1629" i="1"/>
  <c r="DA1629" i="1"/>
  <c r="CC1629" i="1"/>
  <c r="BE1629" i="1"/>
  <c r="AG1629" i="1"/>
  <c r="I1629" i="1"/>
  <c r="EQ1629" i="1"/>
  <c r="DS1629" i="1"/>
  <c r="CU1629" i="1"/>
  <c r="BW1629" i="1"/>
  <c r="AY1629" i="1"/>
  <c r="AA1629" i="1"/>
  <c r="EK1629" i="1"/>
  <c r="AS1629" i="1"/>
  <c r="DM1629" i="1"/>
  <c r="U1629" i="1"/>
  <c r="CO1629" i="1"/>
  <c r="BQ1629" i="1"/>
  <c r="EK1773" i="1"/>
  <c r="DM1773" i="1"/>
  <c r="CO1773" i="1"/>
  <c r="BQ1773" i="1"/>
  <c r="AS1773" i="1"/>
  <c r="U1773" i="1"/>
  <c r="EE1773" i="1"/>
  <c r="DG1773" i="1"/>
  <c r="CI1773" i="1"/>
  <c r="BK1773" i="1"/>
  <c r="AM1773" i="1"/>
  <c r="O1773" i="1"/>
  <c r="DA1773" i="1"/>
  <c r="BE1773" i="1"/>
  <c r="I1773" i="1"/>
  <c r="EQ1773" i="1"/>
  <c r="CU1773" i="1"/>
  <c r="AY1773" i="1"/>
  <c r="DY1773" i="1"/>
  <c r="CC1773" i="1"/>
  <c r="AG1773" i="1"/>
  <c r="AA1773" i="1"/>
  <c r="DS1773" i="1"/>
  <c r="BW1773" i="1"/>
  <c r="EK1951" i="1"/>
  <c r="DM1951" i="1"/>
  <c r="CO1951" i="1"/>
  <c r="BQ1951" i="1"/>
  <c r="AS1951" i="1"/>
  <c r="U1951" i="1"/>
  <c r="EE1951" i="1"/>
  <c r="DG1951" i="1"/>
  <c r="CI1951" i="1"/>
  <c r="BK1951" i="1"/>
  <c r="AM1951" i="1"/>
  <c r="O1951" i="1"/>
  <c r="DA1951" i="1"/>
  <c r="BE1951" i="1"/>
  <c r="I1951" i="1"/>
  <c r="EQ1951" i="1"/>
  <c r="CU1951" i="1"/>
  <c r="AY1951" i="1"/>
  <c r="CC1951" i="1"/>
  <c r="BW1951" i="1"/>
  <c r="DY1951" i="1"/>
  <c r="DS1951" i="1"/>
  <c r="AG1951" i="1"/>
  <c r="AA1951" i="1"/>
  <c r="EE582" i="1"/>
  <c r="DG582" i="1"/>
  <c r="CI582" i="1"/>
  <c r="BK582" i="1"/>
  <c r="AM582" i="1"/>
  <c r="O582" i="1"/>
  <c r="DY582" i="1"/>
  <c r="DA582" i="1"/>
  <c r="CC582" i="1"/>
  <c r="BE582" i="1"/>
  <c r="AG582" i="1"/>
  <c r="I582" i="1"/>
  <c r="EQ582" i="1"/>
  <c r="DS582" i="1"/>
  <c r="CU582" i="1"/>
  <c r="BW582" i="1"/>
  <c r="AY582" i="1"/>
  <c r="AA582" i="1"/>
  <c r="BQ582" i="1"/>
  <c r="CO582" i="1"/>
  <c r="EK582" i="1"/>
  <c r="AS582" i="1"/>
  <c r="DM582" i="1"/>
  <c r="U582" i="1"/>
  <c r="EQ321" i="1"/>
  <c r="DS321" i="1"/>
  <c r="CU321" i="1"/>
  <c r="BW321" i="1"/>
  <c r="AY321" i="1"/>
  <c r="AA321" i="1"/>
  <c r="EK321" i="1"/>
  <c r="DM321" i="1"/>
  <c r="CO321" i="1"/>
  <c r="BQ321" i="1"/>
  <c r="AS321" i="1"/>
  <c r="U321" i="1"/>
  <c r="EE321" i="1"/>
  <c r="DG321" i="1"/>
  <c r="CI321" i="1"/>
  <c r="BK321" i="1"/>
  <c r="AM321" i="1"/>
  <c r="O321" i="1"/>
  <c r="DA321" i="1"/>
  <c r="I321" i="1"/>
  <c r="CC321" i="1"/>
  <c r="AG321" i="1"/>
  <c r="BE321" i="1"/>
  <c r="DY321" i="1"/>
  <c r="EE690" i="1"/>
  <c r="DG690" i="1"/>
  <c r="CI690" i="1"/>
  <c r="BK690" i="1"/>
  <c r="AM690" i="1"/>
  <c r="O690" i="1"/>
  <c r="DY690" i="1"/>
  <c r="DA690" i="1"/>
  <c r="CC690" i="1"/>
  <c r="BE690" i="1"/>
  <c r="AG690" i="1"/>
  <c r="I690" i="1"/>
  <c r="EQ690" i="1"/>
  <c r="DS690" i="1"/>
  <c r="CU690" i="1"/>
  <c r="BW690" i="1"/>
  <c r="AY690" i="1"/>
  <c r="AA690" i="1"/>
  <c r="DM690" i="1"/>
  <c r="U690" i="1"/>
  <c r="CO690" i="1"/>
  <c r="BQ690" i="1"/>
  <c r="AS690" i="1"/>
  <c r="EK690" i="1"/>
  <c r="EK1210" i="1"/>
  <c r="DM1210" i="1"/>
  <c r="CO1210" i="1"/>
  <c r="BQ1210" i="1"/>
  <c r="AS1210" i="1"/>
  <c r="U1210" i="1"/>
  <c r="EE1210" i="1"/>
  <c r="DG1210" i="1"/>
  <c r="CI1210" i="1"/>
  <c r="BK1210" i="1"/>
  <c r="AM1210" i="1"/>
  <c r="O1210" i="1"/>
  <c r="DY1210" i="1"/>
  <c r="DA1210" i="1"/>
  <c r="CC1210" i="1"/>
  <c r="BE1210" i="1"/>
  <c r="AG1210" i="1"/>
  <c r="I1210" i="1"/>
  <c r="EQ1210" i="1"/>
  <c r="AY1210" i="1"/>
  <c r="DS1210" i="1"/>
  <c r="AA1210" i="1"/>
  <c r="CU1210" i="1"/>
  <c r="BW1210" i="1"/>
  <c r="EQ762" i="1"/>
  <c r="DS762" i="1"/>
  <c r="CU762" i="1"/>
  <c r="BW762" i="1"/>
  <c r="AY762" i="1"/>
  <c r="AA762" i="1"/>
  <c r="EK762" i="1"/>
  <c r="DM762" i="1"/>
  <c r="CO762" i="1"/>
  <c r="BQ762" i="1"/>
  <c r="AS762" i="1"/>
  <c r="U762" i="1"/>
  <c r="EE762" i="1"/>
  <c r="DG762" i="1"/>
  <c r="CI762" i="1"/>
  <c r="BK762" i="1"/>
  <c r="AM762" i="1"/>
  <c r="O762" i="1"/>
  <c r="DY762" i="1"/>
  <c r="AG762" i="1"/>
  <c r="DA762" i="1"/>
  <c r="I762" i="1"/>
  <c r="CC762" i="1"/>
  <c r="BE762" i="1"/>
  <c r="EE1318" i="1"/>
  <c r="DG1318" i="1"/>
  <c r="CI1318" i="1"/>
  <c r="BK1318" i="1"/>
  <c r="AM1318" i="1"/>
  <c r="O1318" i="1"/>
  <c r="DY1318" i="1"/>
  <c r="DA1318" i="1"/>
  <c r="CC1318" i="1"/>
  <c r="BE1318" i="1"/>
  <c r="AG1318" i="1"/>
  <c r="I1318" i="1"/>
  <c r="EQ1318" i="1"/>
  <c r="DS1318" i="1"/>
  <c r="CU1318" i="1"/>
  <c r="BW1318" i="1"/>
  <c r="AY1318" i="1"/>
  <c r="AA1318" i="1"/>
  <c r="DM1318" i="1"/>
  <c r="U1318" i="1"/>
  <c r="CO1318" i="1"/>
  <c r="BQ1318" i="1"/>
  <c r="EK1318" i="1"/>
  <c r="AS1318" i="1"/>
  <c r="EE1354" i="1"/>
  <c r="DG1354" i="1"/>
  <c r="CI1354" i="1"/>
  <c r="BK1354" i="1"/>
  <c r="AM1354" i="1"/>
  <c r="O1354" i="1"/>
  <c r="DY1354" i="1"/>
  <c r="DA1354" i="1"/>
  <c r="CC1354" i="1"/>
  <c r="BE1354" i="1"/>
  <c r="AG1354" i="1"/>
  <c r="I1354" i="1"/>
  <c r="EQ1354" i="1"/>
  <c r="DS1354" i="1"/>
  <c r="CU1354" i="1"/>
  <c r="BW1354" i="1"/>
  <c r="AY1354" i="1"/>
  <c r="AA1354" i="1"/>
  <c r="BQ1354" i="1"/>
  <c r="EK1354" i="1"/>
  <c r="AS1354" i="1"/>
  <c r="DM1354" i="1"/>
  <c r="U1354" i="1"/>
  <c r="CO1354" i="1"/>
  <c r="EQ1426" i="1"/>
  <c r="DS1426" i="1"/>
  <c r="CU1426" i="1"/>
  <c r="BW1426" i="1"/>
  <c r="AY1426" i="1"/>
  <c r="AA1426" i="1"/>
  <c r="EK1426" i="1"/>
  <c r="DM1426" i="1"/>
  <c r="CO1426" i="1"/>
  <c r="BQ1426" i="1"/>
  <c r="AS1426" i="1"/>
  <c r="U1426" i="1"/>
  <c r="EE1426" i="1"/>
  <c r="DG1426" i="1"/>
  <c r="CI1426" i="1"/>
  <c r="BK1426" i="1"/>
  <c r="AM1426" i="1"/>
  <c r="O1426" i="1"/>
  <c r="CC1426" i="1"/>
  <c r="BE1426" i="1"/>
  <c r="DY1426" i="1"/>
  <c r="AG1426" i="1"/>
  <c r="DA1426" i="1"/>
  <c r="I1426" i="1"/>
  <c r="EE1724" i="1"/>
  <c r="DG1724" i="1"/>
  <c r="CI1724" i="1"/>
  <c r="BK1724" i="1"/>
  <c r="AM1724" i="1"/>
  <c r="O1724" i="1"/>
  <c r="DY1724" i="1"/>
  <c r="DA1724" i="1"/>
  <c r="CC1724" i="1"/>
  <c r="BE1724" i="1"/>
  <c r="AG1724" i="1"/>
  <c r="I1724" i="1"/>
  <c r="DS1724" i="1"/>
  <c r="BW1724" i="1"/>
  <c r="AA1724" i="1"/>
  <c r="DM1724" i="1"/>
  <c r="BQ1724" i="1"/>
  <c r="U1724" i="1"/>
  <c r="EQ1724" i="1"/>
  <c r="CU1724" i="1"/>
  <c r="AY1724" i="1"/>
  <c r="EK1724" i="1"/>
  <c r="CO1724" i="1"/>
  <c r="AS1724" i="1"/>
  <c r="DY1868" i="1"/>
  <c r="DA1868" i="1"/>
  <c r="CC1868" i="1"/>
  <c r="BE1868" i="1"/>
  <c r="AG1868" i="1"/>
  <c r="I1868" i="1"/>
  <c r="EQ1868" i="1"/>
  <c r="DS1868" i="1"/>
  <c r="CU1868" i="1"/>
  <c r="BW1868" i="1"/>
  <c r="AY1868" i="1"/>
  <c r="AA1868" i="1"/>
  <c r="DM1868" i="1"/>
  <c r="BQ1868" i="1"/>
  <c r="U1868" i="1"/>
  <c r="DG1868" i="1"/>
  <c r="BK1868" i="1"/>
  <c r="O1868" i="1"/>
  <c r="CO1868" i="1"/>
  <c r="CI1868" i="1"/>
  <c r="EK1868" i="1"/>
  <c r="AS1868" i="1"/>
  <c r="EE1868" i="1"/>
  <c r="AM1868" i="1"/>
  <c r="EQ1974" i="1"/>
  <c r="DS1974" i="1"/>
  <c r="CU1974" i="1"/>
  <c r="BW1974" i="1"/>
  <c r="AY1974" i="1"/>
  <c r="AA1974" i="1"/>
  <c r="EK1974" i="1"/>
  <c r="DM1974" i="1"/>
  <c r="CO1974" i="1"/>
  <c r="BQ1974" i="1"/>
  <c r="AS1974" i="1"/>
  <c r="U1974" i="1"/>
  <c r="DG1974" i="1"/>
  <c r="BK1974" i="1"/>
  <c r="O1974" i="1"/>
  <c r="DA1974" i="1"/>
  <c r="BE1974" i="1"/>
  <c r="I1974" i="1"/>
  <c r="EE1974" i="1"/>
  <c r="AM1974" i="1"/>
  <c r="DY1974" i="1"/>
  <c r="AG1974" i="1"/>
  <c r="CI1974" i="1"/>
  <c r="CC1974" i="1"/>
  <c r="EE389" i="1"/>
  <c r="DG389" i="1"/>
  <c r="CI389" i="1"/>
  <c r="BK389" i="1"/>
  <c r="AM389" i="1"/>
  <c r="O389" i="1"/>
  <c r="DY389" i="1"/>
  <c r="DA389" i="1"/>
  <c r="CC389" i="1"/>
  <c r="BE389" i="1"/>
  <c r="AG389" i="1"/>
  <c r="I389" i="1"/>
  <c r="EQ389" i="1"/>
  <c r="DS389" i="1"/>
  <c r="CU389" i="1"/>
  <c r="BW389" i="1"/>
  <c r="AY389" i="1"/>
  <c r="AA389" i="1"/>
  <c r="EK389" i="1"/>
  <c r="AS389" i="1"/>
  <c r="BQ389" i="1"/>
  <c r="DM389" i="1"/>
  <c r="U389" i="1"/>
  <c r="CO389" i="1"/>
  <c r="DY497" i="1"/>
  <c r="DA497" i="1"/>
  <c r="CC497" i="1"/>
  <c r="BE497" i="1"/>
  <c r="AG497" i="1"/>
  <c r="I497" i="1"/>
  <c r="EQ497" i="1"/>
  <c r="DS497" i="1"/>
  <c r="CU497" i="1"/>
  <c r="BW497" i="1"/>
  <c r="AY497" i="1"/>
  <c r="AA497" i="1"/>
  <c r="EK497" i="1"/>
  <c r="DM497" i="1"/>
  <c r="CO497" i="1"/>
  <c r="BQ497" i="1"/>
  <c r="AS497" i="1"/>
  <c r="U497" i="1"/>
  <c r="DG497" i="1"/>
  <c r="O497" i="1"/>
  <c r="CI497" i="1"/>
  <c r="EE497" i="1"/>
  <c r="BK497" i="1"/>
  <c r="AM497" i="1"/>
  <c r="EQ461" i="1"/>
  <c r="DS461" i="1"/>
  <c r="CU461" i="1"/>
  <c r="BW461" i="1"/>
  <c r="AY461" i="1"/>
  <c r="AA461" i="1"/>
  <c r="EK461" i="1"/>
  <c r="DM461" i="1"/>
  <c r="CO461" i="1"/>
  <c r="BQ461" i="1"/>
  <c r="AS461" i="1"/>
  <c r="U461" i="1"/>
  <c r="EE461" i="1"/>
  <c r="DG461" i="1"/>
  <c r="CI461" i="1"/>
  <c r="BK461" i="1"/>
  <c r="AM461" i="1"/>
  <c r="O461" i="1"/>
  <c r="BE461" i="1"/>
  <c r="DY461" i="1"/>
  <c r="AG461" i="1"/>
  <c r="CC461" i="1"/>
  <c r="DA461" i="1"/>
  <c r="I461" i="1"/>
  <c r="EE974" i="1"/>
  <c r="DG974" i="1"/>
  <c r="CI974" i="1"/>
  <c r="BK974" i="1"/>
  <c r="AM974" i="1"/>
  <c r="O974" i="1"/>
  <c r="DY974" i="1"/>
  <c r="DA974" i="1"/>
  <c r="CC974" i="1"/>
  <c r="BE974" i="1"/>
  <c r="AG974" i="1"/>
  <c r="I974" i="1"/>
  <c r="EQ974" i="1"/>
  <c r="DS974" i="1"/>
  <c r="CU974" i="1"/>
  <c r="BW974" i="1"/>
  <c r="AY974" i="1"/>
  <c r="AA974" i="1"/>
  <c r="CO974" i="1"/>
  <c r="BQ974" i="1"/>
  <c r="EK974" i="1"/>
  <c r="AS974" i="1"/>
  <c r="U974" i="1"/>
  <c r="DM974" i="1"/>
  <c r="DY1134" i="1"/>
  <c r="DA1134" i="1"/>
  <c r="CC1134" i="1"/>
  <c r="BE1134" i="1"/>
  <c r="AG1134" i="1"/>
  <c r="I1134" i="1"/>
  <c r="EQ1134" i="1"/>
  <c r="DS1134" i="1"/>
  <c r="CU1134" i="1"/>
  <c r="BW1134" i="1"/>
  <c r="AY1134" i="1"/>
  <c r="AA1134" i="1"/>
  <c r="EK1134" i="1"/>
  <c r="DM1134" i="1"/>
  <c r="CO1134" i="1"/>
  <c r="BQ1134" i="1"/>
  <c r="AS1134" i="1"/>
  <c r="U1134" i="1"/>
  <c r="CI1134" i="1"/>
  <c r="BK1134" i="1"/>
  <c r="EE1134" i="1"/>
  <c r="AM1134" i="1"/>
  <c r="DG1134" i="1"/>
  <c r="O1134" i="1"/>
  <c r="EE1170" i="1"/>
  <c r="DG1170" i="1"/>
  <c r="CI1170" i="1"/>
  <c r="BK1170" i="1"/>
  <c r="AM1170" i="1"/>
  <c r="O1170" i="1"/>
  <c r="DY1170" i="1"/>
  <c r="DA1170" i="1"/>
  <c r="CC1170" i="1"/>
  <c r="BE1170" i="1"/>
  <c r="AG1170" i="1"/>
  <c r="I1170" i="1"/>
  <c r="EQ1170" i="1"/>
  <c r="DS1170" i="1"/>
  <c r="CU1170" i="1"/>
  <c r="BW1170" i="1"/>
  <c r="AY1170" i="1"/>
  <c r="AA1170" i="1"/>
  <c r="DM1170" i="1"/>
  <c r="U1170" i="1"/>
  <c r="CO1170" i="1"/>
  <c r="BQ1170" i="1"/>
  <c r="EK1170" i="1"/>
  <c r="AS1170" i="1"/>
  <c r="EQ1242" i="1"/>
  <c r="DS1242" i="1"/>
  <c r="CU1242" i="1"/>
  <c r="BW1242" i="1"/>
  <c r="AY1242" i="1"/>
  <c r="AA1242" i="1"/>
  <c r="EK1242" i="1"/>
  <c r="DM1242" i="1"/>
  <c r="CO1242" i="1"/>
  <c r="BQ1242" i="1"/>
  <c r="AS1242" i="1"/>
  <c r="U1242" i="1"/>
  <c r="EE1242" i="1"/>
  <c r="DG1242" i="1"/>
  <c r="CI1242" i="1"/>
  <c r="BK1242" i="1"/>
  <c r="AM1242" i="1"/>
  <c r="O1242" i="1"/>
  <c r="DY1242" i="1"/>
  <c r="AG1242" i="1"/>
  <c r="DA1242" i="1"/>
  <c r="I1242" i="1"/>
  <c r="CC1242" i="1"/>
  <c r="BE1242" i="1"/>
  <c r="EQ1422" i="1"/>
  <c r="DS1422" i="1"/>
  <c r="CU1422" i="1"/>
  <c r="BW1422" i="1"/>
  <c r="AY1422" i="1"/>
  <c r="AA1422" i="1"/>
  <c r="EK1422" i="1"/>
  <c r="DM1422" i="1"/>
  <c r="CO1422" i="1"/>
  <c r="BQ1422" i="1"/>
  <c r="AS1422" i="1"/>
  <c r="U1422" i="1"/>
  <c r="EE1422" i="1"/>
  <c r="DG1422" i="1"/>
  <c r="CI1422" i="1"/>
  <c r="BK1422" i="1"/>
  <c r="AM1422" i="1"/>
  <c r="O1422" i="1"/>
  <c r="DA1422" i="1"/>
  <c r="I1422" i="1"/>
  <c r="CC1422" i="1"/>
  <c r="BE1422" i="1"/>
  <c r="AG1422" i="1"/>
  <c r="DY1422" i="1"/>
  <c r="EK1756" i="1"/>
  <c r="DM1756" i="1"/>
  <c r="CO1756" i="1"/>
  <c r="BQ1756" i="1"/>
  <c r="AS1756" i="1"/>
  <c r="U1756" i="1"/>
  <c r="EE1756" i="1"/>
  <c r="DG1756" i="1"/>
  <c r="CI1756" i="1"/>
  <c r="BK1756" i="1"/>
  <c r="AM1756" i="1"/>
  <c r="O1756" i="1"/>
  <c r="DY1756" i="1"/>
  <c r="CC1756" i="1"/>
  <c r="AG1756" i="1"/>
  <c r="DS1756" i="1"/>
  <c r="BW1756" i="1"/>
  <c r="AA1756" i="1"/>
  <c r="DA1756" i="1"/>
  <c r="BE1756" i="1"/>
  <c r="I1756" i="1"/>
  <c r="CU1756" i="1"/>
  <c r="AY1756" i="1"/>
  <c r="EQ1756" i="1"/>
  <c r="EK1936" i="1"/>
  <c r="DM1936" i="1"/>
  <c r="CO1936" i="1"/>
  <c r="BQ1936" i="1"/>
  <c r="AS1936" i="1"/>
  <c r="U1936" i="1"/>
  <c r="EE1936" i="1"/>
  <c r="DG1936" i="1"/>
  <c r="CI1936" i="1"/>
  <c r="BK1936" i="1"/>
  <c r="AM1936" i="1"/>
  <c r="O1936" i="1"/>
  <c r="DY1936" i="1"/>
  <c r="CC1936" i="1"/>
  <c r="AG1936" i="1"/>
  <c r="DS1936" i="1"/>
  <c r="BW1936" i="1"/>
  <c r="AA1936" i="1"/>
  <c r="BE1936" i="1"/>
  <c r="EQ1936" i="1"/>
  <c r="AY1936" i="1"/>
  <c r="I1936" i="1"/>
  <c r="DA1936" i="1"/>
  <c r="CU1936" i="1"/>
  <c r="EK2005" i="1"/>
  <c r="DM2005" i="1"/>
  <c r="CO2005" i="1"/>
  <c r="BQ2005" i="1"/>
  <c r="AS2005" i="1"/>
  <c r="U2005" i="1"/>
  <c r="EE2005" i="1"/>
  <c r="DG2005" i="1"/>
  <c r="CI2005" i="1"/>
  <c r="BK2005" i="1"/>
  <c r="AM2005" i="1"/>
  <c r="O2005" i="1"/>
  <c r="DY2005" i="1"/>
  <c r="CC2005" i="1"/>
  <c r="AG2005" i="1"/>
  <c r="DS2005" i="1"/>
  <c r="BW2005" i="1"/>
  <c r="AA2005" i="1"/>
  <c r="BE2005" i="1"/>
  <c r="EQ2005" i="1"/>
  <c r="AY2005" i="1"/>
  <c r="DA2005" i="1"/>
  <c r="CU2005" i="1"/>
  <c r="I2005" i="1"/>
  <c r="EE529" i="1"/>
  <c r="DG529" i="1"/>
  <c r="CI529" i="1"/>
  <c r="BK529" i="1"/>
  <c r="AM529" i="1"/>
  <c r="O529" i="1"/>
  <c r="DY529" i="1"/>
  <c r="DA529" i="1"/>
  <c r="CC529" i="1"/>
  <c r="BE529" i="1"/>
  <c r="AG529" i="1"/>
  <c r="I529" i="1"/>
  <c r="EQ529" i="1"/>
  <c r="DS529" i="1"/>
  <c r="CU529" i="1"/>
  <c r="BW529" i="1"/>
  <c r="AY529" i="1"/>
  <c r="AA529" i="1"/>
  <c r="CO529" i="1"/>
  <c r="BQ529" i="1"/>
  <c r="DM529" i="1"/>
  <c r="EK529" i="1"/>
  <c r="AS529" i="1"/>
  <c r="U529" i="1"/>
  <c r="DY493" i="1"/>
  <c r="DA493" i="1"/>
  <c r="CC493" i="1"/>
  <c r="BE493" i="1"/>
  <c r="AG493" i="1"/>
  <c r="I493" i="1"/>
  <c r="EQ493" i="1"/>
  <c r="DS493" i="1"/>
  <c r="CU493" i="1"/>
  <c r="BW493" i="1"/>
  <c r="AY493" i="1"/>
  <c r="AA493" i="1"/>
  <c r="EK493" i="1"/>
  <c r="DM493" i="1"/>
  <c r="CO493" i="1"/>
  <c r="BQ493" i="1"/>
  <c r="AS493" i="1"/>
  <c r="U493" i="1"/>
  <c r="EE493" i="1"/>
  <c r="AM493" i="1"/>
  <c r="DG493" i="1"/>
  <c r="O493" i="1"/>
  <c r="CI493" i="1"/>
  <c r="BK493" i="1"/>
  <c r="EQ457" i="1"/>
  <c r="DS457" i="1"/>
  <c r="CU457" i="1"/>
  <c r="BW457" i="1"/>
  <c r="AY457" i="1"/>
  <c r="AA457" i="1"/>
  <c r="EK457" i="1"/>
  <c r="DM457" i="1"/>
  <c r="CO457" i="1"/>
  <c r="BQ457" i="1"/>
  <c r="AS457" i="1"/>
  <c r="U457" i="1"/>
  <c r="EE457" i="1"/>
  <c r="DG457" i="1"/>
  <c r="CI457" i="1"/>
  <c r="BK457" i="1"/>
  <c r="AM457" i="1"/>
  <c r="O457" i="1"/>
  <c r="CC457" i="1"/>
  <c r="BE457" i="1"/>
  <c r="I457" i="1"/>
  <c r="DY457" i="1"/>
  <c r="AG457" i="1"/>
  <c r="DA457" i="1"/>
  <c r="EE826" i="1"/>
  <c r="DG826" i="1"/>
  <c r="CI826" i="1"/>
  <c r="BK826" i="1"/>
  <c r="AM826" i="1"/>
  <c r="O826" i="1"/>
  <c r="DY826" i="1"/>
  <c r="DA826" i="1"/>
  <c r="CC826" i="1"/>
  <c r="BE826" i="1"/>
  <c r="AG826" i="1"/>
  <c r="I826" i="1"/>
  <c r="EQ826" i="1"/>
  <c r="DS826" i="1"/>
  <c r="CU826" i="1"/>
  <c r="BW826" i="1"/>
  <c r="AY826" i="1"/>
  <c r="AA826" i="1"/>
  <c r="CO826" i="1"/>
  <c r="BQ826" i="1"/>
  <c r="EK826" i="1"/>
  <c r="AS826" i="1"/>
  <c r="U826" i="1"/>
  <c r="DM826" i="1"/>
  <c r="DY934" i="1"/>
  <c r="DA934" i="1"/>
  <c r="CC934" i="1"/>
  <c r="BE934" i="1"/>
  <c r="AG934" i="1"/>
  <c r="I934" i="1"/>
  <c r="EQ934" i="1"/>
  <c r="DS934" i="1"/>
  <c r="CU934" i="1"/>
  <c r="BW934" i="1"/>
  <c r="AY934" i="1"/>
  <c r="AA934" i="1"/>
  <c r="EK934" i="1"/>
  <c r="DM934" i="1"/>
  <c r="CO934" i="1"/>
  <c r="BQ934" i="1"/>
  <c r="AS934" i="1"/>
  <c r="U934" i="1"/>
  <c r="BK934" i="1"/>
  <c r="EE934" i="1"/>
  <c r="AM934" i="1"/>
  <c r="DG934" i="1"/>
  <c r="O934" i="1"/>
  <c r="CI934" i="1"/>
  <c r="EQ1094" i="1"/>
  <c r="DS1094" i="1"/>
  <c r="CU1094" i="1"/>
  <c r="BW1094" i="1"/>
  <c r="AY1094" i="1"/>
  <c r="AA1094" i="1"/>
  <c r="EK1094" i="1"/>
  <c r="DM1094" i="1"/>
  <c r="CO1094" i="1"/>
  <c r="BQ1094" i="1"/>
  <c r="AS1094" i="1"/>
  <c r="U1094" i="1"/>
  <c r="EE1094" i="1"/>
  <c r="DG1094" i="1"/>
  <c r="CI1094" i="1"/>
  <c r="BK1094" i="1"/>
  <c r="AM1094" i="1"/>
  <c r="O1094" i="1"/>
  <c r="BE1094" i="1"/>
  <c r="DY1094" i="1"/>
  <c r="AG1094" i="1"/>
  <c r="DA1094" i="1"/>
  <c r="I1094" i="1"/>
  <c r="CC1094" i="1"/>
  <c r="EK1752" i="1"/>
  <c r="DM1752" i="1"/>
  <c r="CO1752" i="1"/>
  <c r="BQ1752" i="1"/>
  <c r="AS1752" i="1"/>
  <c r="U1752" i="1"/>
  <c r="EE1752" i="1"/>
  <c r="DG1752" i="1"/>
  <c r="CI1752" i="1"/>
  <c r="BK1752" i="1"/>
  <c r="AM1752" i="1"/>
  <c r="O1752" i="1"/>
  <c r="DY1752" i="1"/>
  <c r="CC1752" i="1"/>
  <c r="AG1752" i="1"/>
  <c r="DS1752" i="1"/>
  <c r="BW1752" i="1"/>
  <c r="AA1752" i="1"/>
  <c r="DA1752" i="1"/>
  <c r="BE1752" i="1"/>
  <c r="I1752" i="1"/>
  <c r="EQ1752" i="1"/>
  <c r="CU1752" i="1"/>
  <c r="AY1752" i="1"/>
  <c r="EE1487" i="1"/>
  <c r="DG1487" i="1"/>
  <c r="CI1487" i="1"/>
  <c r="BK1487" i="1"/>
  <c r="AM1487" i="1"/>
  <c r="O1487" i="1"/>
  <c r="DY1487" i="1"/>
  <c r="DA1487" i="1"/>
  <c r="CC1487" i="1"/>
  <c r="BE1487" i="1"/>
  <c r="AG1487" i="1"/>
  <c r="I1487" i="1"/>
  <c r="EQ1487" i="1"/>
  <c r="DS1487" i="1"/>
  <c r="CU1487" i="1"/>
  <c r="BW1487" i="1"/>
  <c r="AY1487" i="1"/>
  <c r="AA1487" i="1"/>
  <c r="EK1487" i="1"/>
  <c r="AS1487" i="1"/>
  <c r="DM1487" i="1"/>
  <c r="U1487" i="1"/>
  <c r="CO1487" i="1"/>
  <c r="BQ1487" i="1"/>
  <c r="EK1644" i="1"/>
  <c r="DM1644" i="1"/>
  <c r="CO1644" i="1"/>
  <c r="BQ1644" i="1"/>
  <c r="AS1644" i="1"/>
  <c r="U1644" i="1"/>
  <c r="EE1644" i="1"/>
  <c r="DG1644" i="1"/>
  <c r="CI1644" i="1"/>
  <c r="BK1644" i="1"/>
  <c r="AM1644" i="1"/>
  <c r="O1644" i="1"/>
  <c r="DY1644" i="1"/>
  <c r="DA1644" i="1"/>
  <c r="CC1644" i="1"/>
  <c r="BE1644" i="1"/>
  <c r="AG1644" i="1"/>
  <c r="I1644" i="1"/>
  <c r="CU1644" i="1"/>
  <c r="BW1644" i="1"/>
  <c r="EQ1644" i="1"/>
  <c r="AY1644" i="1"/>
  <c r="DS1644" i="1"/>
  <c r="AA1644" i="1"/>
  <c r="DY1716" i="1"/>
  <c r="DA1716" i="1"/>
  <c r="CC1716" i="1"/>
  <c r="BE1716" i="1"/>
  <c r="AG1716" i="1"/>
  <c r="I1716" i="1"/>
  <c r="EQ1716" i="1"/>
  <c r="DS1716" i="1"/>
  <c r="CU1716" i="1"/>
  <c r="BW1716" i="1"/>
  <c r="AY1716" i="1"/>
  <c r="AA1716" i="1"/>
  <c r="EK1716" i="1"/>
  <c r="DM1716" i="1"/>
  <c r="CO1716" i="1"/>
  <c r="BQ1716" i="1"/>
  <c r="AS1716" i="1"/>
  <c r="U1716" i="1"/>
  <c r="EE1716" i="1"/>
  <c r="AM1716" i="1"/>
  <c r="DG1716" i="1"/>
  <c r="O1716" i="1"/>
  <c r="CI1716" i="1"/>
  <c r="BK1716" i="1"/>
  <c r="EK1932" i="1"/>
  <c r="DM1932" i="1"/>
  <c r="CO1932" i="1"/>
  <c r="BQ1932" i="1"/>
  <c r="AS1932" i="1"/>
  <c r="U1932" i="1"/>
  <c r="EE1932" i="1"/>
  <c r="DG1932" i="1"/>
  <c r="CI1932" i="1"/>
  <c r="BK1932" i="1"/>
  <c r="AM1932" i="1"/>
  <c r="O1932" i="1"/>
  <c r="DA1932" i="1"/>
  <c r="BE1932" i="1"/>
  <c r="I1932" i="1"/>
  <c r="EQ1932" i="1"/>
  <c r="CU1932" i="1"/>
  <c r="AY1932" i="1"/>
  <c r="CC1932" i="1"/>
  <c r="BW1932" i="1"/>
  <c r="AG1932" i="1"/>
  <c r="AA1932" i="1"/>
  <c r="DY1932" i="1"/>
  <c r="DS1932" i="1"/>
  <c r="EK846" i="1"/>
  <c r="DM846" i="1"/>
  <c r="CO846" i="1"/>
  <c r="BQ846" i="1"/>
  <c r="AS846" i="1"/>
  <c r="U846" i="1"/>
  <c r="EE846" i="1"/>
  <c r="DG846" i="1"/>
  <c r="CI846" i="1"/>
  <c r="BK846" i="1"/>
  <c r="AM846" i="1"/>
  <c r="O846" i="1"/>
  <c r="DY846" i="1"/>
  <c r="DA846" i="1"/>
  <c r="CC846" i="1"/>
  <c r="BE846" i="1"/>
  <c r="AG846" i="1"/>
  <c r="I846" i="1"/>
  <c r="EQ846" i="1"/>
  <c r="AY846" i="1"/>
  <c r="DS846" i="1"/>
  <c r="AA846" i="1"/>
  <c r="CU846" i="1"/>
  <c r="BW846" i="1"/>
  <c r="EK702" i="1"/>
  <c r="DM702" i="1"/>
  <c r="CO702" i="1"/>
  <c r="BQ702" i="1"/>
  <c r="AS702" i="1"/>
  <c r="U702" i="1"/>
  <c r="EE702" i="1"/>
  <c r="DG702" i="1"/>
  <c r="CI702" i="1"/>
  <c r="BK702" i="1"/>
  <c r="AM702" i="1"/>
  <c r="O702" i="1"/>
  <c r="DY702" i="1"/>
  <c r="DA702" i="1"/>
  <c r="CC702" i="1"/>
  <c r="BE702" i="1"/>
  <c r="AG702" i="1"/>
  <c r="I702" i="1"/>
  <c r="DS702" i="1"/>
  <c r="AA702" i="1"/>
  <c r="CU702" i="1"/>
  <c r="BW702" i="1"/>
  <c r="EQ702" i="1"/>
  <c r="AY702" i="1"/>
  <c r="EE810" i="1"/>
  <c r="DG810" i="1"/>
  <c r="CI810" i="1"/>
  <c r="BK810" i="1"/>
  <c r="AM810" i="1"/>
  <c r="O810" i="1"/>
  <c r="DY810" i="1"/>
  <c r="DA810" i="1"/>
  <c r="CC810" i="1"/>
  <c r="BE810" i="1"/>
  <c r="AG810" i="1"/>
  <c r="I810" i="1"/>
  <c r="EQ810" i="1"/>
  <c r="DS810" i="1"/>
  <c r="CU810" i="1"/>
  <c r="BW810" i="1"/>
  <c r="AY810" i="1"/>
  <c r="AA810" i="1"/>
  <c r="CO810" i="1"/>
  <c r="BQ810" i="1"/>
  <c r="EK810" i="1"/>
  <c r="AS810" i="1"/>
  <c r="U810" i="1"/>
  <c r="DM810" i="1"/>
  <c r="DY774" i="1"/>
  <c r="DA774" i="1"/>
  <c r="CC774" i="1"/>
  <c r="BE774" i="1"/>
  <c r="AG774" i="1"/>
  <c r="I774" i="1"/>
  <c r="EQ774" i="1"/>
  <c r="DS774" i="1"/>
  <c r="CU774" i="1"/>
  <c r="BW774" i="1"/>
  <c r="AY774" i="1"/>
  <c r="AA774" i="1"/>
  <c r="EK774" i="1"/>
  <c r="DM774" i="1"/>
  <c r="CO774" i="1"/>
  <c r="BQ774" i="1"/>
  <c r="AS774" i="1"/>
  <c r="U774" i="1"/>
  <c r="EE774" i="1"/>
  <c r="AM774" i="1"/>
  <c r="DG774" i="1"/>
  <c r="O774" i="1"/>
  <c r="CI774" i="1"/>
  <c r="BK774" i="1"/>
  <c r="EQ738" i="1"/>
  <c r="DS738" i="1"/>
  <c r="CU738" i="1"/>
  <c r="BW738" i="1"/>
  <c r="AY738" i="1"/>
  <c r="AA738" i="1"/>
  <c r="EK738" i="1"/>
  <c r="DM738" i="1"/>
  <c r="CO738" i="1"/>
  <c r="BQ738" i="1"/>
  <c r="AS738" i="1"/>
  <c r="U738" i="1"/>
  <c r="EE738" i="1"/>
  <c r="DG738" i="1"/>
  <c r="CI738" i="1"/>
  <c r="BK738" i="1"/>
  <c r="AM738" i="1"/>
  <c r="O738" i="1"/>
  <c r="CC738" i="1"/>
  <c r="BE738" i="1"/>
  <c r="DY738" i="1"/>
  <c r="AG738" i="1"/>
  <c r="DA738" i="1"/>
  <c r="I738" i="1"/>
  <c r="EK1366" i="1"/>
  <c r="DM1366" i="1"/>
  <c r="CO1366" i="1"/>
  <c r="BQ1366" i="1"/>
  <c r="AS1366" i="1"/>
  <c r="U1366" i="1"/>
  <c r="EE1366" i="1"/>
  <c r="DG1366" i="1"/>
  <c r="CI1366" i="1"/>
  <c r="BK1366" i="1"/>
  <c r="AM1366" i="1"/>
  <c r="O1366" i="1"/>
  <c r="DY1366" i="1"/>
  <c r="DA1366" i="1"/>
  <c r="CC1366" i="1"/>
  <c r="BE1366" i="1"/>
  <c r="AG1366" i="1"/>
  <c r="I1366" i="1"/>
  <c r="BW1366" i="1"/>
  <c r="EQ1366" i="1"/>
  <c r="AY1366" i="1"/>
  <c r="DS1366" i="1"/>
  <c r="AA1366" i="1"/>
  <c r="CU1366" i="1"/>
  <c r="EE1471" i="1"/>
  <c r="DG1471" i="1"/>
  <c r="CI1471" i="1"/>
  <c r="BK1471" i="1"/>
  <c r="AM1471" i="1"/>
  <c r="O1471" i="1"/>
  <c r="DY1471" i="1"/>
  <c r="DA1471" i="1"/>
  <c r="CC1471" i="1"/>
  <c r="BE1471" i="1"/>
  <c r="AG1471" i="1"/>
  <c r="I1471" i="1"/>
  <c r="EQ1471" i="1"/>
  <c r="DS1471" i="1"/>
  <c r="CU1471" i="1"/>
  <c r="BW1471" i="1"/>
  <c r="AY1471" i="1"/>
  <c r="AA1471" i="1"/>
  <c r="EK1471" i="1"/>
  <c r="AS1471" i="1"/>
  <c r="DM1471" i="1"/>
  <c r="U1471" i="1"/>
  <c r="CO1471" i="1"/>
  <c r="BQ1471" i="1"/>
  <c r="EQ1520" i="1"/>
  <c r="DS1520" i="1"/>
  <c r="CU1520" i="1"/>
  <c r="BW1520" i="1"/>
  <c r="AY1520" i="1"/>
  <c r="AA1520" i="1"/>
  <c r="EK1520" i="1"/>
  <c r="DM1520" i="1"/>
  <c r="CO1520" i="1"/>
  <c r="BQ1520" i="1"/>
  <c r="AS1520" i="1"/>
  <c r="U1520" i="1"/>
  <c r="EE1520" i="1"/>
  <c r="DG1520" i="1"/>
  <c r="CI1520" i="1"/>
  <c r="BK1520" i="1"/>
  <c r="AM1520" i="1"/>
  <c r="O1520" i="1"/>
  <c r="DY1520" i="1"/>
  <c r="AG1520" i="1"/>
  <c r="DA1520" i="1"/>
  <c r="I1520" i="1"/>
  <c r="CC1520" i="1"/>
  <c r="BE1520" i="1"/>
  <c r="EQ1664" i="1"/>
  <c r="DS1664" i="1"/>
  <c r="CU1664" i="1"/>
  <c r="BW1664" i="1"/>
  <c r="AY1664" i="1"/>
  <c r="AA1664" i="1"/>
  <c r="EK1664" i="1"/>
  <c r="DM1664" i="1"/>
  <c r="CO1664" i="1"/>
  <c r="BQ1664" i="1"/>
  <c r="AS1664" i="1"/>
  <c r="U1664" i="1"/>
  <c r="EE1664" i="1"/>
  <c r="DG1664" i="1"/>
  <c r="CI1664" i="1"/>
  <c r="BK1664" i="1"/>
  <c r="AM1664" i="1"/>
  <c r="O1664" i="1"/>
  <c r="BE1664" i="1"/>
  <c r="DY1664" i="1"/>
  <c r="AG1664" i="1"/>
  <c r="DA1664" i="1"/>
  <c r="I1664" i="1"/>
  <c r="CC1664" i="1"/>
  <c r="EQ1808" i="1"/>
  <c r="DS1808" i="1"/>
  <c r="CU1808" i="1"/>
  <c r="BW1808" i="1"/>
  <c r="AY1808" i="1"/>
  <c r="AA1808" i="1"/>
  <c r="EK1808" i="1"/>
  <c r="DM1808" i="1"/>
  <c r="CO1808" i="1"/>
  <c r="BQ1808" i="1"/>
  <c r="AS1808" i="1"/>
  <c r="U1808" i="1"/>
  <c r="DG1808" i="1"/>
  <c r="BK1808" i="1"/>
  <c r="O1808" i="1"/>
  <c r="DA1808" i="1"/>
  <c r="BE1808" i="1"/>
  <c r="I1808" i="1"/>
  <c r="EE1808" i="1"/>
  <c r="AM1808" i="1"/>
  <c r="DY1808" i="1"/>
  <c r="AG1808" i="1"/>
  <c r="CI1808" i="1"/>
  <c r="CC1808" i="1"/>
  <c r="DY1985" i="1"/>
  <c r="DA1985" i="1"/>
  <c r="CC1985" i="1"/>
  <c r="BE1985" i="1"/>
  <c r="AG1985" i="1"/>
  <c r="I1985" i="1"/>
  <c r="EQ1985" i="1"/>
  <c r="DS1985" i="1"/>
  <c r="CU1985" i="1"/>
  <c r="BW1985" i="1"/>
  <c r="AY1985" i="1"/>
  <c r="AA1985" i="1"/>
  <c r="DM1985" i="1"/>
  <c r="BQ1985" i="1"/>
  <c r="U1985" i="1"/>
  <c r="DG1985" i="1"/>
  <c r="BK1985" i="1"/>
  <c r="O1985" i="1"/>
  <c r="EK1985" i="1"/>
  <c r="AS1985" i="1"/>
  <c r="EE1985" i="1"/>
  <c r="AM1985" i="1"/>
  <c r="CO1985" i="1"/>
  <c r="CI1985" i="1"/>
  <c r="EE500" i="1"/>
  <c r="DG500" i="1"/>
  <c r="CI500" i="1"/>
  <c r="BK500" i="1"/>
  <c r="AM500" i="1"/>
  <c r="O500" i="1"/>
  <c r="DY500" i="1"/>
  <c r="DA500" i="1"/>
  <c r="CC500" i="1"/>
  <c r="BE500" i="1"/>
  <c r="AG500" i="1"/>
  <c r="I500" i="1"/>
  <c r="EQ500" i="1"/>
  <c r="DS500" i="1"/>
  <c r="CU500" i="1"/>
  <c r="BW500" i="1"/>
  <c r="AY500" i="1"/>
  <c r="AA500" i="1"/>
  <c r="EK500" i="1"/>
  <c r="AS500" i="1"/>
  <c r="BQ500" i="1"/>
  <c r="DM500" i="1"/>
  <c r="U500" i="1"/>
  <c r="CO500" i="1"/>
  <c r="DY653" i="1"/>
  <c r="DA653" i="1"/>
  <c r="CC653" i="1"/>
  <c r="BE653" i="1"/>
  <c r="AG653" i="1"/>
  <c r="I653" i="1"/>
  <c r="EQ653" i="1"/>
  <c r="DS653" i="1"/>
  <c r="CU653" i="1"/>
  <c r="BW653" i="1"/>
  <c r="AY653" i="1"/>
  <c r="AA653" i="1"/>
  <c r="EK653" i="1"/>
  <c r="DM653" i="1"/>
  <c r="CO653" i="1"/>
  <c r="BQ653" i="1"/>
  <c r="AS653" i="1"/>
  <c r="U653" i="1"/>
  <c r="EE653" i="1"/>
  <c r="AM653" i="1"/>
  <c r="BK653" i="1"/>
  <c r="DG653" i="1"/>
  <c r="O653" i="1"/>
  <c r="CI653" i="1"/>
  <c r="EQ617" i="1"/>
  <c r="DS617" i="1"/>
  <c r="CU617" i="1"/>
  <c r="BW617" i="1"/>
  <c r="AY617" i="1"/>
  <c r="AA617" i="1"/>
  <c r="EK617" i="1"/>
  <c r="DM617" i="1"/>
  <c r="CO617" i="1"/>
  <c r="BQ617" i="1"/>
  <c r="AS617" i="1"/>
  <c r="U617" i="1"/>
  <c r="EE617" i="1"/>
  <c r="DG617" i="1"/>
  <c r="CI617" i="1"/>
  <c r="BK617" i="1"/>
  <c r="AM617" i="1"/>
  <c r="O617" i="1"/>
  <c r="CC617" i="1"/>
  <c r="I617" i="1"/>
  <c r="BE617" i="1"/>
  <c r="DY617" i="1"/>
  <c r="AG617" i="1"/>
  <c r="DA617" i="1"/>
  <c r="EE1137" i="1"/>
  <c r="DG1137" i="1"/>
  <c r="CI1137" i="1"/>
  <c r="BK1137" i="1"/>
  <c r="AM1137" i="1"/>
  <c r="O1137" i="1"/>
  <c r="DY1137" i="1"/>
  <c r="DA1137" i="1"/>
  <c r="CC1137" i="1"/>
  <c r="BE1137" i="1"/>
  <c r="AG1137" i="1"/>
  <c r="I1137" i="1"/>
  <c r="EQ1137" i="1"/>
  <c r="DS1137" i="1"/>
  <c r="CU1137" i="1"/>
  <c r="BW1137" i="1"/>
  <c r="AY1137" i="1"/>
  <c r="AA1137" i="1"/>
  <c r="DM1137" i="1"/>
  <c r="U1137" i="1"/>
  <c r="CO1137" i="1"/>
  <c r="BQ1137" i="1"/>
  <c r="AS1137" i="1"/>
  <c r="EK1137" i="1"/>
  <c r="DY1101" i="1"/>
  <c r="DA1101" i="1"/>
  <c r="CC1101" i="1"/>
  <c r="BE1101" i="1"/>
  <c r="AG1101" i="1"/>
  <c r="I1101" i="1"/>
  <c r="EQ1101" i="1"/>
  <c r="DS1101" i="1"/>
  <c r="CU1101" i="1"/>
  <c r="BW1101" i="1"/>
  <c r="AY1101" i="1"/>
  <c r="AA1101" i="1"/>
  <c r="EK1101" i="1"/>
  <c r="DM1101" i="1"/>
  <c r="CO1101" i="1"/>
  <c r="BQ1101" i="1"/>
  <c r="AS1101" i="1"/>
  <c r="U1101" i="1"/>
  <c r="BK1101" i="1"/>
  <c r="EE1101" i="1"/>
  <c r="AM1101" i="1"/>
  <c r="DG1101" i="1"/>
  <c r="O1101" i="1"/>
  <c r="CI1101" i="1"/>
  <c r="EE1281" i="1"/>
  <c r="DG1281" i="1"/>
  <c r="CI1281" i="1"/>
  <c r="BK1281" i="1"/>
  <c r="AM1281" i="1"/>
  <c r="O1281" i="1"/>
  <c r="DY1281" i="1"/>
  <c r="DA1281" i="1"/>
  <c r="CC1281" i="1"/>
  <c r="BE1281" i="1"/>
  <c r="AG1281" i="1"/>
  <c r="I1281" i="1"/>
  <c r="EQ1281" i="1"/>
  <c r="DS1281" i="1"/>
  <c r="CU1281" i="1"/>
  <c r="BW1281" i="1"/>
  <c r="AY1281" i="1"/>
  <c r="AA1281" i="1"/>
  <c r="DM1281" i="1"/>
  <c r="U1281" i="1"/>
  <c r="CO1281" i="1"/>
  <c r="BQ1281" i="1"/>
  <c r="EK1281" i="1"/>
  <c r="AS1281" i="1"/>
  <c r="EQ1209" i="1"/>
  <c r="DS1209" i="1"/>
  <c r="CU1209" i="1"/>
  <c r="BW1209" i="1"/>
  <c r="AY1209" i="1"/>
  <c r="AA1209" i="1"/>
  <c r="EK1209" i="1"/>
  <c r="DM1209" i="1"/>
  <c r="CO1209" i="1"/>
  <c r="BQ1209" i="1"/>
  <c r="AS1209" i="1"/>
  <c r="U1209" i="1"/>
  <c r="EE1209" i="1"/>
  <c r="DG1209" i="1"/>
  <c r="CI1209" i="1"/>
  <c r="BK1209" i="1"/>
  <c r="AM1209" i="1"/>
  <c r="O1209" i="1"/>
  <c r="DA1209" i="1"/>
  <c r="I1209" i="1"/>
  <c r="CC1209" i="1"/>
  <c r="BE1209" i="1"/>
  <c r="DY1209" i="1"/>
  <c r="AG1209" i="1"/>
  <c r="DY1543" i="1"/>
  <c r="DA1543" i="1"/>
  <c r="CC1543" i="1"/>
  <c r="BE1543" i="1"/>
  <c r="AG1543" i="1"/>
  <c r="I1543" i="1"/>
  <c r="EQ1543" i="1"/>
  <c r="DS1543" i="1"/>
  <c r="CU1543" i="1"/>
  <c r="BW1543" i="1"/>
  <c r="AY1543" i="1"/>
  <c r="AA1543" i="1"/>
  <c r="EK1543" i="1"/>
  <c r="DM1543" i="1"/>
  <c r="CO1543" i="1"/>
  <c r="BQ1543" i="1"/>
  <c r="AS1543" i="1"/>
  <c r="U1543" i="1"/>
  <c r="EE1543" i="1"/>
  <c r="AM1543" i="1"/>
  <c r="DG1543" i="1"/>
  <c r="O1543" i="1"/>
  <c r="CI1543" i="1"/>
  <c r="BK1543" i="1"/>
  <c r="EQ1651" i="1"/>
  <c r="DS1651" i="1"/>
  <c r="CU1651" i="1"/>
  <c r="BW1651" i="1"/>
  <c r="AY1651" i="1"/>
  <c r="AA1651" i="1"/>
  <c r="EK1651" i="1"/>
  <c r="DM1651" i="1"/>
  <c r="CO1651" i="1"/>
  <c r="BQ1651" i="1"/>
  <c r="AS1651" i="1"/>
  <c r="U1651" i="1"/>
  <c r="EE1651" i="1"/>
  <c r="DG1651" i="1"/>
  <c r="CI1651" i="1"/>
  <c r="BK1651" i="1"/>
  <c r="AM1651" i="1"/>
  <c r="O1651" i="1"/>
  <c r="DA1651" i="1"/>
  <c r="I1651" i="1"/>
  <c r="CC1651" i="1"/>
  <c r="BE1651" i="1"/>
  <c r="DY1651" i="1"/>
  <c r="AG1651" i="1"/>
  <c r="DY1831" i="1"/>
  <c r="DA1831" i="1"/>
  <c r="CC1831" i="1"/>
  <c r="BE1831" i="1"/>
  <c r="AG1831" i="1"/>
  <c r="I1831" i="1"/>
  <c r="EQ1831" i="1"/>
  <c r="DS1831" i="1"/>
  <c r="CU1831" i="1"/>
  <c r="BW1831" i="1"/>
  <c r="AY1831" i="1"/>
  <c r="AA1831" i="1"/>
  <c r="DM1831" i="1"/>
  <c r="BQ1831" i="1"/>
  <c r="U1831" i="1"/>
  <c r="DG1831" i="1"/>
  <c r="BK1831" i="1"/>
  <c r="O1831" i="1"/>
  <c r="CO1831" i="1"/>
  <c r="CI1831" i="1"/>
  <c r="AS1831" i="1"/>
  <c r="EK1831" i="1"/>
  <c r="AM1831" i="1"/>
  <c r="EE1831" i="1"/>
  <c r="DY1973" i="1"/>
  <c r="DA1973" i="1"/>
  <c r="CC1973" i="1"/>
  <c r="BE1973" i="1"/>
  <c r="AG1973" i="1"/>
  <c r="I1973" i="1"/>
  <c r="EQ1973" i="1"/>
  <c r="DS1973" i="1"/>
  <c r="CU1973" i="1"/>
  <c r="BW1973" i="1"/>
  <c r="AY1973" i="1"/>
  <c r="AA1973" i="1"/>
  <c r="DM1973" i="1"/>
  <c r="BQ1973" i="1"/>
  <c r="U1973" i="1"/>
  <c r="DG1973" i="1"/>
  <c r="BK1973" i="1"/>
  <c r="O1973" i="1"/>
  <c r="CO1973" i="1"/>
  <c r="CI1973" i="1"/>
  <c r="EK1973" i="1"/>
  <c r="EE1973" i="1"/>
  <c r="AS1973" i="1"/>
  <c r="AM1973" i="1"/>
  <c r="EE352" i="1"/>
  <c r="DG352" i="1"/>
  <c r="CI352" i="1"/>
  <c r="BK352" i="1"/>
  <c r="AM352" i="1"/>
  <c r="O352" i="1"/>
  <c r="DY352" i="1"/>
  <c r="DA352" i="1"/>
  <c r="CC352" i="1"/>
  <c r="BE352" i="1"/>
  <c r="AG352" i="1"/>
  <c r="I352" i="1"/>
  <c r="EQ352" i="1"/>
  <c r="DS352" i="1"/>
  <c r="CU352" i="1"/>
  <c r="BW352" i="1"/>
  <c r="AY352" i="1"/>
  <c r="AA352" i="1"/>
  <c r="EK352" i="1"/>
  <c r="AS352" i="1"/>
  <c r="BQ352" i="1"/>
  <c r="DM352" i="1"/>
  <c r="U352" i="1"/>
  <c r="CO352" i="1"/>
  <c r="DY316" i="1"/>
  <c r="DA316" i="1"/>
  <c r="CC316" i="1"/>
  <c r="BE316" i="1"/>
  <c r="AG316" i="1"/>
  <c r="I316" i="1"/>
  <c r="EQ316" i="1"/>
  <c r="DS316" i="1"/>
  <c r="CU316" i="1"/>
  <c r="BW316" i="1"/>
  <c r="AY316" i="1"/>
  <c r="AA316" i="1"/>
  <c r="EK316" i="1"/>
  <c r="DM316" i="1"/>
  <c r="CO316" i="1"/>
  <c r="BQ316" i="1"/>
  <c r="AS316" i="1"/>
  <c r="U316" i="1"/>
  <c r="CI316" i="1"/>
  <c r="O316" i="1"/>
  <c r="BK316" i="1"/>
  <c r="EE316" i="1"/>
  <c r="AM316" i="1"/>
  <c r="DG316" i="1"/>
  <c r="EK1169" i="1"/>
  <c r="DM1169" i="1"/>
  <c r="CO1169" i="1"/>
  <c r="BQ1169" i="1"/>
  <c r="AS1169" i="1"/>
  <c r="U1169" i="1"/>
  <c r="EE1169" i="1"/>
  <c r="DG1169" i="1"/>
  <c r="CI1169" i="1"/>
  <c r="BK1169" i="1"/>
  <c r="AM1169" i="1"/>
  <c r="O1169" i="1"/>
  <c r="DY1169" i="1"/>
  <c r="DA1169" i="1"/>
  <c r="CC1169" i="1"/>
  <c r="BE1169" i="1"/>
  <c r="AG1169" i="1"/>
  <c r="I1169" i="1"/>
  <c r="BW1169" i="1"/>
  <c r="EQ1169" i="1"/>
  <c r="AY1169" i="1"/>
  <c r="DS1169" i="1"/>
  <c r="AA1169" i="1"/>
  <c r="CU1169" i="1"/>
  <c r="EE937" i="1"/>
  <c r="DG937" i="1"/>
  <c r="CI937" i="1"/>
  <c r="BK937" i="1"/>
  <c r="AM937" i="1"/>
  <c r="O937" i="1"/>
  <c r="DY937" i="1"/>
  <c r="DA937" i="1"/>
  <c r="CC937" i="1"/>
  <c r="BE937" i="1"/>
  <c r="AG937" i="1"/>
  <c r="I937" i="1"/>
  <c r="EQ937" i="1"/>
  <c r="DS937" i="1"/>
  <c r="CU937" i="1"/>
  <c r="BW937" i="1"/>
  <c r="AY937" i="1"/>
  <c r="AA937" i="1"/>
  <c r="CO937" i="1"/>
  <c r="BQ937" i="1"/>
  <c r="EK937" i="1"/>
  <c r="AS937" i="1"/>
  <c r="DM937" i="1"/>
  <c r="U937" i="1"/>
  <c r="DY1097" i="1"/>
  <c r="DA1097" i="1"/>
  <c r="CC1097" i="1"/>
  <c r="BE1097" i="1"/>
  <c r="AG1097" i="1"/>
  <c r="I1097" i="1"/>
  <c r="EQ1097" i="1"/>
  <c r="DS1097" i="1"/>
  <c r="CU1097" i="1"/>
  <c r="BW1097" i="1"/>
  <c r="AY1097" i="1"/>
  <c r="AA1097" i="1"/>
  <c r="EK1097" i="1"/>
  <c r="DM1097" i="1"/>
  <c r="CO1097" i="1"/>
  <c r="BQ1097" i="1"/>
  <c r="AS1097" i="1"/>
  <c r="U1097" i="1"/>
  <c r="CI1097" i="1"/>
  <c r="BK1097" i="1"/>
  <c r="EE1097" i="1"/>
  <c r="AM1097" i="1"/>
  <c r="O1097" i="1"/>
  <c r="DG1097" i="1"/>
  <c r="EQ1061" i="1"/>
  <c r="DS1061" i="1"/>
  <c r="CU1061" i="1"/>
  <c r="BW1061" i="1"/>
  <c r="AY1061" i="1"/>
  <c r="AA1061" i="1"/>
  <c r="EK1061" i="1"/>
  <c r="DM1061" i="1"/>
  <c r="CO1061" i="1"/>
  <c r="BQ1061" i="1"/>
  <c r="AS1061" i="1"/>
  <c r="U1061" i="1"/>
  <c r="EE1061" i="1"/>
  <c r="DG1061" i="1"/>
  <c r="CI1061" i="1"/>
  <c r="BK1061" i="1"/>
  <c r="AM1061" i="1"/>
  <c r="O1061" i="1"/>
  <c r="DY1061" i="1"/>
  <c r="AG1061" i="1"/>
  <c r="DA1061" i="1"/>
  <c r="I1061" i="1"/>
  <c r="CC1061" i="1"/>
  <c r="BE1061" i="1"/>
  <c r="DY1241" i="1"/>
  <c r="DA1241" i="1"/>
  <c r="CC1241" i="1"/>
  <c r="BE1241" i="1"/>
  <c r="AG1241" i="1"/>
  <c r="I1241" i="1"/>
  <c r="EQ1241" i="1"/>
  <c r="DS1241" i="1"/>
  <c r="CU1241" i="1"/>
  <c r="BW1241" i="1"/>
  <c r="AY1241" i="1"/>
  <c r="AA1241" i="1"/>
  <c r="EK1241" i="1"/>
  <c r="DM1241" i="1"/>
  <c r="CO1241" i="1"/>
  <c r="BQ1241" i="1"/>
  <c r="AS1241" i="1"/>
  <c r="U1241" i="1"/>
  <c r="CI1241" i="1"/>
  <c r="BK1241" i="1"/>
  <c r="EE1241" i="1"/>
  <c r="AM1241" i="1"/>
  <c r="O1241" i="1"/>
  <c r="DG1241" i="1"/>
  <c r="DY1421" i="1"/>
  <c r="DA1421" i="1"/>
  <c r="CC1421" i="1"/>
  <c r="BE1421" i="1"/>
  <c r="AG1421" i="1"/>
  <c r="I1421" i="1"/>
  <c r="EQ1421" i="1"/>
  <c r="DS1421" i="1"/>
  <c r="CU1421" i="1"/>
  <c r="BW1421" i="1"/>
  <c r="AY1421" i="1"/>
  <c r="AA1421" i="1"/>
  <c r="EK1421" i="1"/>
  <c r="DM1421" i="1"/>
  <c r="CO1421" i="1"/>
  <c r="BQ1421" i="1"/>
  <c r="AS1421" i="1"/>
  <c r="U1421" i="1"/>
  <c r="BK1421" i="1"/>
  <c r="EE1421" i="1"/>
  <c r="AM1421" i="1"/>
  <c r="DG1421" i="1"/>
  <c r="O1421" i="1"/>
  <c r="CI1421" i="1"/>
  <c r="EQ1647" i="1"/>
  <c r="DS1647" i="1"/>
  <c r="CU1647" i="1"/>
  <c r="BW1647" i="1"/>
  <c r="AY1647" i="1"/>
  <c r="AA1647" i="1"/>
  <c r="EK1647" i="1"/>
  <c r="DM1647" i="1"/>
  <c r="CO1647" i="1"/>
  <c r="BQ1647" i="1"/>
  <c r="AS1647" i="1"/>
  <c r="U1647" i="1"/>
  <c r="EE1647" i="1"/>
  <c r="DG1647" i="1"/>
  <c r="CI1647" i="1"/>
  <c r="BK1647" i="1"/>
  <c r="AM1647" i="1"/>
  <c r="O1647" i="1"/>
  <c r="DY1647" i="1"/>
  <c r="AG1647" i="1"/>
  <c r="DA1647" i="1"/>
  <c r="I1647" i="1"/>
  <c r="CC1647" i="1"/>
  <c r="BE1647" i="1"/>
  <c r="EE1863" i="1"/>
  <c r="DG1863" i="1"/>
  <c r="CI1863" i="1"/>
  <c r="BK1863" i="1"/>
  <c r="AM1863" i="1"/>
  <c r="O1863" i="1"/>
  <c r="DY1863" i="1"/>
  <c r="DA1863" i="1"/>
  <c r="CC1863" i="1"/>
  <c r="BE1863" i="1"/>
  <c r="AG1863" i="1"/>
  <c r="I1863" i="1"/>
  <c r="EQ1863" i="1"/>
  <c r="CU1863" i="1"/>
  <c r="AY1863" i="1"/>
  <c r="EK1863" i="1"/>
  <c r="CO1863" i="1"/>
  <c r="AS1863" i="1"/>
  <c r="BW1863" i="1"/>
  <c r="BQ1863" i="1"/>
  <c r="DS1863" i="1"/>
  <c r="AA1863" i="1"/>
  <c r="DM1863" i="1"/>
  <c r="U1863" i="1"/>
  <c r="EQ1935" i="1"/>
  <c r="DS1935" i="1"/>
  <c r="CU1935" i="1"/>
  <c r="BW1935" i="1"/>
  <c r="AY1935" i="1"/>
  <c r="AA1935" i="1"/>
  <c r="EK1935" i="1"/>
  <c r="DM1935" i="1"/>
  <c r="CO1935" i="1"/>
  <c r="BQ1935" i="1"/>
  <c r="AS1935" i="1"/>
  <c r="U1935" i="1"/>
  <c r="EE1935" i="1"/>
  <c r="CI1935" i="1"/>
  <c r="AM1935" i="1"/>
  <c r="DY1935" i="1"/>
  <c r="CC1935" i="1"/>
  <c r="AG1935" i="1"/>
  <c r="DG1935" i="1"/>
  <c r="O1935" i="1"/>
  <c r="DA1935" i="1"/>
  <c r="I1935" i="1"/>
  <c r="BK1935" i="1"/>
  <c r="BE1935" i="1"/>
  <c r="EK825" i="1"/>
  <c r="DM825" i="1"/>
  <c r="CO825" i="1"/>
  <c r="BQ825" i="1"/>
  <c r="AS825" i="1"/>
  <c r="U825" i="1"/>
  <c r="EE825" i="1"/>
  <c r="DG825" i="1"/>
  <c r="CI825" i="1"/>
  <c r="BK825" i="1"/>
  <c r="AM825" i="1"/>
  <c r="O825" i="1"/>
  <c r="DY825" i="1"/>
  <c r="DA825" i="1"/>
  <c r="CC825" i="1"/>
  <c r="BE825" i="1"/>
  <c r="AG825" i="1"/>
  <c r="I825" i="1"/>
  <c r="EQ825" i="1"/>
  <c r="AY825" i="1"/>
  <c r="DS825" i="1"/>
  <c r="AA825" i="1"/>
  <c r="CU825" i="1"/>
  <c r="BW825" i="1"/>
  <c r="EQ420" i="1"/>
  <c r="DS420" i="1"/>
  <c r="CU420" i="1"/>
  <c r="BW420" i="1"/>
  <c r="AY420" i="1"/>
  <c r="AA420" i="1"/>
  <c r="EK420" i="1"/>
  <c r="DM420" i="1"/>
  <c r="CO420" i="1"/>
  <c r="BQ420" i="1"/>
  <c r="AS420" i="1"/>
  <c r="U420" i="1"/>
  <c r="EE420" i="1"/>
  <c r="DG420" i="1"/>
  <c r="CI420" i="1"/>
  <c r="BK420" i="1"/>
  <c r="AM420" i="1"/>
  <c r="O420" i="1"/>
  <c r="CC420" i="1"/>
  <c r="DA420" i="1"/>
  <c r="BE420" i="1"/>
  <c r="DY420" i="1"/>
  <c r="AG420" i="1"/>
  <c r="I420" i="1"/>
  <c r="EE933" i="1"/>
  <c r="DG933" i="1"/>
  <c r="CI933" i="1"/>
  <c r="BK933" i="1"/>
  <c r="AM933" i="1"/>
  <c r="O933" i="1"/>
  <c r="DY933" i="1"/>
  <c r="DA933" i="1"/>
  <c r="CC933" i="1"/>
  <c r="BE933" i="1"/>
  <c r="AG933" i="1"/>
  <c r="I933" i="1"/>
  <c r="EQ933" i="1"/>
  <c r="DS933" i="1"/>
  <c r="CU933" i="1"/>
  <c r="BW933" i="1"/>
  <c r="AY933" i="1"/>
  <c r="AA933" i="1"/>
  <c r="DM933" i="1"/>
  <c r="U933" i="1"/>
  <c r="CO933" i="1"/>
  <c r="BQ933" i="1"/>
  <c r="EK933" i="1"/>
  <c r="AS933" i="1"/>
  <c r="DY1093" i="1"/>
  <c r="DA1093" i="1"/>
  <c r="CC1093" i="1"/>
  <c r="BE1093" i="1"/>
  <c r="AG1093" i="1"/>
  <c r="I1093" i="1"/>
  <c r="EQ1093" i="1"/>
  <c r="DS1093" i="1"/>
  <c r="CU1093" i="1"/>
  <c r="BW1093" i="1"/>
  <c r="AY1093" i="1"/>
  <c r="AA1093" i="1"/>
  <c r="EK1093" i="1"/>
  <c r="DM1093" i="1"/>
  <c r="CO1093" i="1"/>
  <c r="BQ1093" i="1"/>
  <c r="AS1093" i="1"/>
  <c r="U1093" i="1"/>
  <c r="DG1093" i="1"/>
  <c r="O1093" i="1"/>
  <c r="CI1093" i="1"/>
  <c r="BK1093" i="1"/>
  <c r="EE1093" i="1"/>
  <c r="AM1093" i="1"/>
  <c r="EQ861" i="1"/>
  <c r="DS861" i="1"/>
  <c r="CU861" i="1"/>
  <c r="BW861" i="1"/>
  <c r="AY861" i="1"/>
  <c r="AA861" i="1"/>
  <c r="EK861" i="1"/>
  <c r="DM861" i="1"/>
  <c r="CO861" i="1"/>
  <c r="BQ861" i="1"/>
  <c r="AS861" i="1"/>
  <c r="U861" i="1"/>
  <c r="EE861" i="1"/>
  <c r="DG861" i="1"/>
  <c r="CI861" i="1"/>
  <c r="BK861" i="1"/>
  <c r="AM861" i="1"/>
  <c r="O861" i="1"/>
  <c r="DA861" i="1"/>
  <c r="I861" i="1"/>
  <c r="CC861" i="1"/>
  <c r="BE861" i="1"/>
  <c r="AG861" i="1"/>
  <c r="DY861" i="1"/>
  <c r="DY1237" i="1"/>
  <c r="DA1237" i="1"/>
  <c r="CC1237" i="1"/>
  <c r="BE1237" i="1"/>
  <c r="AG1237" i="1"/>
  <c r="I1237" i="1"/>
  <c r="EQ1237" i="1"/>
  <c r="DS1237" i="1"/>
  <c r="CU1237" i="1"/>
  <c r="BW1237" i="1"/>
  <c r="AY1237" i="1"/>
  <c r="AA1237" i="1"/>
  <c r="EK1237" i="1"/>
  <c r="DM1237" i="1"/>
  <c r="CO1237" i="1"/>
  <c r="BQ1237" i="1"/>
  <c r="AS1237" i="1"/>
  <c r="U1237" i="1"/>
  <c r="DG1237" i="1"/>
  <c r="O1237" i="1"/>
  <c r="CI1237" i="1"/>
  <c r="BK1237" i="1"/>
  <c r="EE1237" i="1"/>
  <c r="AM1237" i="1"/>
  <c r="DY1417" i="1"/>
  <c r="DA1417" i="1"/>
  <c r="CC1417" i="1"/>
  <c r="BE1417" i="1"/>
  <c r="AG1417" i="1"/>
  <c r="I1417" i="1"/>
  <c r="EQ1417" i="1"/>
  <c r="DS1417" i="1"/>
  <c r="CU1417" i="1"/>
  <c r="BW1417" i="1"/>
  <c r="AY1417" i="1"/>
  <c r="AA1417" i="1"/>
  <c r="EK1417" i="1"/>
  <c r="DM1417" i="1"/>
  <c r="CO1417" i="1"/>
  <c r="BQ1417" i="1"/>
  <c r="AS1417" i="1"/>
  <c r="U1417" i="1"/>
  <c r="CI1417" i="1"/>
  <c r="BK1417" i="1"/>
  <c r="EE1417" i="1"/>
  <c r="AM1417" i="1"/>
  <c r="O1417" i="1"/>
  <c r="DG1417" i="1"/>
  <c r="EE1571" i="1"/>
  <c r="DG1571" i="1"/>
  <c r="CI1571" i="1"/>
  <c r="BK1571" i="1"/>
  <c r="AM1571" i="1"/>
  <c r="O1571" i="1"/>
  <c r="DY1571" i="1"/>
  <c r="DA1571" i="1"/>
  <c r="CC1571" i="1"/>
  <c r="BE1571" i="1"/>
  <c r="AG1571" i="1"/>
  <c r="I1571" i="1"/>
  <c r="EQ1571" i="1"/>
  <c r="DS1571" i="1"/>
  <c r="CU1571" i="1"/>
  <c r="BW1571" i="1"/>
  <c r="AY1571" i="1"/>
  <c r="AA1571" i="1"/>
  <c r="EK1571" i="1"/>
  <c r="AS1571" i="1"/>
  <c r="DM1571" i="1"/>
  <c r="U1571" i="1"/>
  <c r="CO1571" i="1"/>
  <c r="BQ1571" i="1"/>
  <c r="EE1859" i="1"/>
  <c r="DG1859" i="1"/>
  <c r="CI1859" i="1"/>
  <c r="BK1859" i="1"/>
  <c r="AM1859" i="1"/>
  <c r="O1859" i="1"/>
  <c r="DY1859" i="1"/>
  <c r="DA1859" i="1"/>
  <c r="CC1859" i="1"/>
  <c r="BE1859" i="1"/>
  <c r="AG1859" i="1"/>
  <c r="I1859" i="1"/>
  <c r="DS1859" i="1"/>
  <c r="BW1859" i="1"/>
  <c r="AA1859" i="1"/>
  <c r="DM1859" i="1"/>
  <c r="BQ1859" i="1"/>
  <c r="U1859" i="1"/>
  <c r="CU1859" i="1"/>
  <c r="CO1859" i="1"/>
  <c r="EQ1859" i="1"/>
  <c r="AY1859" i="1"/>
  <c r="EK1859" i="1"/>
  <c r="AS1859" i="1"/>
  <c r="DY1895" i="1"/>
  <c r="DA1895" i="1"/>
  <c r="CC1895" i="1"/>
  <c r="BE1895" i="1"/>
  <c r="AG1895" i="1"/>
  <c r="I1895" i="1"/>
  <c r="EQ1895" i="1"/>
  <c r="DS1895" i="1"/>
  <c r="CU1895" i="1"/>
  <c r="BW1895" i="1"/>
  <c r="AY1895" i="1"/>
  <c r="AA1895" i="1"/>
  <c r="EK1895" i="1"/>
  <c r="CO1895" i="1"/>
  <c r="AS1895" i="1"/>
  <c r="EE1895" i="1"/>
  <c r="CI1895" i="1"/>
  <c r="AM1895" i="1"/>
  <c r="DM1895" i="1"/>
  <c r="U1895" i="1"/>
  <c r="DG1895" i="1"/>
  <c r="O1895" i="1"/>
  <c r="BQ1895" i="1"/>
  <c r="BK1895" i="1"/>
  <c r="EK1454" i="1"/>
  <c r="DM1454" i="1"/>
  <c r="CO1454" i="1"/>
  <c r="BQ1454" i="1"/>
  <c r="AS1454" i="1"/>
  <c r="U1454" i="1"/>
  <c r="EE1454" i="1"/>
  <c r="DG1454" i="1"/>
  <c r="CI1454" i="1"/>
  <c r="BK1454" i="1"/>
  <c r="AM1454" i="1"/>
  <c r="O1454" i="1"/>
  <c r="DY1454" i="1"/>
  <c r="DA1454" i="1"/>
  <c r="CC1454" i="1"/>
  <c r="BE1454" i="1"/>
  <c r="AG1454" i="1"/>
  <c r="I1454" i="1"/>
  <c r="BW1454" i="1"/>
  <c r="EQ1454" i="1"/>
  <c r="AY1454" i="1"/>
  <c r="DS1454" i="1"/>
  <c r="AA1454" i="1"/>
  <c r="CU1454" i="1"/>
  <c r="EK837" i="1"/>
  <c r="DM837" i="1"/>
  <c r="CO837" i="1"/>
  <c r="BQ837" i="1"/>
  <c r="AS837" i="1"/>
  <c r="U837" i="1"/>
  <c r="EE837" i="1"/>
  <c r="DG837" i="1"/>
  <c r="CI837" i="1"/>
  <c r="BK837" i="1"/>
  <c r="AM837" i="1"/>
  <c r="O837" i="1"/>
  <c r="DY837" i="1"/>
  <c r="DA837" i="1"/>
  <c r="CC837" i="1"/>
  <c r="BE837" i="1"/>
  <c r="AG837" i="1"/>
  <c r="I837" i="1"/>
  <c r="BW837" i="1"/>
  <c r="EQ837" i="1"/>
  <c r="AY837" i="1"/>
  <c r="DS837" i="1"/>
  <c r="AA837" i="1"/>
  <c r="CU837" i="1"/>
  <c r="EK491" i="1"/>
  <c r="DM491" i="1"/>
  <c r="CO491" i="1"/>
  <c r="BQ491" i="1"/>
  <c r="AS491" i="1"/>
  <c r="U491" i="1"/>
  <c r="EE491" i="1"/>
  <c r="DG491" i="1"/>
  <c r="CI491" i="1"/>
  <c r="BK491" i="1"/>
  <c r="AM491" i="1"/>
  <c r="O491" i="1"/>
  <c r="DY491" i="1"/>
  <c r="DA491" i="1"/>
  <c r="CC491" i="1"/>
  <c r="BE491" i="1"/>
  <c r="AG491" i="1"/>
  <c r="I491" i="1"/>
  <c r="EQ491" i="1"/>
  <c r="AY491" i="1"/>
  <c r="DS491" i="1"/>
  <c r="AA491" i="1"/>
  <c r="BW491" i="1"/>
  <c r="CU491" i="1"/>
  <c r="EK433" i="1"/>
  <c r="DM433" i="1"/>
  <c r="CO433" i="1"/>
  <c r="BQ433" i="1"/>
  <c r="AS433" i="1"/>
  <c r="U433" i="1"/>
  <c r="EE433" i="1"/>
  <c r="DG433" i="1"/>
  <c r="CI433" i="1"/>
  <c r="BK433" i="1"/>
  <c r="AM433" i="1"/>
  <c r="O433" i="1"/>
  <c r="DY433" i="1"/>
  <c r="DA433" i="1"/>
  <c r="CC433" i="1"/>
  <c r="BE433" i="1"/>
  <c r="AG433" i="1"/>
  <c r="I433" i="1"/>
  <c r="EQ433" i="1"/>
  <c r="AY433" i="1"/>
  <c r="DS433" i="1"/>
  <c r="AA433" i="1"/>
  <c r="BW433" i="1"/>
  <c r="CU433" i="1"/>
  <c r="EE281" i="1"/>
  <c r="DG281" i="1"/>
  <c r="CI281" i="1"/>
  <c r="BK281" i="1"/>
  <c r="AM281" i="1"/>
  <c r="O281" i="1"/>
  <c r="CO281" i="1"/>
  <c r="U281" i="1"/>
  <c r="DY281" i="1"/>
  <c r="DA281" i="1"/>
  <c r="CC281" i="1"/>
  <c r="BE281" i="1"/>
  <c r="AG281" i="1"/>
  <c r="I281" i="1"/>
  <c r="DM281" i="1"/>
  <c r="AS281" i="1"/>
  <c r="EQ281" i="1"/>
  <c r="DS281" i="1"/>
  <c r="CU281" i="1"/>
  <c r="BW281" i="1"/>
  <c r="AY281" i="1"/>
  <c r="AA281" i="1"/>
  <c r="EK281" i="1"/>
  <c r="BQ281" i="1"/>
  <c r="EE252" i="1"/>
  <c r="DG252" i="1"/>
  <c r="CI252" i="1"/>
  <c r="BK252" i="1"/>
  <c r="AM252" i="1"/>
  <c r="O252" i="1"/>
  <c r="EK252" i="1"/>
  <c r="BQ252" i="1"/>
  <c r="DY252" i="1"/>
  <c r="DA252" i="1"/>
  <c r="CC252" i="1"/>
  <c r="BE252" i="1"/>
  <c r="AG252" i="1"/>
  <c r="I252" i="1"/>
  <c r="DM252" i="1"/>
  <c r="AS252" i="1"/>
  <c r="EQ252" i="1"/>
  <c r="DS252" i="1"/>
  <c r="CU252" i="1"/>
  <c r="BW252" i="1"/>
  <c r="AY252" i="1"/>
  <c r="AA252" i="1"/>
  <c r="CO252" i="1"/>
  <c r="U252" i="1"/>
  <c r="EE236" i="1"/>
  <c r="DG236" i="1"/>
  <c r="CI236" i="1"/>
  <c r="BK236" i="1"/>
  <c r="AM236" i="1"/>
  <c r="O236" i="1"/>
  <c r="BQ236" i="1"/>
  <c r="DY236" i="1"/>
  <c r="DA236" i="1"/>
  <c r="CC236" i="1"/>
  <c r="BE236" i="1"/>
  <c r="AG236" i="1"/>
  <c r="I236" i="1"/>
  <c r="CO236" i="1"/>
  <c r="U236" i="1"/>
  <c r="EQ236" i="1"/>
  <c r="DS236" i="1"/>
  <c r="CU236" i="1"/>
  <c r="BW236" i="1"/>
  <c r="AY236" i="1"/>
  <c r="AA236" i="1"/>
  <c r="EK236" i="1"/>
  <c r="DM236" i="1"/>
  <c r="AS236" i="1"/>
  <c r="EE215" i="1"/>
  <c r="DG215" i="1"/>
  <c r="CI215" i="1"/>
  <c r="BK215" i="1"/>
  <c r="AM215" i="1"/>
  <c r="O215" i="1"/>
  <c r="DY215" i="1"/>
  <c r="DA215" i="1"/>
  <c r="CC215" i="1"/>
  <c r="BE215" i="1"/>
  <c r="AG215" i="1"/>
  <c r="I215" i="1"/>
  <c r="EK215" i="1"/>
  <c r="EQ215" i="1"/>
  <c r="DS215" i="1"/>
  <c r="CU215" i="1"/>
  <c r="BW215" i="1"/>
  <c r="AY215" i="1"/>
  <c r="AA215" i="1"/>
  <c r="DM215" i="1"/>
  <c r="CO215" i="1"/>
  <c r="BQ215" i="1"/>
  <c r="AS215" i="1"/>
  <c r="U215" i="1"/>
  <c r="EE199" i="1"/>
  <c r="DG199" i="1"/>
  <c r="CI199" i="1"/>
  <c r="BK199" i="1"/>
  <c r="AM199" i="1"/>
  <c r="O199" i="1"/>
  <c r="DM199" i="1"/>
  <c r="AS199" i="1"/>
  <c r="DY199" i="1"/>
  <c r="DA199" i="1"/>
  <c r="CC199" i="1"/>
  <c r="BE199" i="1"/>
  <c r="AG199" i="1"/>
  <c r="I199" i="1"/>
  <c r="CO199" i="1"/>
  <c r="U199" i="1"/>
  <c r="EQ199" i="1"/>
  <c r="DS199" i="1"/>
  <c r="CU199" i="1"/>
  <c r="BW199" i="1"/>
  <c r="AY199" i="1"/>
  <c r="AA199" i="1"/>
  <c r="EK199" i="1"/>
  <c r="BQ199" i="1"/>
  <c r="EE178" i="1"/>
  <c r="DG178" i="1"/>
  <c r="CI178" i="1"/>
  <c r="BK178" i="1"/>
  <c r="AM178" i="1"/>
  <c r="O178" i="1"/>
  <c r="DY178" i="1"/>
  <c r="DA178" i="1"/>
  <c r="CC178" i="1"/>
  <c r="BE178" i="1"/>
  <c r="AG178" i="1"/>
  <c r="I178" i="1"/>
  <c r="EK178" i="1"/>
  <c r="DM178" i="1"/>
  <c r="AS178" i="1"/>
  <c r="EQ178" i="1"/>
  <c r="DS178" i="1"/>
  <c r="CU178" i="1"/>
  <c r="BW178" i="1"/>
  <c r="AY178" i="1"/>
  <c r="AA178" i="1"/>
  <c r="CO178" i="1"/>
  <c r="BQ178" i="1"/>
  <c r="U178" i="1"/>
  <c r="EE166" i="1"/>
  <c r="DG166" i="1"/>
  <c r="CI166" i="1"/>
  <c r="BK166" i="1"/>
  <c r="AM166" i="1"/>
  <c r="O166" i="1"/>
  <c r="CO166" i="1"/>
  <c r="U166" i="1"/>
  <c r="DY166" i="1"/>
  <c r="DA166" i="1"/>
  <c r="CC166" i="1"/>
  <c r="BE166" i="1"/>
  <c r="AG166" i="1"/>
  <c r="I166" i="1"/>
  <c r="EK166" i="1"/>
  <c r="BQ166" i="1"/>
  <c r="EQ166" i="1"/>
  <c r="DS166" i="1"/>
  <c r="CU166" i="1"/>
  <c r="BW166" i="1"/>
  <c r="AY166" i="1"/>
  <c r="AA166" i="1"/>
  <c r="DM166" i="1"/>
  <c r="AS166" i="1"/>
  <c r="EE586" i="1"/>
  <c r="DG586" i="1"/>
  <c r="CI586" i="1"/>
  <c r="BK586" i="1"/>
  <c r="AM586" i="1"/>
  <c r="O586" i="1"/>
  <c r="DY586" i="1"/>
  <c r="DA586" i="1"/>
  <c r="CC586" i="1"/>
  <c r="BE586" i="1"/>
  <c r="AG586" i="1"/>
  <c r="I586" i="1"/>
  <c r="EQ586" i="1"/>
  <c r="DS586" i="1"/>
  <c r="CU586" i="1"/>
  <c r="BW586" i="1"/>
  <c r="AY586" i="1"/>
  <c r="AA586" i="1"/>
  <c r="EK586" i="1"/>
  <c r="AS586" i="1"/>
  <c r="BQ586" i="1"/>
  <c r="DM586" i="1"/>
  <c r="U586" i="1"/>
  <c r="CO586" i="1"/>
  <c r="EK1070" i="1"/>
  <c r="DM1070" i="1"/>
  <c r="CO1070" i="1"/>
  <c r="BQ1070" i="1"/>
  <c r="AS1070" i="1"/>
  <c r="U1070" i="1"/>
  <c r="EE1070" i="1"/>
  <c r="DG1070" i="1"/>
  <c r="CI1070" i="1"/>
  <c r="BK1070" i="1"/>
  <c r="AM1070" i="1"/>
  <c r="O1070" i="1"/>
  <c r="DY1070" i="1"/>
  <c r="DA1070" i="1"/>
  <c r="CC1070" i="1"/>
  <c r="BE1070" i="1"/>
  <c r="AG1070" i="1"/>
  <c r="I1070" i="1"/>
  <c r="DS1070" i="1"/>
  <c r="AA1070" i="1"/>
  <c r="CU1070" i="1"/>
  <c r="BW1070" i="1"/>
  <c r="EQ1070" i="1"/>
  <c r="AY1070" i="1"/>
  <c r="EE694" i="1"/>
  <c r="DG694" i="1"/>
  <c r="CI694" i="1"/>
  <c r="BK694" i="1"/>
  <c r="AM694" i="1"/>
  <c r="O694" i="1"/>
  <c r="DY694" i="1"/>
  <c r="DA694" i="1"/>
  <c r="CC694" i="1"/>
  <c r="BE694" i="1"/>
  <c r="AG694" i="1"/>
  <c r="I694" i="1"/>
  <c r="EQ694" i="1"/>
  <c r="DS694" i="1"/>
  <c r="CU694" i="1"/>
  <c r="BW694" i="1"/>
  <c r="AY694" i="1"/>
  <c r="AA694" i="1"/>
  <c r="CO694" i="1"/>
  <c r="BQ694" i="1"/>
  <c r="EK694" i="1"/>
  <c r="AS694" i="1"/>
  <c r="DM694" i="1"/>
  <c r="U694" i="1"/>
  <c r="DY802" i="1"/>
  <c r="DA802" i="1"/>
  <c r="CC802" i="1"/>
  <c r="BE802" i="1"/>
  <c r="AG802" i="1"/>
  <c r="I802" i="1"/>
  <c r="EQ802" i="1"/>
  <c r="DS802" i="1"/>
  <c r="CU802" i="1"/>
  <c r="BW802" i="1"/>
  <c r="AY802" i="1"/>
  <c r="AA802" i="1"/>
  <c r="EK802" i="1"/>
  <c r="DM802" i="1"/>
  <c r="CO802" i="1"/>
  <c r="BQ802" i="1"/>
  <c r="AS802" i="1"/>
  <c r="U802" i="1"/>
  <c r="BK802" i="1"/>
  <c r="EE802" i="1"/>
  <c r="AM802" i="1"/>
  <c r="DG802" i="1"/>
  <c r="O802" i="1"/>
  <c r="CI802" i="1"/>
  <c r="EQ766" i="1"/>
  <c r="DS766" i="1"/>
  <c r="CU766" i="1"/>
  <c r="BW766" i="1"/>
  <c r="AY766" i="1"/>
  <c r="AA766" i="1"/>
  <c r="EK766" i="1"/>
  <c r="DM766" i="1"/>
  <c r="CO766" i="1"/>
  <c r="BQ766" i="1"/>
  <c r="AS766" i="1"/>
  <c r="U766" i="1"/>
  <c r="EE766" i="1"/>
  <c r="DG766" i="1"/>
  <c r="CI766" i="1"/>
  <c r="BK766" i="1"/>
  <c r="AM766" i="1"/>
  <c r="O766" i="1"/>
  <c r="DA766" i="1"/>
  <c r="I766" i="1"/>
  <c r="CC766" i="1"/>
  <c r="BE766" i="1"/>
  <c r="DY766" i="1"/>
  <c r="AG766" i="1"/>
  <c r="EE1322" i="1"/>
  <c r="DG1322" i="1"/>
  <c r="CI1322" i="1"/>
  <c r="BK1322" i="1"/>
  <c r="AM1322" i="1"/>
  <c r="O1322" i="1"/>
  <c r="DY1322" i="1"/>
  <c r="DA1322" i="1"/>
  <c r="CC1322" i="1"/>
  <c r="BE1322" i="1"/>
  <c r="AG1322" i="1"/>
  <c r="I1322" i="1"/>
  <c r="EQ1322" i="1"/>
  <c r="DS1322" i="1"/>
  <c r="CU1322" i="1"/>
  <c r="BW1322" i="1"/>
  <c r="AY1322" i="1"/>
  <c r="AA1322" i="1"/>
  <c r="CO1322" i="1"/>
  <c r="BQ1322" i="1"/>
  <c r="EK1322" i="1"/>
  <c r="AS1322" i="1"/>
  <c r="DM1322" i="1"/>
  <c r="U1322" i="1"/>
  <c r="EE1358" i="1"/>
  <c r="DG1358" i="1"/>
  <c r="CI1358" i="1"/>
  <c r="BK1358" i="1"/>
  <c r="AM1358" i="1"/>
  <c r="O1358" i="1"/>
  <c r="DY1358" i="1"/>
  <c r="DA1358" i="1"/>
  <c r="CC1358" i="1"/>
  <c r="BE1358" i="1"/>
  <c r="AG1358" i="1"/>
  <c r="I1358" i="1"/>
  <c r="EQ1358" i="1"/>
  <c r="DS1358" i="1"/>
  <c r="CU1358" i="1"/>
  <c r="BW1358" i="1"/>
  <c r="AY1358" i="1"/>
  <c r="AA1358" i="1"/>
  <c r="EK1358" i="1"/>
  <c r="AS1358" i="1"/>
  <c r="DM1358" i="1"/>
  <c r="U1358" i="1"/>
  <c r="CO1358" i="1"/>
  <c r="BQ1358" i="1"/>
  <c r="EQ1430" i="1"/>
  <c r="DS1430" i="1"/>
  <c r="CU1430" i="1"/>
  <c r="BW1430" i="1"/>
  <c r="AY1430" i="1"/>
  <c r="AA1430" i="1"/>
  <c r="EK1430" i="1"/>
  <c r="DM1430" i="1"/>
  <c r="CO1430" i="1"/>
  <c r="BQ1430" i="1"/>
  <c r="AS1430" i="1"/>
  <c r="U1430" i="1"/>
  <c r="EE1430" i="1"/>
  <c r="DG1430" i="1"/>
  <c r="CI1430" i="1"/>
  <c r="BK1430" i="1"/>
  <c r="AM1430" i="1"/>
  <c r="O1430" i="1"/>
  <c r="BE1430" i="1"/>
  <c r="DY1430" i="1"/>
  <c r="AG1430" i="1"/>
  <c r="DA1430" i="1"/>
  <c r="I1430" i="1"/>
  <c r="CC1430" i="1"/>
  <c r="EK1764" i="1"/>
  <c r="DM1764" i="1"/>
  <c r="CO1764" i="1"/>
  <c r="BQ1764" i="1"/>
  <c r="AS1764" i="1"/>
  <c r="U1764" i="1"/>
  <c r="EE1764" i="1"/>
  <c r="DG1764" i="1"/>
  <c r="CI1764" i="1"/>
  <c r="BK1764" i="1"/>
  <c r="AM1764" i="1"/>
  <c r="O1764" i="1"/>
  <c r="DY1764" i="1"/>
  <c r="CC1764" i="1"/>
  <c r="AG1764" i="1"/>
  <c r="DS1764" i="1"/>
  <c r="BW1764" i="1"/>
  <c r="AA1764" i="1"/>
  <c r="DA1764" i="1"/>
  <c r="BE1764" i="1"/>
  <c r="I1764" i="1"/>
  <c r="AY1764" i="1"/>
  <c r="EQ1764" i="1"/>
  <c r="CU1764" i="1"/>
  <c r="EE1908" i="1"/>
  <c r="DG1908" i="1"/>
  <c r="CI1908" i="1"/>
  <c r="BK1908" i="1"/>
  <c r="AM1908" i="1"/>
  <c r="O1908" i="1"/>
  <c r="DY1908" i="1"/>
  <c r="DA1908" i="1"/>
  <c r="CC1908" i="1"/>
  <c r="BE1908" i="1"/>
  <c r="AG1908" i="1"/>
  <c r="I1908" i="1"/>
  <c r="DS1908" i="1"/>
  <c r="BW1908" i="1"/>
  <c r="AA1908" i="1"/>
  <c r="DM1908" i="1"/>
  <c r="BQ1908" i="1"/>
  <c r="U1908" i="1"/>
  <c r="EQ1908" i="1"/>
  <c r="AY1908" i="1"/>
  <c r="EK1908" i="1"/>
  <c r="AS1908" i="1"/>
  <c r="CU1908" i="1"/>
  <c r="CO1908" i="1"/>
  <c r="EK2013" i="1"/>
  <c r="DM2013" i="1"/>
  <c r="CO2013" i="1"/>
  <c r="BQ2013" i="1"/>
  <c r="AS2013" i="1"/>
  <c r="U2013" i="1"/>
  <c r="EE2013" i="1"/>
  <c r="DG2013" i="1"/>
  <c r="CI2013" i="1"/>
  <c r="BK2013" i="1"/>
  <c r="AM2013" i="1"/>
  <c r="O2013" i="1"/>
  <c r="DY2013" i="1"/>
  <c r="CC2013" i="1"/>
  <c r="AG2013" i="1"/>
  <c r="DS2013" i="1"/>
  <c r="BW2013" i="1"/>
  <c r="AA2013" i="1"/>
  <c r="DA2013" i="1"/>
  <c r="I2013" i="1"/>
  <c r="CU2013" i="1"/>
  <c r="BE2013" i="1"/>
  <c r="AY2013" i="1"/>
  <c r="EQ2013" i="1"/>
  <c r="EE525" i="1"/>
  <c r="DG525" i="1"/>
  <c r="CI525" i="1"/>
  <c r="BK525" i="1"/>
  <c r="AM525" i="1"/>
  <c r="O525" i="1"/>
  <c r="DY525" i="1"/>
  <c r="DA525" i="1"/>
  <c r="CC525" i="1"/>
  <c r="BE525" i="1"/>
  <c r="AG525" i="1"/>
  <c r="I525" i="1"/>
  <c r="EQ525" i="1"/>
  <c r="DS525" i="1"/>
  <c r="CU525" i="1"/>
  <c r="BW525" i="1"/>
  <c r="AY525" i="1"/>
  <c r="AA525" i="1"/>
  <c r="DM525" i="1"/>
  <c r="U525" i="1"/>
  <c r="AS525" i="1"/>
  <c r="CO525" i="1"/>
  <c r="BQ525" i="1"/>
  <c r="EK525" i="1"/>
  <c r="DY489" i="1"/>
  <c r="DA489" i="1"/>
  <c r="CC489" i="1"/>
  <c r="BE489" i="1"/>
  <c r="AG489" i="1"/>
  <c r="I489" i="1"/>
  <c r="EQ489" i="1"/>
  <c r="DS489" i="1"/>
  <c r="CU489" i="1"/>
  <c r="BW489" i="1"/>
  <c r="AY489" i="1"/>
  <c r="AA489" i="1"/>
  <c r="EK489" i="1"/>
  <c r="DM489" i="1"/>
  <c r="CO489" i="1"/>
  <c r="BQ489" i="1"/>
  <c r="AS489" i="1"/>
  <c r="U489" i="1"/>
  <c r="BK489" i="1"/>
  <c r="EE489" i="1"/>
  <c r="AM489" i="1"/>
  <c r="CI489" i="1"/>
  <c r="DG489" i="1"/>
  <c r="O489" i="1"/>
  <c r="EQ453" i="1"/>
  <c r="DS453" i="1"/>
  <c r="CU453" i="1"/>
  <c r="BW453" i="1"/>
  <c r="AY453" i="1"/>
  <c r="AA453" i="1"/>
  <c r="EK453" i="1"/>
  <c r="DM453" i="1"/>
  <c r="CO453" i="1"/>
  <c r="BQ453" i="1"/>
  <c r="AS453" i="1"/>
  <c r="U453" i="1"/>
  <c r="EE453" i="1"/>
  <c r="DG453" i="1"/>
  <c r="CI453" i="1"/>
  <c r="BK453" i="1"/>
  <c r="AM453" i="1"/>
  <c r="O453" i="1"/>
  <c r="DA453" i="1"/>
  <c r="I453" i="1"/>
  <c r="AG453" i="1"/>
  <c r="CC453" i="1"/>
  <c r="BE453" i="1"/>
  <c r="DY453" i="1"/>
  <c r="EE1018" i="1"/>
  <c r="DG1018" i="1"/>
  <c r="CI1018" i="1"/>
  <c r="BK1018" i="1"/>
  <c r="AM1018" i="1"/>
  <c r="O1018" i="1"/>
  <c r="DY1018" i="1"/>
  <c r="DA1018" i="1"/>
  <c r="CC1018" i="1"/>
  <c r="BE1018" i="1"/>
  <c r="AG1018" i="1"/>
  <c r="I1018" i="1"/>
  <c r="EQ1018" i="1"/>
  <c r="DS1018" i="1"/>
  <c r="CU1018" i="1"/>
  <c r="BW1018" i="1"/>
  <c r="AY1018" i="1"/>
  <c r="AA1018" i="1"/>
  <c r="BQ1018" i="1"/>
  <c r="EK1018" i="1"/>
  <c r="AS1018" i="1"/>
  <c r="DM1018" i="1"/>
  <c r="U1018" i="1"/>
  <c r="CO1018" i="1"/>
  <c r="EK1198" i="1"/>
  <c r="DM1198" i="1"/>
  <c r="CO1198" i="1"/>
  <c r="BQ1198" i="1"/>
  <c r="AS1198" i="1"/>
  <c r="U1198" i="1"/>
  <c r="EE1198" i="1"/>
  <c r="DG1198" i="1"/>
  <c r="CI1198" i="1"/>
  <c r="BK1198" i="1"/>
  <c r="AM1198" i="1"/>
  <c r="O1198" i="1"/>
  <c r="DY1198" i="1"/>
  <c r="DA1198" i="1"/>
  <c r="CC1198" i="1"/>
  <c r="BE1198" i="1"/>
  <c r="AG1198" i="1"/>
  <c r="I1198" i="1"/>
  <c r="DS1198" i="1"/>
  <c r="AA1198" i="1"/>
  <c r="CU1198" i="1"/>
  <c r="BW1198" i="1"/>
  <c r="EQ1198" i="1"/>
  <c r="AY1198" i="1"/>
  <c r="EE1162" i="1"/>
  <c r="DG1162" i="1"/>
  <c r="CI1162" i="1"/>
  <c r="BK1162" i="1"/>
  <c r="AM1162" i="1"/>
  <c r="O1162" i="1"/>
  <c r="DY1162" i="1"/>
  <c r="DA1162" i="1"/>
  <c r="CC1162" i="1"/>
  <c r="BE1162" i="1"/>
  <c r="AG1162" i="1"/>
  <c r="I1162" i="1"/>
  <c r="EQ1162" i="1"/>
  <c r="DS1162" i="1"/>
  <c r="CU1162" i="1"/>
  <c r="BW1162" i="1"/>
  <c r="AY1162" i="1"/>
  <c r="AA1162" i="1"/>
  <c r="BQ1162" i="1"/>
  <c r="EK1162" i="1"/>
  <c r="AS1162" i="1"/>
  <c r="DM1162" i="1"/>
  <c r="U1162" i="1"/>
  <c r="CO1162" i="1"/>
  <c r="EK1378" i="1"/>
  <c r="DM1378" i="1"/>
  <c r="CO1378" i="1"/>
  <c r="BQ1378" i="1"/>
  <c r="AS1378" i="1"/>
  <c r="U1378" i="1"/>
  <c r="EE1378" i="1"/>
  <c r="DG1378" i="1"/>
  <c r="CI1378" i="1"/>
  <c r="BK1378" i="1"/>
  <c r="AM1378" i="1"/>
  <c r="O1378" i="1"/>
  <c r="DY1378" i="1"/>
  <c r="DA1378" i="1"/>
  <c r="CC1378" i="1"/>
  <c r="BE1378" i="1"/>
  <c r="AG1378" i="1"/>
  <c r="I1378" i="1"/>
  <c r="CU1378" i="1"/>
  <c r="BW1378" i="1"/>
  <c r="EQ1378" i="1"/>
  <c r="AY1378" i="1"/>
  <c r="DS1378" i="1"/>
  <c r="AA1378" i="1"/>
  <c r="DY1568" i="1"/>
  <c r="DA1568" i="1"/>
  <c r="CC1568" i="1"/>
  <c r="BE1568" i="1"/>
  <c r="AG1568" i="1"/>
  <c r="I1568" i="1"/>
  <c r="EQ1568" i="1"/>
  <c r="DS1568" i="1"/>
  <c r="CU1568" i="1"/>
  <c r="BW1568" i="1"/>
  <c r="AY1568" i="1"/>
  <c r="AA1568" i="1"/>
  <c r="EK1568" i="1"/>
  <c r="DM1568" i="1"/>
  <c r="CO1568" i="1"/>
  <c r="BQ1568" i="1"/>
  <c r="AS1568" i="1"/>
  <c r="U1568" i="1"/>
  <c r="DG1568" i="1"/>
  <c r="O1568" i="1"/>
  <c r="CI1568" i="1"/>
  <c r="BK1568" i="1"/>
  <c r="AM1568" i="1"/>
  <c r="EE1568" i="1"/>
  <c r="EE1604" i="1"/>
  <c r="DG1604" i="1"/>
  <c r="CI1604" i="1"/>
  <c r="BK1604" i="1"/>
  <c r="AM1604" i="1"/>
  <c r="O1604" i="1"/>
  <c r="DY1604" i="1"/>
  <c r="DA1604" i="1"/>
  <c r="CC1604" i="1"/>
  <c r="BE1604" i="1"/>
  <c r="AG1604" i="1"/>
  <c r="I1604" i="1"/>
  <c r="EQ1604" i="1"/>
  <c r="DS1604" i="1"/>
  <c r="CU1604" i="1"/>
  <c r="BW1604" i="1"/>
  <c r="AY1604" i="1"/>
  <c r="AA1604" i="1"/>
  <c r="BQ1604" i="1"/>
  <c r="EK1604" i="1"/>
  <c r="AS1604" i="1"/>
  <c r="DM1604" i="1"/>
  <c r="U1604" i="1"/>
  <c r="CO1604" i="1"/>
  <c r="EK1784" i="1"/>
  <c r="DM1784" i="1"/>
  <c r="CO1784" i="1"/>
  <c r="BQ1784" i="1"/>
  <c r="AS1784" i="1"/>
  <c r="U1784" i="1"/>
  <c r="EE1784" i="1"/>
  <c r="DG1784" i="1"/>
  <c r="CI1784" i="1"/>
  <c r="BK1784" i="1"/>
  <c r="AM1784" i="1"/>
  <c r="O1784" i="1"/>
  <c r="DY1784" i="1"/>
  <c r="CC1784" i="1"/>
  <c r="AG1784" i="1"/>
  <c r="DS1784" i="1"/>
  <c r="BW1784" i="1"/>
  <c r="AA1784" i="1"/>
  <c r="DA1784" i="1"/>
  <c r="I1784" i="1"/>
  <c r="CU1784" i="1"/>
  <c r="BE1784" i="1"/>
  <c r="AY1784" i="1"/>
  <c r="EQ1784" i="1"/>
  <c r="EQ1892" i="1"/>
  <c r="DS1892" i="1"/>
  <c r="CU1892" i="1"/>
  <c r="BW1892" i="1"/>
  <c r="AY1892" i="1"/>
  <c r="AA1892" i="1"/>
  <c r="EK1892" i="1"/>
  <c r="DM1892" i="1"/>
  <c r="CO1892" i="1"/>
  <c r="BQ1892" i="1"/>
  <c r="AS1892" i="1"/>
  <c r="U1892" i="1"/>
  <c r="DG1892" i="1"/>
  <c r="BK1892" i="1"/>
  <c r="O1892" i="1"/>
  <c r="DA1892" i="1"/>
  <c r="BE1892" i="1"/>
  <c r="I1892" i="1"/>
  <c r="CI1892" i="1"/>
  <c r="CC1892" i="1"/>
  <c r="AM1892" i="1"/>
  <c r="AG1892" i="1"/>
  <c r="EE1892" i="1"/>
  <c r="DY1892" i="1"/>
  <c r="EE521" i="1"/>
  <c r="DG521" i="1"/>
  <c r="CI521" i="1"/>
  <c r="BK521" i="1"/>
  <c r="AM521" i="1"/>
  <c r="O521" i="1"/>
  <c r="DY521" i="1"/>
  <c r="DA521" i="1"/>
  <c r="CC521" i="1"/>
  <c r="BE521" i="1"/>
  <c r="AG521" i="1"/>
  <c r="I521" i="1"/>
  <c r="EQ521" i="1"/>
  <c r="DS521" i="1"/>
  <c r="CU521" i="1"/>
  <c r="BW521" i="1"/>
  <c r="AY521" i="1"/>
  <c r="AA521" i="1"/>
  <c r="EK521" i="1"/>
  <c r="AS521" i="1"/>
  <c r="DM521" i="1"/>
  <c r="U521" i="1"/>
  <c r="BQ521" i="1"/>
  <c r="CO521" i="1"/>
  <c r="DY485" i="1"/>
  <c r="DA485" i="1"/>
  <c r="CC485" i="1"/>
  <c r="BE485" i="1"/>
  <c r="AG485" i="1"/>
  <c r="I485" i="1"/>
  <c r="EQ485" i="1"/>
  <c r="DS485" i="1"/>
  <c r="CU485" i="1"/>
  <c r="BW485" i="1"/>
  <c r="AY485" i="1"/>
  <c r="AA485" i="1"/>
  <c r="EK485" i="1"/>
  <c r="DM485" i="1"/>
  <c r="CO485" i="1"/>
  <c r="BQ485" i="1"/>
  <c r="AS485" i="1"/>
  <c r="U485" i="1"/>
  <c r="CI485" i="1"/>
  <c r="BK485" i="1"/>
  <c r="DG485" i="1"/>
  <c r="EE485" i="1"/>
  <c r="AM485" i="1"/>
  <c r="O485" i="1"/>
  <c r="EQ638" i="1"/>
  <c r="DS638" i="1"/>
  <c r="CU638" i="1"/>
  <c r="BW638" i="1"/>
  <c r="AY638" i="1"/>
  <c r="AA638" i="1"/>
  <c r="EK638" i="1"/>
  <c r="DM638" i="1"/>
  <c r="CO638" i="1"/>
  <c r="BQ638" i="1"/>
  <c r="AS638" i="1"/>
  <c r="U638" i="1"/>
  <c r="EE638" i="1"/>
  <c r="DG638" i="1"/>
  <c r="CI638" i="1"/>
  <c r="BK638" i="1"/>
  <c r="AM638" i="1"/>
  <c r="O638" i="1"/>
  <c r="CC638" i="1"/>
  <c r="BE638" i="1"/>
  <c r="DA638" i="1"/>
  <c r="DY638" i="1"/>
  <c r="AG638" i="1"/>
  <c r="I638" i="1"/>
  <c r="EE962" i="1"/>
  <c r="DG962" i="1"/>
  <c r="CI962" i="1"/>
  <c r="BK962" i="1"/>
  <c r="AM962" i="1"/>
  <c r="O962" i="1"/>
  <c r="DY962" i="1"/>
  <c r="DA962" i="1"/>
  <c r="CC962" i="1"/>
  <c r="BE962" i="1"/>
  <c r="AG962" i="1"/>
  <c r="I962" i="1"/>
  <c r="EQ962" i="1"/>
  <c r="DS962" i="1"/>
  <c r="CU962" i="1"/>
  <c r="BW962" i="1"/>
  <c r="AY962" i="1"/>
  <c r="AA962" i="1"/>
  <c r="BQ962" i="1"/>
  <c r="EK962" i="1"/>
  <c r="AS962" i="1"/>
  <c r="DM962" i="1"/>
  <c r="U962" i="1"/>
  <c r="CO962" i="1"/>
  <c r="DY926" i="1"/>
  <c r="DA926" i="1"/>
  <c r="CC926" i="1"/>
  <c r="BE926" i="1"/>
  <c r="AG926" i="1"/>
  <c r="I926" i="1"/>
  <c r="EQ926" i="1"/>
  <c r="DS926" i="1"/>
  <c r="CU926" i="1"/>
  <c r="BW926" i="1"/>
  <c r="AY926" i="1"/>
  <c r="AA926" i="1"/>
  <c r="EK926" i="1"/>
  <c r="DM926" i="1"/>
  <c r="CO926" i="1"/>
  <c r="BQ926" i="1"/>
  <c r="AS926" i="1"/>
  <c r="U926" i="1"/>
  <c r="DG926" i="1"/>
  <c r="O926" i="1"/>
  <c r="CI926" i="1"/>
  <c r="BK926" i="1"/>
  <c r="EE926" i="1"/>
  <c r="AM926" i="1"/>
  <c r="EQ1086" i="1"/>
  <c r="DS1086" i="1"/>
  <c r="CU1086" i="1"/>
  <c r="BW1086" i="1"/>
  <c r="AY1086" i="1"/>
  <c r="AA1086" i="1"/>
  <c r="EK1086" i="1"/>
  <c r="DM1086" i="1"/>
  <c r="CO1086" i="1"/>
  <c r="BQ1086" i="1"/>
  <c r="AS1086" i="1"/>
  <c r="U1086" i="1"/>
  <c r="EE1086" i="1"/>
  <c r="DG1086" i="1"/>
  <c r="CI1086" i="1"/>
  <c r="BK1086" i="1"/>
  <c r="AM1086" i="1"/>
  <c r="O1086" i="1"/>
  <c r="DA1086" i="1"/>
  <c r="I1086" i="1"/>
  <c r="CC1086" i="1"/>
  <c r="BE1086" i="1"/>
  <c r="AG1086" i="1"/>
  <c r="DY1086" i="1"/>
  <c r="EK1374" i="1"/>
  <c r="DM1374" i="1"/>
  <c r="CO1374" i="1"/>
  <c r="BQ1374" i="1"/>
  <c r="AS1374" i="1"/>
  <c r="U1374" i="1"/>
  <c r="EE1374" i="1"/>
  <c r="DG1374" i="1"/>
  <c r="CI1374" i="1"/>
  <c r="BK1374" i="1"/>
  <c r="AM1374" i="1"/>
  <c r="O1374" i="1"/>
  <c r="DY1374" i="1"/>
  <c r="DA1374" i="1"/>
  <c r="CC1374" i="1"/>
  <c r="BE1374" i="1"/>
  <c r="AG1374" i="1"/>
  <c r="I1374" i="1"/>
  <c r="DS1374" i="1"/>
  <c r="AA1374" i="1"/>
  <c r="CU1374" i="1"/>
  <c r="BW1374" i="1"/>
  <c r="EQ1374" i="1"/>
  <c r="AY1374" i="1"/>
  <c r="DY1444" i="1"/>
  <c r="DA1444" i="1"/>
  <c r="CC1444" i="1"/>
  <c r="BE1444" i="1"/>
  <c r="AG1444" i="1"/>
  <c r="I1444" i="1"/>
  <c r="EQ1444" i="1"/>
  <c r="DS1444" i="1"/>
  <c r="CU1444" i="1"/>
  <c r="BW1444" i="1"/>
  <c r="AY1444" i="1"/>
  <c r="AA1444" i="1"/>
  <c r="EK1444" i="1"/>
  <c r="DM1444" i="1"/>
  <c r="CO1444" i="1"/>
  <c r="BQ1444" i="1"/>
  <c r="AS1444" i="1"/>
  <c r="U1444" i="1"/>
  <c r="EE1444" i="1"/>
  <c r="AM1444" i="1"/>
  <c r="DG1444" i="1"/>
  <c r="O1444" i="1"/>
  <c r="CI1444" i="1"/>
  <c r="BK1444" i="1"/>
  <c r="EE1600" i="1"/>
  <c r="DG1600" i="1"/>
  <c r="CI1600" i="1"/>
  <c r="BK1600" i="1"/>
  <c r="AM1600" i="1"/>
  <c r="O1600" i="1"/>
  <c r="DY1600" i="1"/>
  <c r="DA1600" i="1"/>
  <c r="CC1600" i="1"/>
  <c r="BE1600" i="1"/>
  <c r="AG1600" i="1"/>
  <c r="I1600" i="1"/>
  <c r="EQ1600" i="1"/>
  <c r="DS1600" i="1"/>
  <c r="CU1600" i="1"/>
  <c r="BW1600" i="1"/>
  <c r="AY1600" i="1"/>
  <c r="AA1600" i="1"/>
  <c r="CO1600" i="1"/>
  <c r="BQ1600" i="1"/>
  <c r="EK1600" i="1"/>
  <c r="AS1600" i="1"/>
  <c r="DM1600" i="1"/>
  <c r="U1600" i="1"/>
  <c r="EQ1780" i="1"/>
  <c r="DS1780" i="1"/>
  <c r="CU1780" i="1"/>
  <c r="BW1780" i="1"/>
  <c r="AY1780" i="1"/>
  <c r="AA1780" i="1"/>
  <c r="EK1780" i="1"/>
  <c r="DM1780" i="1"/>
  <c r="CO1780" i="1"/>
  <c r="BQ1780" i="1"/>
  <c r="AS1780" i="1"/>
  <c r="U1780" i="1"/>
  <c r="DG1780" i="1"/>
  <c r="BK1780" i="1"/>
  <c r="O1780" i="1"/>
  <c r="DA1780" i="1"/>
  <c r="BE1780" i="1"/>
  <c r="I1780" i="1"/>
  <c r="EE1780" i="1"/>
  <c r="CI1780" i="1"/>
  <c r="AM1780" i="1"/>
  <c r="DY1780" i="1"/>
  <c r="CC1780" i="1"/>
  <c r="AG1780" i="1"/>
  <c r="EQ1888" i="1"/>
  <c r="DS1888" i="1"/>
  <c r="CU1888" i="1"/>
  <c r="BW1888" i="1"/>
  <c r="AY1888" i="1"/>
  <c r="AA1888" i="1"/>
  <c r="EK1888" i="1"/>
  <c r="DM1888" i="1"/>
  <c r="CO1888" i="1"/>
  <c r="BQ1888" i="1"/>
  <c r="AS1888" i="1"/>
  <c r="U1888" i="1"/>
  <c r="EE1888" i="1"/>
  <c r="CI1888" i="1"/>
  <c r="AM1888" i="1"/>
  <c r="DY1888" i="1"/>
  <c r="CC1888" i="1"/>
  <c r="AG1888" i="1"/>
  <c r="DG1888" i="1"/>
  <c r="O1888" i="1"/>
  <c r="DA1888" i="1"/>
  <c r="I1888" i="1"/>
  <c r="BK1888" i="1"/>
  <c r="BE1888" i="1"/>
  <c r="EE562" i="1"/>
  <c r="DG562" i="1"/>
  <c r="CI562" i="1"/>
  <c r="BK562" i="1"/>
  <c r="AM562" i="1"/>
  <c r="O562" i="1"/>
  <c r="DY562" i="1"/>
  <c r="DA562" i="1"/>
  <c r="CC562" i="1"/>
  <c r="BE562" i="1"/>
  <c r="AG562" i="1"/>
  <c r="I562" i="1"/>
  <c r="EQ562" i="1"/>
  <c r="DS562" i="1"/>
  <c r="CU562" i="1"/>
  <c r="BW562" i="1"/>
  <c r="AY562" i="1"/>
  <c r="AA562" i="1"/>
  <c r="CO562" i="1"/>
  <c r="DM562" i="1"/>
  <c r="BQ562" i="1"/>
  <c r="EK562" i="1"/>
  <c r="AS562" i="1"/>
  <c r="U562" i="1"/>
  <c r="EK850" i="1"/>
  <c r="DM850" i="1"/>
  <c r="CO850" i="1"/>
  <c r="BQ850" i="1"/>
  <c r="AS850" i="1"/>
  <c r="U850" i="1"/>
  <c r="EE850" i="1"/>
  <c r="DG850" i="1"/>
  <c r="CI850" i="1"/>
  <c r="BK850" i="1"/>
  <c r="AM850" i="1"/>
  <c r="O850" i="1"/>
  <c r="DY850" i="1"/>
  <c r="DA850" i="1"/>
  <c r="CC850" i="1"/>
  <c r="BE850" i="1"/>
  <c r="AG850" i="1"/>
  <c r="I850" i="1"/>
  <c r="DS850" i="1"/>
  <c r="AA850" i="1"/>
  <c r="CU850" i="1"/>
  <c r="BW850" i="1"/>
  <c r="EQ850" i="1"/>
  <c r="AY850" i="1"/>
  <c r="EK706" i="1"/>
  <c r="DM706" i="1"/>
  <c r="CO706" i="1"/>
  <c r="BQ706" i="1"/>
  <c r="AS706" i="1"/>
  <c r="U706" i="1"/>
  <c r="EE706" i="1"/>
  <c r="DG706" i="1"/>
  <c r="CI706" i="1"/>
  <c r="BK706" i="1"/>
  <c r="AM706" i="1"/>
  <c r="O706" i="1"/>
  <c r="DY706" i="1"/>
  <c r="DA706" i="1"/>
  <c r="CC706" i="1"/>
  <c r="BE706" i="1"/>
  <c r="AG706" i="1"/>
  <c r="I706" i="1"/>
  <c r="CU706" i="1"/>
  <c r="BW706" i="1"/>
  <c r="EQ706" i="1"/>
  <c r="AY706" i="1"/>
  <c r="DS706" i="1"/>
  <c r="AA706" i="1"/>
  <c r="EE1010" i="1"/>
  <c r="DG1010" i="1"/>
  <c r="CI1010" i="1"/>
  <c r="BK1010" i="1"/>
  <c r="AM1010" i="1"/>
  <c r="O1010" i="1"/>
  <c r="DY1010" i="1"/>
  <c r="DA1010" i="1"/>
  <c r="CC1010" i="1"/>
  <c r="BE1010" i="1"/>
  <c r="AG1010" i="1"/>
  <c r="I1010" i="1"/>
  <c r="EQ1010" i="1"/>
  <c r="DS1010" i="1"/>
  <c r="CU1010" i="1"/>
  <c r="BW1010" i="1"/>
  <c r="AY1010" i="1"/>
  <c r="AA1010" i="1"/>
  <c r="DM1010" i="1"/>
  <c r="U1010" i="1"/>
  <c r="CO1010" i="1"/>
  <c r="BQ1010" i="1"/>
  <c r="AS1010" i="1"/>
  <c r="EK1010" i="1"/>
  <c r="EQ742" i="1"/>
  <c r="DS742" i="1"/>
  <c r="CU742" i="1"/>
  <c r="BW742" i="1"/>
  <c r="AY742" i="1"/>
  <c r="AA742" i="1"/>
  <c r="EK742" i="1"/>
  <c r="DM742" i="1"/>
  <c r="CO742" i="1"/>
  <c r="BQ742" i="1"/>
  <c r="AS742" i="1"/>
  <c r="U742" i="1"/>
  <c r="EE742" i="1"/>
  <c r="DG742" i="1"/>
  <c r="CI742" i="1"/>
  <c r="BK742" i="1"/>
  <c r="AM742" i="1"/>
  <c r="O742" i="1"/>
  <c r="BE742" i="1"/>
  <c r="DY742" i="1"/>
  <c r="AG742" i="1"/>
  <c r="DA742" i="1"/>
  <c r="I742" i="1"/>
  <c r="CC742" i="1"/>
  <c r="EE1154" i="1"/>
  <c r="DG1154" i="1"/>
  <c r="CI1154" i="1"/>
  <c r="BK1154" i="1"/>
  <c r="AM1154" i="1"/>
  <c r="O1154" i="1"/>
  <c r="DY1154" i="1"/>
  <c r="DA1154" i="1"/>
  <c r="CC1154" i="1"/>
  <c r="BE1154" i="1"/>
  <c r="AG1154" i="1"/>
  <c r="I1154" i="1"/>
  <c r="EQ1154" i="1"/>
  <c r="DS1154" i="1"/>
  <c r="CU1154" i="1"/>
  <c r="BW1154" i="1"/>
  <c r="AY1154" i="1"/>
  <c r="AA1154" i="1"/>
  <c r="DM1154" i="1"/>
  <c r="U1154" i="1"/>
  <c r="CO1154" i="1"/>
  <c r="BQ1154" i="1"/>
  <c r="AS1154" i="1"/>
  <c r="EK1154" i="1"/>
  <c r="EQ1226" i="1"/>
  <c r="DS1226" i="1"/>
  <c r="CU1226" i="1"/>
  <c r="BW1226" i="1"/>
  <c r="AY1226" i="1"/>
  <c r="AA1226" i="1"/>
  <c r="EK1226" i="1"/>
  <c r="DM1226" i="1"/>
  <c r="CO1226" i="1"/>
  <c r="BQ1226" i="1"/>
  <c r="AS1226" i="1"/>
  <c r="U1226" i="1"/>
  <c r="EE1226" i="1"/>
  <c r="DG1226" i="1"/>
  <c r="CI1226" i="1"/>
  <c r="BK1226" i="1"/>
  <c r="AM1226" i="1"/>
  <c r="O1226" i="1"/>
  <c r="DY1226" i="1"/>
  <c r="AG1226" i="1"/>
  <c r="DA1226" i="1"/>
  <c r="I1226" i="1"/>
  <c r="CC1226" i="1"/>
  <c r="BE1226" i="1"/>
  <c r="DY1560" i="1"/>
  <c r="DA1560" i="1"/>
  <c r="CC1560" i="1"/>
  <c r="BE1560" i="1"/>
  <c r="AG1560" i="1"/>
  <c r="I1560" i="1"/>
  <c r="EQ1560" i="1"/>
  <c r="DS1560" i="1"/>
  <c r="CU1560" i="1"/>
  <c r="BW1560" i="1"/>
  <c r="AY1560" i="1"/>
  <c r="AA1560" i="1"/>
  <c r="EK1560" i="1"/>
  <c r="DM1560" i="1"/>
  <c r="CO1560" i="1"/>
  <c r="BQ1560" i="1"/>
  <c r="AS1560" i="1"/>
  <c r="U1560" i="1"/>
  <c r="BK1560" i="1"/>
  <c r="EE1560" i="1"/>
  <c r="AM1560" i="1"/>
  <c r="DG1560" i="1"/>
  <c r="O1560" i="1"/>
  <c r="CI1560" i="1"/>
  <c r="EQ1668" i="1"/>
  <c r="DS1668" i="1"/>
  <c r="CU1668" i="1"/>
  <c r="BW1668" i="1"/>
  <c r="AY1668" i="1"/>
  <c r="AA1668" i="1"/>
  <c r="EK1668" i="1"/>
  <c r="DM1668" i="1"/>
  <c r="CO1668" i="1"/>
  <c r="BQ1668" i="1"/>
  <c r="AS1668" i="1"/>
  <c r="U1668" i="1"/>
  <c r="EE1668" i="1"/>
  <c r="DG1668" i="1"/>
  <c r="CI1668" i="1"/>
  <c r="BK1668" i="1"/>
  <c r="AM1668" i="1"/>
  <c r="O1668" i="1"/>
  <c r="DY1668" i="1"/>
  <c r="AG1668" i="1"/>
  <c r="DA1668" i="1"/>
  <c r="I1668" i="1"/>
  <c r="CC1668" i="1"/>
  <c r="BE1668" i="1"/>
  <c r="EQ1776" i="1"/>
  <c r="DS1776" i="1"/>
  <c r="CU1776" i="1"/>
  <c r="BW1776" i="1"/>
  <c r="AY1776" i="1"/>
  <c r="AA1776" i="1"/>
  <c r="EK1776" i="1"/>
  <c r="DM1776" i="1"/>
  <c r="CO1776" i="1"/>
  <c r="BQ1776" i="1"/>
  <c r="AS1776" i="1"/>
  <c r="U1776" i="1"/>
  <c r="EE1776" i="1"/>
  <c r="CI1776" i="1"/>
  <c r="AM1776" i="1"/>
  <c r="DY1776" i="1"/>
  <c r="CC1776" i="1"/>
  <c r="AG1776" i="1"/>
  <c r="DG1776" i="1"/>
  <c r="BK1776" i="1"/>
  <c r="O1776" i="1"/>
  <c r="DA1776" i="1"/>
  <c r="BE1776" i="1"/>
  <c r="I1776" i="1"/>
  <c r="EQ1954" i="1"/>
  <c r="DS1954" i="1"/>
  <c r="CU1954" i="1"/>
  <c r="BW1954" i="1"/>
  <c r="AY1954" i="1"/>
  <c r="AA1954" i="1"/>
  <c r="EK1954" i="1"/>
  <c r="DM1954" i="1"/>
  <c r="CO1954" i="1"/>
  <c r="BQ1954" i="1"/>
  <c r="AS1954" i="1"/>
  <c r="U1954" i="1"/>
  <c r="EE1954" i="1"/>
  <c r="CI1954" i="1"/>
  <c r="AM1954" i="1"/>
  <c r="DY1954" i="1"/>
  <c r="CC1954" i="1"/>
  <c r="AG1954" i="1"/>
  <c r="DG1954" i="1"/>
  <c r="O1954" i="1"/>
  <c r="DA1954" i="1"/>
  <c r="I1954" i="1"/>
  <c r="BK1954" i="1"/>
  <c r="BE1954" i="1"/>
  <c r="EK540" i="1"/>
  <c r="DM540" i="1"/>
  <c r="CO540" i="1"/>
  <c r="BQ540" i="1"/>
  <c r="AS540" i="1"/>
  <c r="U540" i="1"/>
  <c r="EE540" i="1"/>
  <c r="DG540" i="1"/>
  <c r="CI540" i="1"/>
  <c r="BK540" i="1"/>
  <c r="AM540" i="1"/>
  <c r="O540" i="1"/>
  <c r="DY540" i="1"/>
  <c r="DA540" i="1"/>
  <c r="CC540" i="1"/>
  <c r="BE540" i="1"/>
  <c r="AG540" i="1"/>
  <c r="I540" i="1"/>
  <c r="BW540" i="1"/>
  <c r="CU540" i="1"/>
  <c r="EQ540" i="1"/>
  <c r="AY540" i="1"/>
  <c r="DS540" i="1"/>
  <c r="AA540" i="1"/>
  <c r="EK376" i="1"/>
  <c r="DM376" i="1"/>
  <c r="CO376" i="1"/>
  <c r="BQ376" i="1"/>
  <c r="AS376" i="1"/>
  <c r="U376" i="1"/>
  <c r="EE376" i="1"/>
  <c r="DG376" i="1"/>
  <c r="CI376" i="1"/>
  <c r="BK376" i="1"/>
  <c r="AM376" i="1"/>
  <c r="O376" i="1"/>
  <c r="DY376" i="1"/>
  <c r="DA376" i="1"/>
  <c r="CC376" i="1"/>
  <c r="BE376" i="1"/>
  <c r="AG376" i="1"/>
  <c r="I376" i="1"/>
  <c r="BW376" i="1"/>
  <c r="CU376" i="1"/>
  <c r="EQ376" i="1"/>
  <c r="AY376" i="1"/>
  <c r="DS376" i="1"/>
  <c r="AA376" i="1"/>
  <c r="EK276" i="1"/>
  <c r="DM276" i="1"/>
  <c r="CO276" i="1"/>
  <c r="BQ276" i="1"/>
  <c r="AS276" i="1"/>
  <c r="U276" i="1"/>
  <c r="CU276" i="1"/>
  <c r="AA276" i="1"/>
  <c r="EE276" i="1"/>
  <c r="DG276" i="1"/>
  <c r="CI276" i="1"/>
  <c r="BK276" i="1"/>
  <c r="AM276" i="1"/>
  <c r="O276" i="1"/>
  <c r="DS276" i="1"/>
  <c r="AY276" i="1"/>
  <c r="DY276" i="1"/>
  <c r="DA276" i="1"/>
  <c r="CC276" i="1"/>
  <c r="BE276" i="1"/>
  <c r="AG276" i="1"/>
  <c r="I276" i="1"/>
  <c r="EQ276" i="1"/>
  <c r="BW276" i="1"/>
  <c r="DY324" i="1"/>
  <c r="DA324" i="1"/>
  <c r="CC324" i="1"/>
  <c r="BE324" i="1"/>
  <c r="AG324" i="1"/>
  <c r="I324" i="1"/>
  <c r="EQ324" i="1"/>
  <c r="DS324" i="1"/>
  <c r="CU324" i="1"/>
  <c r="BW324" i="1"/>
  <c r="AY324" i="1"/>
  <c r="AA324" i="1"/>
  <c r="EK324" i="1"/>
  <c r="DM324" i="1"/>
  <c r="CO324" i="1"/>
  <c r="BQ324" i="1"/>
  <c r="AS324" i="1"/>
  <c r="U324" i="1"/>
  <c r="EE324" i="1"/>
  <c r="AM324" i="1"/>
  <c r="BK324" i="1"/>
  <c r="DG324" i="1"/>
  <c r="O324" i="1"/>
  <c r="CI324" i="1"/>
  <c r="EQ432" i="1"/>
  <c r="DS432" i="1"/>
  <c r="CU432" i="1"/>
  <c r="BW432" i="1"/>
  <c r="AY432" i="1"/>
  <c r="AA432" i="1"/>
  <c r="EK432" i="1"/>
  <c r="DM432" i="1"/>
  <c r="CO432" i="1"/>
  <c r="BQ432" i="1"/>
  <c r="AS432" i="1"/>
  <c r="U432" i="1"/>
  <c r="EE432" i="1"/>
  <c r="DG432" i="1"/>
  <c r="CI432" i="1"/>
  <c r="BK432" i="1"/>
  <c r="AM432" i="1"/>
  <c r="O432" i="1"/>
  <c r="DA432" i="1"/>
  <c r="I432" i="1"/>
  <c r="DY432" i="1"/>
  <c r="CC432" i="1"/>
  <c r="BE432" i="1"/>
  <c r="AG432" i="1"/>
  <c r="EE945" i="1"/>
  <c r="DG945" i="1"/>
  <c r="CI945" i="1"/>
  <c r="BK945" i="1"/>
  <c r="AM945" i="1"/>
  <c r="O945" i="1"/>
  <c r="DY945" i="1"/>
  <c r="DA945" i="1"/>
  <c r="CC945" i="1"/>
  <c r="BE945" i="1"/>
  <c r="AG945" i="1"/>
  <c r="I945" i="1"/>
  <c r="EQ945" i="1"/>
  <c r="DS945" i="1"/>
  <c r="CU945" i="1"/>
  <c r="BW945" i="1"/>
  <c r="AY945" i="1"/>
  <c r="AA945" i="1"/>
  <c r="EK945" i="1"/>
  <c r="AS945" i="1"/>
  <c r="DM945" i="1"/>
  <c r="U945" i="1"/>
  <c r="CO945" i="1"/>
  <c r="BQ945" i="1"/>
  <c r="DY909" i="1"/>
  <c r="DA909" i="1"/>
  <c r="CC909" i="1"/>
  <c r="BE909" i="1"/>
  <c r="AG909" i="1"/>
  <c r="I909" i="1"/>
  <c r="EQ909" i="1"/>
  <c r="DS909" i="1"/>
  <c r="CU909" i="1"/>
  <c r="BW909" i="1"/>
  <c r="AY909" i="1"/>
  <c r="AA909" i="1"/>
  <c r="EK909" i="1"/>
  <c r="DM909" i="1"/>
  <c r="CO909" i="1"/>
  <c r="BQ909" i="1"/>
  <c r="AS909" i="1"/>
  <c r="U909" i="1"/>
  <c r="CI909" i="1"/>
  <c r="BK909" i="1"/>
  <c r="EE909" i="1"/>
  <c r="AM909" i="1"/>
  <c r="DG909" i="1"/>
  <c r="O909" i="1"/>
  <c r="EQ873" i="1"/>
  <c r="DS873" i="1"/>
  <c r="CU873" i="1"/>
  <c r="BW873" i="1"/>
  <c r="AY873" i="1"/>
  <c r="AA873" i="1"/>
  <c r="EK873" i="1"/>
  <c r="DM873" i="1"/>
  <c r="CO873" i="1"/>
  <c r="BQ873" i="1"/>
  <c r="AS873" i="1"/>
  <c r="U873" i="1"/>
  <c r="EE873" i="1"/>
  <c r="DG873" i="1"/>
  <c r="CI873" i="1"/>
  <c r="BK873" i="1"/>
  <c r="AM873" i="1"/>
  <c r="O873" i="1"/>
  <c r="DY873" i="1"/>
  <c r="AG873" i="1"/>
  <c r="DA873" i="1"/>
  <c r="I873" i="1"/>
  <c r="CC873" i="1"/>
  <c r="BE873" i="1"/>
  <c r="EK1498" i="1"/>
  <c r="DM1498" i="1"/>
  <c r="CO1498" i="1"/>
  <c r="BQ1498" i="1"/>
  <c r="AS1498" i="1"/>
  <c r="U1498" i="1"/>
  <c r="EE1498" i="1"/>
  <c r="DG1498" i="1"/>
  <c r="CI1498" i="1"/>
  <c r="BK1498" i="1"/>
  <c r="AM1498" i="1"/>
  <c r="O1498" i="1"/>
  <c r="DY1498" i="1"/>
  <c r="DA1498" i="1"/>
  <c r="CC1498" i="1"/>
  <c r="BE1498" i="1"/>
  <c r="AG1498" i="1"/>
  <c r="I1498" i="1"/>
  <c r="DS1498" i="1"/>
  <c r="AA1498" i="1"/>
  <c r="CU1498" i="1"/>
  <c r="BW1498" i="1"/>
  <c r="AY1498" i="1"/>
  <c r="EQ1498" i="1"/>
  <c r="DY1429" i="1"/>
  <c r="DA1429" i="1"/>
  <c r="CC1429" i="1"/>
  <c r="BE1429" i="1"/>
  <c r="AG1429" i="1"/>
  <c r="I1429" i="1"/>
  <c r="EQ1429" i="1"/>
  <c r="DS1429" i="1"/>
  <c r="CU1429" i="1"/>
  <c r="BW1429" i="1"/>
  <c r="AY1429" i="1"/>
  <c r="AA1429" i="1"/>
  <c r="EK1429" i="1"/>
  <c r="DM1429" i="1"/>
  <c r="CO1429" i="1"/>
  <c r="BQ1429" i="1"/>
  <c r="AS1429" i="1"/>
  <c r="U1429" i="1"/>
  <c r="DG1429" i="1"/>
  <c r="O1429" i="1"/>
  <c r="CI1429" i="1"/>
  <c r="BK1429" i="1"/>
  <c r="EE1429" i="1"/>
  <c r="AM1429" i="1"/>
  <c r="EE1583" i="1"/>
  <c r="DG1583" i="1"/>
  <c r="CI1583" i="1"/>
  <c r="BK1583" i="1"/>
  <c r="AM1583" i="1"/>
  <c r="O1583" i="1"/>
  <c r="DY1583" i="1"/>
  <c r="DA1583" i="1"/>
  <c r="CC1583" i="1"/>
  <c r="BE1583" i="1"/>
  <c r="AG1583" i="1"/>
  <c r="I1583" i="1"/>
  <c r="EQ1583" i="1"/>
  <c r="DS1583" i="1"/>
  <c r="CU1583" i="1"/>
  <c r="BW1583" i="1"/>
  <c r="AY1583" i="1"/>
  <c r="AA1583" i="1"/>
  <c r="BQ1583" i="1"/>
  <c r="EK1583" i="1"/>
  <c r="AS1583" i="1"/>
  <c r="DM1583" i="1"/>
  <c r="U1583" i="1"/>
  <c r="CO1583" i="1"/>
  <c r="EQ1763" i="1"/>
  <c r="DS1763" i="1"/>
  <c r="CU1763" i="1"/>
  <c r="BW1763" i="1"/>
  <c r="AY1763" i="1"/>
  <c r="AA1763" i="1"/>
  <c r="EK1763" i="1"/>
  <c r="DM1763" i="1"/>
  <c r="CO1763" i="1"/>
  <c r="BQ1763" i="1"/>
  <c r="AS1763" i="1"/>
  <c r="U1763" i="1"/>
  <c r="EE1763" i="1"/>
  <c r="CI1763" i="1"/>
  <c r="AM1763" i="1"/>
  <c r="DY1763" i="1"/>
  <c r="CC1763" i="1"/>
  <c r="AG1763" i="1"/>
  <c r="DG1763" i="1"/>
  <c r="BK1763" i="1"/>
  <c r="O1763" i="1"/>
  <c r="I1763" i="1"/>
  <c r="DA1763" i="1"/>
  <c r="BE1763" i="1"/>
  <c r="EQ1799" i="1"/>
  <c r="DS1799" i="1"/>
  <c r="CU1799" i="1"/>
  <c r="BW1799" i="1"/>
  <c r="AY1799" i="1"/>
  <c r="AA1799" i="1"/>
  <c r="EK1799" i="1"/>
  <c r="DM1799" i="1"/>
  <c r="CO1799" i="1"/>
  <c r="BQ1799" i="1"/>
  <c r="AS1799" i="1"/>
  <c r="U1799" i="1"/>
  <c r="EE1799" i="1"/>
  <c r="CI1799" i="1"/>
  <c r="AM1799" i="1"/>
  <c r="DY1799" i="1"/>
  <c r="CC1799" i="1"/>
  <c r="AG1799" i="1"/>
  <c r="BK1799" i="1"/>
  <c r="BE1799" i="1"/>
  <c r="DG1799" i="1"/>
  <c r="O1799" i="1"/>
  <c r="DA1799" i="1"/>
  <c r="I1799" i="1"/>
  <c r="EE673" i="1"/>
  <c r="DG673" i="1"/>
  <c r="CI673" i="1"/>
  <c r="BK673" i="1"/>
  <c r="AM673" i="1"/>
  <c r="O673" i="1"/>
  <c r="DY673" i="1"/>
  <c r="DA673" i="1"/>
  <c r="CC673" i="1"/>
  <c r="BE673" i="1"/>
  <c r="AG673" i="1"/>
  <c r="I673" i="1"/>
  <c r="EQ673" i="1"/>
  <c r="DS673" i="1"/>
  <c r="CU673" i="1"/>
  <c r="BW673" i="1"/>
  <c r="AY673" i="1"/>
  <c r="AA673" i="1"/>
  <c r="CO673" i="1"/>
  <c r="BQ673" i="1"/>
  <c r="DM673" i="1"/>
  <c r="EK673" i="1"/>
  <c r="AS673" i="1"/>
  <c r="U673" i="1"/>
  <c r="DY448" i="1"/>
  <c r="DA448" i="1"/>
  <c r="CC448" i="1"/>
  <c r="BE448" i="1"/>
  <c r="AG448" i="1"/>
  <c r="I448" i="1"/>
  <c r="EQ448" i="1"/>
  <c r="DS448" i="1"/>
  <c r="CU448" i="1"/>
  <c r="BW448" i="1"/>
  <c r="AY448" i="1"/>
  <c r="AA448" i="1"/>
  <c r="EK448" i="1"/>
  <c r="DM448" i="1"/>
  <c r="CO448" i="1"/>
  <c r="BQ448" i="1"/>
  <c r="AS448" i="1"/>
  <c r="U448" i="1"/>
  <c r="CI448" i="1"/>
  <c r="BK448" i="1"/>
  <c r="DG448" i="1"/>
  <c r="EE448" i="1"/>
  <c r="AM448" i="1"/>
  <c r="O448" i="1"/>
  <c r="EQ601" i="1"/>
  <c r="DS601" i="1"/>
  <c r="CU601" i="1"/>
  <c r="BW601" i="1"/>
  <c r="AY601" i="1"/>
  <c r="AA601" i="1"/>
  <c r="EK601" i="1"/>
  <c r="DM601" i="1"/>
  <c r="CO601" i="1"/>
  <c r="BQ601" i="1"/>
  <c r="AS601" i="1"/>
  <c r="U601" i="1"/>
  <c r="EE601" i="1"/>
  <c r="DG601" i="1"/>
  <c r="CI601" i="1"/>
  <c r="BK601" i="1"/>
  <c r="AM601" i="1"/>
  <c r="O601" i="1"/>
  <c r="CC601" i="1"/>
  <c r="DA601" i="1"/>
  <c r="BE601" i="1"/>
  <c r="DY601" i="1"/>
  <c r="AG601" i="1"/>
  <c r="I601" i="1"/>
  <c r="EE1121" i="1"/>
  <c r="DG1121" i="1"/>
  <c r="CI1121" i="1"/>
  <c r="BK1121" i="1"/>
  <c r="AM1121" i="1"/>
  <c r="O1121" i="1"/>
  <c r="DY1121" i="1"/>
  <c r="DA1121" i="1"/>
  <c r="CC1121" i="1"/>
  <c r="BE1121" i="1"/>
  <c r="AG1121" i="1"/>
  <c r="I1121" i="1"/>
  <c r="EQ1121" i="1"/>
  <c r="DS1121" i="1"/>
  <c r="CU1121" i="1"/>
  <c r="BW1121" i="1"/>
  <c r="AY1121" i="1"/>
  <c r="AA1121" i="1"/>
  <c r="DM1121" i="1"/>
  <c r="U1121" i="1"/>
  <c r="CO1121" i="1"/>
  <c r="BQ1121" i="1"/>
  <c r="EK1121" i="1"/>
  <c r="AS1121" i="1"/>
  <c r="DY1085" i="1"/>
  <c r="DA1085" i="1"/>
  <c r="CC1085" i="1"/>
  <c r="BE1085" i="1"/>
  <c r="AG1085" i="1"/>
  <c r="I1085" i="1"/>
  <c r="EQ1085" i="1"/>
  <c r="DS1085" i="1"/>
  <c r="CU1085" i="1"/>
  <c r="BW1085" i="1"/>
  <c r="AY1085" i="1"/>
  <c r="AA1085" i="1"/>
  <c r="EK1085" i="1"/>
  <c r="DM1085" i="1"/>
  <c r="CO1085" i="1"/>
  <c r="BQ1085" i="1"/>
  <c r="AS1085" i="1"/>
  <c r="U1085" i="1"/>
  <c r="BK1085" i="1"/>
  <c r="EE1085" i="1"/>
  <c r="AM1085" i="1"/>
  <c r="DG1085" i="1"/>
  <c r="O1085" i="1"/>
  <c r="CI1085" i="1"/>
  <c r="EE1265" i="1"/>
  <c r="DG1265" i="1"/>
  <c r="CI1265" i="1"/>
  <c r="BK1265" i="1"/>
  <c r="AM1265" i="1"/>
  <c r="O1265" i="1"/>
  <c r="DY1265" i="1"/>
  <c r="DA1265" i="1"/>
  <c r="CC1265" i="1"/>
  <c r="BE1265" i="1"/>
  <c r="AG1265" i="1"/>
  <c r="I1265" i="1"/>
  <c r="EQ1265" i="1"/>
  <c r="DS1265" i="1"/>
  <c r="CU1265" i="1"/>
  <c r="BW1265" i="1"/>
  <c r="AY1265" i="1"/>
  <c r="AA1265" i="1"/>
  <c r="DM1265" i="1"/>
  <c r="U1265" i="1"/>
  <c r="CO1265" i="1"/>
  <c r="BQ1265" i="1"/>
  <c r="EK1265" i="1"/>
  <c r="AS1265" i="1"/>
  <c r="EQ1337" i="1"/>
  <c r="DS1337" i="1"/>
  <c r="CU1337" i="1"/>
  <c r="BW1337" i="1"/>
  <c r="AY1337" i="1"/>
  <c r="AA1337" i="1"/>
  <c r="EK1337" i="1"/>
  <c r="DM1337" i="1"/>
  <c r="CO1337" i="1"/>
  <c r="BQ1337" i="1"/>
  <c r="AS1337" i="1"/>
  <c r="U1337" i="1"/>
  <c r="EE1337" i="1"/>
  <c r="DG1337" i="1"/>
  <c r="CI1337" i="1"/>
  <c r="BK1337" i="1"/>
  <c r="AM1337" i="1"/>
  <c r="O1337" i="1"/>
  <c r="DY1337" i="1"/>
  <c r="AG1337" i="1"/>
  <c r="DA1337" i="1"/>
  <c r="I1337" i="1"/>
  <c r="CC1337" i="1"/>
  <c r="BE1337" i="1"/>
  <c r="DY1409" i="1"/>
  <c r="DA1409" i="1"/>
  <c r="CC1409" i="1"/>
  <c r="BE1409" i="1"/>
  <c r="AG1409" i="1"/>
  <c r="I1409" i="1"/>
  <c r="EQ1409" i="1"/>
  <c r="DS1409" i="1"/>
  <c r="CU1409" i="1"/>
  <c r="BW1409" i="1"/>
  <c r="AY1409" i="1"/>
  <c r="AA1409" i="1"/>
  <c r="EK1409" i="1"/>
  <c r="DM1409" i="1"/>
  <c r="CO1409" i="1"/>
  <c r="BQ1409" i="1"/>
  <c r="AS1409" i="1"/>
  <c r="U1409" i="1"/>
  <c r="EE1409" i="1"/>
  <c r="AM1409" i="1"/>
  <c r="DG1409" i="1"/>
  <c r="O1409" i="1"/>
  <c r="CI1409" i="1"/>
  <c r="BK1409" i="1"/>
  <c r="EQ1635" i="1"/>
  <c r="DS1635" i="1"/>
  <c r="CU1635" i="1"/>
  <c r="BW1635" i="1"/>
  <c r="AY1635" i="1"/>
  <c r="AA1635" i="1"/>
  <c r="EK1635" i="1"/>
  <c r="DM1635" i="1"/>
  <c r="CO1635" i="1"/>
  <c r="BQ1635" i="1"/>
  <c r="AS1635" i="1"/>
  <c r="U1635" i="1"/>
  <c r="EE1635" i="1"/>
  <c r="DG1635" i="1"/>
  <c r="CI1635" i="1"/>
  <c r="BK1635" i="1"/>
  <c r="AM1635" i="1"/>
  <c r="O1635" i="1"/>
  <c r="DA1635" i="1"/>
  <c r="I1635" i="1"/>
  <c r="CC1635" i="1"/>
  <c r="BE1635" i="1"/>
  <c r="DY1635" i="1"/>
  <c r="AG1635" i="1"/>
  <c r="EQ1743" i="1"/>
  <c r="DS1743" i="1"/>
  <c r="CU1743" i="1"/>
  <c r="BW1743" i="1"/>
  <c r="AY1743" i="1"/>
  <c r="AA1743" i="1"/>
  <c r="EK1743" i="1"/>
  <c r="DM1743" i="1"/>
  <c r="CO1743" i="1"/>
  <c r="BQ1743" i="1"/>
  <c r="AS1743" i="1"/>
  <c r="U1743" i="1"/>
  <c r="EE1743" i="1"/>
  <c r="CI1743" i="1"/>
  <c r="AM1743" i="1"/>
  <c r="DY1743" i="1"/>
  <c r="CC1743" i="1"/>
  <c r="AG1743" i="1"/>
  <c r="DG1743" i="1"/>
  <c r="BK1743" i="1"/>
  <c r="O1743" i="1"/>
  <c r="DA1743" i="1"/>
  <c r="BE1743" i="1"/>
  <c r="I1743" i="1"/>
  <c r="EQ1923" i="1"/>
  <c r="DS1923" i="1"/>
  <c r="CU1923" i="1"/>
  <c r="BW1923" i="1"/>
  <c r="AY1923" i="1"/>
  <c r="AA1923" i="1"/>
  <c r="EK1923" i="1"/>
  <c r="DM1923" i="1"/>
  <c r="CO1923" i="1"/>
  <c r="BQ1923" i="1"/>
  <c r="AS1923" i="1"/>
  <c r="U1923" i="1"/>
  <c r="DG1923" i="1"/>
  <c r="BK1923" i="1"/>
  <c r="O1923" i="1"/>
  <c r="DA1923" i="1"/>
  <c r="BE1923" i="1"/>
  <c r="I1923" i="1"/>
  <c r="CI1923" i="1"/>
  <c r="CC1923" i="1"/>
  <c r="AM1923" i="1"/>
  <c r="AG1923" i="1"/>
  <c r="EE1923" i="1"/>
  <c r="DY1923" i="1"/>
  <c r="EE480" i="1"/>
  <c r="DG480" i="1"/>
  <c r="CI480" i="1"/>
  <c r="BK480" i="1"/>
  <c r="AM480" i="1"/>
  <c r="O480" i="1"/>
  <c r="DY480" i="1"/>
  <c r="DA480" i="1"/>
  <c r="CC480" i="1"/>
  <c r="BE480" i="1"/>
  <c r="AG480" i="1"/>
  <c r="I480" i="1"/>
  <c r="EQ480" i="1"/>
  <c r="DS480" i="1"/>
  <c r="CU480" i="1"/>
  <c r="BW480" i="1"/>
  <c r="AY480" i="1"/>
  <c r="AA480" i="1"/>
  <c r="BQ480" i="1"/>
  <c r="CO480" i="1"/>
  <c r="EK480" i="1"/>
  <c r="AS480" i="1"/>
  <c r="DM480" i="1"/>
  <c r="U480" i="1"/>
  <c r="DY444" i="1"/>
  <c r="DA444" i="1"/>
  <c r="CC444" i="1"/>
  <c r="BE444" i="1"/>
  <c r="AG444" i="1"/>
  <c r="I444" i="1"/>
  <c r="EQ444" i="1"/>
  <c r="DS444" i="1"/>
  <c r="CU444" i="1"/>
  <c r="BW444" i="1"/>
  <c r="AY444" i="1"/>
  <c r="AA444" i="1"/>
  <c r="EK444" i="1"/>
  <c r="DM444" i="1"/>
  <c r="CO444" i="1"/>
  <c r="BQ444" i="1"/>
  <c r="AS444" i="1"/>
  <c r="U444" i="1"/>
  <c r="DG444" i="1"/>
  <c r="O444" i="1"/>
  <c r="AM444" i="1"/>
  <c r="CI444" i="1"/>
  <c r="BK444" i="1"/>
  <c r="EE444" i="1"/>
  <c r="EQ597" i="1"/>
  <c r="DS597" i="1"/>
  <c r="CU597" i="1"/>
  <c r="BW597" i="1"/>
  <c r="AY597" i="1"/>
  <c r="AA597" i="1"/>
  <c r="EK597" i="1"/>
  <c r="DM597" i="1"/>
  <c r="CO597" i="1"/>
  <c r="BQ597" i="1"/>
  <c r="AS597" i="1"/>
  <c r="U597" i="1"/>
  <c r="EE597" i="1"/>
  <c r="DG597" i="1"/>
  <c r="CI597" i="1"/>
  <c r="BK597" i="1"/>
  <c r="AM597" i="1"/>
  <c r="O597" i="1"/>
  <c r="DA597" i="1"/>
  <c r="I597" i="1"/>
  <c r="DY597" i="1"/>
  <c r="CC597" i="1"/>
  <c r="BE597" i="1"/>
  <c r="AG597" i="1"/>
  <c r="EK1474" i="1"/>
  <c r="DM1474" i="1"/>
  <c r="CO1474" i="1"/>
  <c r="BQ1474" i="1"/>
  <c r="AS1474" i="1"/>
  <c r="U1474" i="1"/>
  <c r="EE1474" i="1"/>
  <c r="DG1474" i="1"/>
  <c r="CI1474" i="1"/>
  <c r="BK1474" i="1"/>
  <c r="AM1474" i="1"/>
  <c r="O1474" i="1"/>
  <c r="DY1474" i="1"/>
  <c r="DA1474" i="1"/>
  <c r="CC1474" i="1"/>
  <c r="BE1474" i="1"/>
  <c r="AG1474" i="1"/>
  <c r="I1474" i="1"/>
  <c r="BW1474" i="1"/>
  <c r="EQ1474" i="1"/>
  <c r="AY1474" i="1"/>
  <c r="DS1474" i="1"/>
  <c r="AA1474" i="1"/>
  <c r="CU1474" i="1"/>
  <c r="EQ705" i="1"/>
  <c r="DS705" i="1"/>
  <c r="CU705" i="1"/>
  <c r="BW705" i="1"/>
  <c r="AY705" i="1"/>
  <c r="AA705" i="1"/>
  <c r="EK705" i="1"/>
  <c r="DM705" i="1"/>
  <c r="CO705" i="1"/>
  <c r="BQ705" i="1"/>
  <c r="AS705" i="1"/>
  <c r="U705" i="1"/>
  <c r="EE705" i="1"/>
  <c r="DG705" i="1"/>
  <c r="CI705" i="1"/>
  <c r="BK705" i="1"/>
  <c r="AM705" i="1"/>
  <c r="O705" i="1"/>
  <c r="BE705" i="1"/>
  <c r="DY705" i="1"/>
  <c r="AG705" i="1"/>
  <c r="DA705" i="1"/>
  <c r="I705" i="1"/>
  <c r="CC705" i="1"/>
  <c r="EE1261" i="1"/>
  <c r="DG1261" i="1"/>
  <c r="CI1261" i="1"/>
  <c r="BK1261" i="1"/>
  <c r="AM1261" i="1"/>
  <c r="O1261" i="1"/>
  <c r="DY1261" i="1"/>
  <c r="DA1261" i="1"/>
  <c r="CC1261" i="1"/>
  <c r="BE1261" i="1"/>
  <c r="AG1261" i="1"/>
  <c r="I1261" i="1"/>
  <c r="EQ1261" i="1"/>
  <c r="DS1261" i="1"/>
  <c r="CU1261" i="1"/>
  <c r="BW1261" i="1"/>
  <c r="AY1261" i="1"/>
  <c r="AA1261" i="1"/>
  <c r="EK1261" i="1"/>
  <c r="AS1261" i="1"/>
  <c r="DM1261" i="1"/>
  <c r="U1261" i="1"/>
  <c r="CO1261" i="1"/>
  <c r="BQ1261" i="1"/>
  <c r="EQ1333" i="1"/>
  <c r="DS1333" i="1"/>
  <c r="CU1333" i="1"/>
  <c r="BW1333" i="1"/>
  <c r="AY1333" i="1"/>
  <c r="AA1333" i="1"/>
  <c r="EK1333" i="1"/>
  <c r="DM1333" i="1"/>
  <c r="CO1333" i="1"/>
  <c r="BQ1333" i="1"/>
  <c r="AS1333" i="1"/>
  <c r="U1333" i="1"/>
  <c r="EE1333" i="1"/>
  <c r="DG1333" i="1"/>
  <c r="CI1333" i="1"/>
  <c r="BK1333" i="1"/>
  <c r="AM1333" i="1"/>
  <c r="O1333" i="1"/>
  <c r="BE1333" i="1"/>
  <c r="DY1333" i="1"/>
  <c r="AG1333" i="1"/>
  <c r="DA1333" i="1"/>
  <c r="I1333" i="1"/>
  <c r="CC1333" i="1"/>
  <c r="DY1523" i="1"/>
  <c r="DA1523" i="1"/>
  <c r="CC1523" i="1"/>
  <c r="BE1523" i="1"/>
  <c r="AG1523" i="1"/>
  <c r="I1523" i="1"/>
  <c r="EQ1523" i="1"/>
  <c r="DS1523" i="1"/>
  <c r="CU1523" i="1"/>
  <c r="BW1523" i="1"/>
  <c r="AY1523" i="1"/>
  <c r="AA1523" i="1"/>
  <c r="EK1523" i="1"/>
  <c r="DM1523" i="1"/>
  <c r="CO1523" i="1"/>
  <c r="BQ1523" i="1"/>
  <c r="AS1523" i="1"/>
  <c r="U1523" i="1"/>
  <c r="BK1523" i="1"/>
  <c r="EE1523" i="1"/>
  <c r="AM1523" i="1"/>
  <c r="DG1523" i="1"/>
  <c r="O1523" i="1"/>
  <c r="CI1523" i="1"/>
  <c r="EE1703" i="1"/>
  <c r="DG1703" i="1"/>
  <c r="CI1703" i="1"/>
  <c r="BK1703" i="1"/>
  <c r="AM1703" i="1"/>
  <c r="O1703" i="1"/>
  <c r="DY1703" i="1"/>
  <c r="DA1703" i="1"/>
  <c r="CC1703" i="1"/>
  <c r="BE1703" i="1"/>
  <c r="AG1703" i="1"/>
  <c r="I1703" i="1"/>
  <c r="EQ1703" i="1"/>
  <c r="DS1703" i="1"/>
  <c r="CU1703" i="1"/>
  <c r="BW1703" i="1"/>
  <c r="AY1703" i="1"/>
  <c r="AA1703" i="1"/>
  <c r="BQ1703" i="1"/>
  <c r="EK1703" i="1"/>
  <c r="AS1703" i="1"/>
  <c r="DM1703" i="1"/>
  <c r="U1703" i="1"/>
  <c r="CO1703" i="1"/>
  <c r="DY1811" i="1"/>
  <c r="DA1811" i="1"/>
  <c r="CC1811" i="1"/>
  <c r="BE1811" i="1"/>
  <c r="AG1811" i="1"/>
  <c r="I1811" i="1"/>
  <c r="EQ1811" i="1"/>
  <c r="DS1811" i="1"/>
  <c r="CU1811" i="1"/>
  <c r="BW1811" i="1"/>
  <c r="AY1811" i="1"/>
  <c r="AA1811" i="1"/>
  <c r="EK1811" i="1"/>
  <c r="CO1811" i="1"/>
  <c r="AS1811" i="1"/>
  <c r="EE1811" i="1"/>
  <c r="CI1811" i="1"/>
  <c r="AM1811" i="1"/>
  <c r="BQ1811" i="1"/>
  <c r="BK1811" i="1"/>
  <c r="DM1811" i="1"/>
  <c r="U1811" i="1"/>
  <c r="DG1811" i="1"/>
  <c r="O1811" i="1"/>
  <c r="EE1988" i="1"/>
  <c r="DG1988" i="1"/>
  <c r="CI1988" i="1"/>
  <c r="BK1988" i="1"/>
  <c r="AM1988" i="1"/>
  <c r="O1988" i="1"/>
  <c r="DY1988" i="1"/>
  <c r="DA1988" i="1"/>
  <c r="CC1988" i="1"/>
  <c r="BE1988" i="1"/>
  <c r="AG1988" i="1"/>
  <c r="I1988" i="1"/>
  <c r="EQ1988" i="1"/>
  <c r="CU1988" i="1"/>
  <c r="AY1988" i="1"/>
  <c r="EK1988" i="1"/>
  <c r="CO1988" i="1"/>
  <c r="AS1988" i="1"/>
  <c r="BW1988" i="1"/>
  <c r="BQ1988" i="1"/>
  <c r="AA1988" i="1"/>
  <c r="U1988" i="1"/>
  <c r="DS1988" i="1"/>
  <c r="DM1988" i="1"/>
  <c r="EE476" i="1"/>
  <c r="DG476" i="1"/>
  <c r="CI476" i="1"/>
  <c r="BK476" i="1"/>
  <c r="AM476" i="1"/>
  <c r="O476" i="1"/>
  <c r="DY476" i="1"/>
  <c r="DA476" i="1"/>
  <c r="CC476" i="1"/>
  <c r="BE476" i="1"/>
  <c r="AG476" i="1"/>
  <c r="I476" i="1"/>
  <c r="EQ476" i="1"/>
  <c r="DS476" i="1"/>
  <c r="CU476" i="1"/>
  <c r="BW476" i="1"/>
  <c r="AY476" i="1"/>
  <c r="AA476" i="1"/>
  <c r="CO476" i="1"/>
  <c r="U476" i="1"/>
  <c r="BQ476" i="1"/>
  <c r="DM476" i="1"/>
  <c r="EK476" i="1"/>
  <c r="AS476" i="1"/>
  <c r="DY629" i="1"/>
  <c r="DA629" i="1"/>
  <c r="CC629" i="1"/>
  <c r="BE629" i="1"/>
  <c r="AG629" i="1"/>
  <c r="I629" i="1"/>
  <c r="EQ629" i="1"/>
  <c r="DS629" i="1"/>
  <c r="CU629" i="1"/>
  <c r="BW629" i="1"/>
  <c r="AY629" i="1"/>
  <c r="AA629" i="1"/>
  <c r="EK629" i="1"/>
  <c r="DM629" i="1"/>
  <c r="CO629" i="1"/>
  <c r="BQ629" i="1"/>
  <c r="AS629" i="1"/>
  <c r="U629" i="1"/>
  <c r="CI629" i="1"/>
  <c r="DG629" i="1"/>
  <c r="BK629" i="1"/>
  <c r="O629" i="1"/>
  <c r="EE629" i="1"/>
  <c r="AM629" i="1"/>
  <c r="EK1005" i="1"/>
  <c r="DM1005" i="1"/>
  <c r="CO1005" i="1"/>
  <c r="BQ1005" i="1"/>
  <c r="AS1005" i="1"/>
  <c r="U1005" i="1"/>
  <c r="EE1005" i="1"/>
  <c r="DG1005" i="1"/>
  <c r="CI1005" i="1"/>
  <c r="BK1005" i="1"/>
  <c r="AM1005" i="1"/>
  <c r="O1005" i="1"/>
  <c r="DY1005" i="1"/>
  <c r="DA1005" i="1"/>
  <c r="CC1005" i="1"/>
  <c r="BE1005" i="1"/>
  <c r="AG1005" i="1"/>
  <c r="I1005" i="1"/>
  <c r="CU1005" i="1"/>
  <c r="BW1005" i="1"/>
  <c r="EQ1005" i="1"/>
  <c r="AY1005" i="1"/>
  <c r="AA1005" i="1"/>
  <c r="DS1005" i="1"/>
  <c r="DY737" i="1"/>
  <c r="DA737" i="1"/>
  <c r="CC737" i="1"/>
  <c r="BE737" i="1"/>
  <c r="AG737" i="1"/>
  <c r="I737" i="1"/>
  <c r="EQ737" i="1"/>
  <c r="DS737" i="1"/>
  <c r="CU737" i="1"/>
  <c r="BW737" i="1"/>
  <c r="AY737" i="1"/>
  <c r="AA737" i="1"/>
  <c r="EK737" i="1"/>
  <c r="DM737" i="1"/>
  <c r="CO737" i="1"/>
  <c r="BQ737" i="1"/>
  <c r="AS737" i="1"/>
  <c r="U737" i="1"/>
  <c r="EE737" i="1"/>
  <c r="AM737" i="1"/>
  <c r="DG737" i="1"/>
  <c r="O737" i="1"/>
  <c r="CI737" i="1"/>
  <c r="BK737" i="1"/>
  <c r="EQ701" i="1"/>
  <c r="DS701" i="1"/>
  <c r="CU701" i="1"/>
  <c r="BW701" i="1"/>
  <c r="AY701" i="1"/>
  <c r="AA701" i="1"/>
  <c r="EK701" i="1"/>
  <c r="DM701" i="1"/>
  <c r="CO701" i="1"/>
  <c r="BQ701" i="1"/>
  <c r="AS701" i="1"/>
  <c r="U701" i="1"/>
  <c r="EE701" i="1"/>
  <c r="DG701" i="1"/>
  <c r="CI701" i="1"/>
  <c r="BK701" i="1"/>
  <c r="AM701" i="1"/>
  <c r="O701" i="1"/>
  <c r="CC701" i="1"/>
  <c r="BE701" i="1"/>
  <c r="DY701" i="1"/>
  <c r="AG701" i="1"/>
  <c r="DA701" i="1"/>
  <c r="I701" i="1"/>
  <c r="DY1221" i="1"/>
  <c r="DA1221" i="1"/>
  <c r="CC1221" i="1"/>
  <c r="BE1221" i="1"/>
  <c r="AG1221" i="1"/>
  <c r="I1221" i="1"/>
  <c r="EQ1221" i="1"/>
  <c r="DS1221" i="1"/>
  <c r="CU1221" i="1"/>
  <c r="BW1221" i="1"/>
  <c r="AY1221" i="1"/>
  <c r="AA1221" i="1"/>
  <c r="EK1221" i="1"/>
  <c r="DM1221" i="1"/>
  <c r="CO1221" i="1"/>
  <c r="BQ1221" i="1"/>
  <c r="AS1221" i="1"/>
  <c r="U1221" i="1"/>
  <c r="DG1221" i="1"/>
  <c r="O1221" i="1"/>
  <c r="CI1221" i="1"/>
  <c r="BK1221" i="1"/>
  <c r="EE1221" i="1"/>
  <c r="AM1221" i="1"/>
  <c r="EE1435" i="1"/>
  <c r="DG1435" i="1"/>
  <c r="CI1435" i="1"/>
  <c r="BK1435" i="1"/>
  <c r="AM1435" i="1"/>
  <c r="O1435" i="1"/>
  <c r="DY1435" i="1"/>
  <c r="DA1435" i="1"/>
  <c r="CC1435" i="1"/>
  <c r="BE1435" i="1"/>
  <c r="AG1435" i="1"/>
  <c r="I1435" i="1"/>
  <c r="EQ1435" i="1"/>
  <c r="DS1435" i="1"/>
  <c r="CU1435" i="1"/>
  <c r="BW1435" i="1"/>
  <c r="AY1435" i="1"/>
  <c r="AA1435" i="1"/>
  <c r="EK1435" i="1"/>
  <c r="AS1435" i="1"/>
  <c r="DM1435" i="1"/>
  <c r="U1435" i="1"/>
  <c r="CO1435" i="1"/>
  <c r="BQ1435" i="1"/>
  <c r="EQ1365" i="1"/>
  <c r="DS1365" i="1"/>
  <c r="CU1365" i="1"/>
  <c r="BW1365" i="1"/>
  <c r="AY1365" i="1"/>
  <c r="AA1365" i="1"/>
  <c r="EK1365" i="1"/>
  <c r="DM1365" i="1"/>
  <c r="CO1365" i="1"/>
  <c r="BQ1365" i="1"/>
  <c r="AS1365" i="1"/>
  <c r="U1365" i="1"/>
  <c r="EE1365" i="1"/>
  <c r="DG1365" i="1"/>
  <c r="CI1365" i="1"/>
  <c r="BK1365" i="1"/>
  <c r="AM1365" i="1"/>
  <c r="O1365" i="1"/>
  <c r="DY1365" i="1"/>
  <c r="AG1365" i="1"/>
  <c r="DA1365" i="1"/>
  <c r="I1365" i="1"/>
  <c r="CC1365" i="1"/>
  <c r="BE1365" i="1"/>
  <c r="EE1699" i="1"/>
  <c r="DG1699" i="1"/>
  <c r="CI1699" i="1"/>
  <c r="BK1699" i="1"/>
  <c r="AM1699" i="1"/>
  <c r="O1699" i="1"/>
  <c r="DY1699" i="1"/>
  <c r="DA1699" i="1"/>
  <c r="CC1699" i="1"/>
  <c r="BE1699" i="1"/>
  <c r="AG1699" i="1"/>
  <c r="I1699" i="1"/>
  <c r="EQ1699" i="1"/>
  <c r="DS1699" i="1"/>
  <c r="CU1699" i="1"/>
  <c r="BW1699" i="1"/>
  <c r="AY1699" i="1"/>
  <c r="AA1699" i="1"/>
  <c r="CO1699" i="1"/>
  <c r="BQ1699" i="1"/>
  <c r="EK1699" i="1"/>
  <c r="AS1699" i="1"/>
  <c r="DM1699" i="1"/>
  <c r="U1699" i="1"/>
  <c r="EQ1735" i="1"/>
  <c r="DS1735" i="1"/>
  <c r="CU1735" i="1"/>
  <c r="BW1735" i="1"/>
  <c r="AY1735" i="1"/>
  <c r="AA1735" i="1"/>
  <c r="EK1735" i="1"/>
  <c r="DM1735" i="1"/>
  <c r="CO1735" i="1"/>
  <c r="BQ1735" i="1"/>
  <c r="AS1735" i="1"/>
  <c r="U1735" i="1"/>
  <c r="EE1735" i="1"/>
  <c r="CI1735" i="1"/>
  <c r="AM1735" i="1"/>
  <c r="DY1735" i="1"/>
  <c r="CC1735" i="1"/>
  <c r="AG1735" i="1"/>
  <c r="DG1735" i="1"/>
  <c r="BK1735" i="1"/>
  <c r="O1735" i="1"/>
  <c r="I1735" i="1"/>
  <c r="DA1735" i="1"/>
  <c r="BE1735" i="1"/>
  <c r="EE1984" i="1"/>
  <c r="DG1984" i="1"/>
  <c r="CI1984" i="1"/>
  <c r="BK1984" i="1"/>
  <c r="AM1984" i="1"/>
  <c r="O1984" i="1"/>
  <c r="DY1984" i="1"/>
  <c r="DA1984" i="1"/>
  <c r="CC1984" i="1"/>
  <c r="BE1984" i="1"/>
  <c r="AG1984" i="1"/>
  <c r="I1984" i="1"/>
  <c r="DS1984" i="1"/>
  <c r="BW1984" i="1"/>
  <c r="AA1984" i="1"/>
  <c r="DM1984" i="1"/>
  <c r="BQ1984" i="1"/>
  <c r="U1984" i="1"/>
  <c r="CU1984" i="1"/>
  <c r="CO1984" i="1"/>
  <c r="AY1984" i="1"/>
  <c r="AS1984" i="1"/>
  <c r="EQ1984" i="1"/>
  <c r="EK1984"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<sst xmlns="http://schemas.openxmlformats.org/spreadsheetml/2006/main" count="1632" uniqueCount="113">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</sst>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48;&#1102;&#1085;&#1100;_2022/&#1058;&#1072;&#1088;&#1080;&#1092;&#1085;&#1086;&#1077;%20&#1084;&#1077;&#1085;&#1102;%20&#1080;&#1102;&#1085;&#1100;%202022_&#1050;&#1041;&#1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898.55</v>
          </cell>
        </row>
        <row r="10">
          <cell r="D10">
            <v>1758.19</v>
          </cell>
        </row>
        <row r="11">
          <cell r="D11">
            <v>5136.97</v>
          </cell>
        </row>
        <row r="13">
          <cell r="D13">
            <v>898.55</v>
          </cell>
        </row>
        <row r="14">
          <cell r="D14">
            <v>2914.39</v>
          </cell>
        </row>
        <row r="22">
          <cell r="D22">
            <v>525772.97</v>
          </cell>
        </row>
        <row r="26">
          <cell r="D26">
            <v>-6.18</v>
          </cell>
        </row>
        <row r="27">
          <cell r="D27">
            <v>152.61000000000001</v>
          </cell>
        </row>
        <row r="30">
          <cell r="A30">
            <v>44713</v>
          </cell>
          <cell r="B30">
            <v>0</v>
          </cell>
          <cell r="C30">
            <v>925.51</v>
          </cell>
          <cell r="D30">
            <v>0</v>
          </cell>
          <cell r="E30">
            <v>273.07</v>
          </cell>
          <cell r="F30">
            <v>940.84</v>
          </cell>
        </row>
        <row r="31">
          <cell r="A31">
            <v>44713.041669999999</v>
          </cell>
          <cell r="B31">
            <v>1</v>
          </cell>
          <cell r="C31">
            <v>900.19</v>
          </cell>
          <cell r="D31">
            <v>0</v>
          </cell>
          <cell r="E31">
            <v>182.46</v>
          </cell>
          <cell r="F31">
            <v>915.52</v>
          </cell>
        </row>
        <row r="32">
          <cell r="A32">
            <v>44713.083330000001</v>
          </cell>
          <cell r="B32">
            <v>2</v>
          </cell>
          <cell r="C32">
            <v>891</v>
          </cell>
          <cell r="D32">
            <v>0</v>
          </cell>
          <cell r="E32">
            <v>306.14</v>
          </cell>
          <cell r="F32">
            <v>906.33</v>
          </cell>
        </row>
        <row r="33">
          <cell r="A33">
            <v>44713.125</v>
          </cell>
          <cell r="B33">
            <v>3</v>
          </cell>
          <cell r="C33">
            <v>890.97</v>
          </cell>
          <cell r="D33">
            <v>0</v>
          </cell>
          <cell r="E33">
            <v>314.93</v>
          </cell>
          <cell r="F33">
            <v>906.3</v>
          </cell>
        </row>
        <row r="34">
          <cell r="A34">
            <v>44713.166669999999</v>
          </cell>
          <cell r="B34">
            <v>4</v>
          </cell>
          <cell r="C34">
            <v>891.02</v>
          </cell>
          <cell r="D34">
            <v>0</v>
          </cell>
          <cell r="E34">
            <v>899.45</v>
          </cell>
          <cell r="F34">
            <v>906.35</v>
          </cell>
        </row>
        <row r="35">
          <cell r="A35">
            <v>44713.208330000001</v>
          </cell>
          <cell r="B35">
            <v>5</v>
          </cell>
          <cell r="C35">
            <v>890.95</v>
          </cell>
          <cell r="D35">
            <v>0</v>
          </cell>
          <cell r="E35">
            <v>932.25</v>
          </cell>
          <cell r="F35">
            <v>906.28</v>
          </cell>
        </row>
        <row r="36">
          <cell r="A36">
            <v>44713.25</v>
          </cell>
          <cell r="B36">
            <v>6</v>
          </cell>
          <cell r="C36">
            <v>890.47</v>
          </cell>
          <cell r="D36">
            <v>0</v>
          </cell>
          <cell r="E36">
            <v>1310.74</v>
          </cell>
          <cell r="F36">
            <v>905.8</v>
          </cell>
        </row>
        <row r="37">
          <cell r="A37">
            <v>44713.291669999999</v>
          </cell>
          <cell r="B37">
            <v>7</v>
          </cell>
          <cell r="C37">
            <v>1006.27</v>
          </cell>
          <cell r="D37">
            <v>1.1599999999999999</v>
          </cell>
          <cell r="E37">
            <v>32.31</v>
          </cell>
          <cell r="F37">
            <v>1021.6</v>
          </cell>
        </row>
        <row r="38">
          <cell r="A38">
            <v>44713.333330000001</v>
          </cell>
          <cell r="B38">
            <v>8</v>
          </cell>
          <cell r="C38">
            <v>891.23</v>
          </cell>
          <cell r="D38">
            <v>80.53</v>
          </cell>
          <cell r="E38">
            <v>0</v>
          </cell>
          <cell r="F38">
            <v>906.56</v>
          </cell>
        </row>
        <row r="39">
          <cell r="A39">
            <v>44713.375</v>
          </cell>
          <cell r="B39">
            <v>9</v>
          </cell>
          <cell r="C39">
            <v>915.4</v>
          </cell>
          <cell r="D39">
            <v>65.599999999999994</v>
          </cell>
          <cell r="E39">
            <v>0</v>
          </cell>
          <cell r="F39">
            <v>930.73</v>
          </cell>
        </row>
        <row r="40">
          <cell r="A40">
            <v>44713.416669999999</v>
          </cell>
          <cell r="B40">
            <v>10</v>
          </cell>
          <cell r="C40">
            <v>946.21</v>
          </cell>
          <cell r="D40">
            <v>2.15</v>
          </cell>
          <cell r="E40">
            <v>17.52</v>
          </cell>
          <cell r="F40">
            <v>961.54</v>
          </cell>
        </row>
        <row r="41">
          <cell r="A41">
            <v>44713.458330000001</v>
          </cell>
          <cell r="B41">
            <v>11</v>
          </cell>
          <cell r="C41">
            <v>946.83</v>
          </cell>
          <cell r="D41">
            <v>1.76</v>
          </cell>
          <cell r="E41">
            <v>24.72</v>
          </cell>
          <cell r="F41">
            <v>962.16</v>
          </cell>
        </row>
        <row r="42">
          <cell r="A42">
            <v>44713.5</v>
          </cell>
          <cell r="B42">
            <v>12</v>
          </cell>
          <cell r="C42">
            <v>911.22</v>
          </cell>
          <cell r="D42">
            <v>5.63</v>
          </cell>
          <cell r="E42">
            <v>2.17</v>
          </cell>
          <cell r="F42">
            <v>926.55</v>
          </cell>
        </row>
        <row r="43">
          <cell r="A43">
            <v>44713.541669999999</v>
          </cell>
          <cell r="B43">
            <v>13</v>
          </cell>
          <cell r="C43">
            <v>923.54</v>
          </cell>
          <cell r="D43">
            <v>31.6</v>
          </cell>
          <cell r="E43">
            <v>0</v>
          </cell>
          <cell r="F43">
            <v>938.87</v>
          </cell>
        </row>
        <row r="44">
          <cell r="A44">
            <v>44713.583330000001</v>
          </cell>
          <cell r="B44">
            <v>14</v>
          </cell>
          <cell r="C44">
            <v>923.61</v>
          </cell>
          <cell r="D44">
            <v>9.8699999999999992</v>
          </cell>
          <cell r="E44">
            <v>0.35</v>
          </cell>
          <cell r="F44">
            <v>938.94</v>
          </cell>
        </row>
        <row r="45">
          <cell r="A45">
            <v>44713.625</v>
          </cell>
          <cell r="B45">
            <v>15</v>
          </cell>
          <cell r="C45">
            <v>917.52</v>
          </cell>
          <cell r="D45">
            <v>17.04</v>
          </cell>
          <cell r="E45">
            <v>0.17</v>
          </cell>
          <cell r="F45">
            <v>932.85</v>
          </cell>
        </row>
        <row r="46">
          <cell r="A46">
            <v>44713.666669999999</v>
          </cell>
          <cell r="B46">
            <v>16</v>
          </cell>
          <cell r="C46">
            <v>911.69</v>
          </cell>
          <cell r="D46">
            <v>7.69</v>
          </cell>
          <cell r="E46">
            <v>0.17</v>
          </cell>
          <cell r="F46">
            <v>927.02</v>
          </cell>
        </row>
        <row r="47">
          <cell r="A47">
            <v>44713.708330000001</v>
          </cell>
          <cell r="B47">
            <v>17</v>
          </cell>
          <cell r="C47">
            <v>912.25</v>
          </cell>
          <cell r="D47">
            <v>2.95</v>
          </cell>
          <cell r="E47">
            <v>12.24</v>
          </cell>
          <cell r="F47">
            <v>927.58</v>
          </cell>
        </row>
        <row r="48">
          <cell r="A48">
            <v>44713.75</v>
          </cell>
          <cell r="B48">
            <v>18</v>
          </cell>
          <cell r="C48">
            <v>927.33</v>
          </cell>
          <cell r="D48">
            <v>1.17</v>
          </cell>
          <cell r="E48">
            <v>35.18</v>
          </cell>
          <cell r="F48">
            <v>942.66</v>
          </cell>
        </row>
        <row r="49">
          <cell r="A49">
            <v>44713.791669999999</v>
          </cell>
          <cell r="B49">
            <v>19</v>
          </cell>
          <cell r="C49">
            <v>953.4</v>
          </cell>
          <cell r="D49">
            <v>0</v>
          </cell>
          <cell r="E49">
            <v>134.96</v>
          </cell>
          <cell r="F49">
            <v>968.73</v>
          </cell>
        </row>
        <row r="50">
          <cell r="A50">
            <v>44713.833330000001</v>
          </cell>
          <cell r="B50">
            <v>20</v>
          </cell>
          <cell r="C50">
            <v>1066.83</v>
          </cell>
          <cell r="D50">
            <v>0</v>
          </cell>
          <cell r="E50">
            <v>243.88</v>
          </cell>
          <cell r="F50">
            <v>1082.1600000000001</v>
          </cell>
        </row>
        <row r="51">
          <cell r="A51">
            <v>44713.875</v>
          </cell>
          <cell r="B51">
            <v>21</v>
          </cell>
          <cell r="C51">
            <v>1006.67</v>
          </cell>
          <cell r="D51">
            <v>0</v>
          </cell>
          <cell r="E51">
            <v>603.17999999999995</v>
          </cell>
          <cell r="F51">
            <v>1022</v>
          </cell>
        </row>
        <row r="52">
          <cell r="A52">
            <v>44713.916669999999</v>
          </cell>
          <cell r="B52">
            <v>22</v>
          </cell>
          <cell r="C52">
            <v>889.61</v>
          </cell>
          <cell r="D52">
            <v>0</v>
          </cell>
          <cell r="E52">
            <v>708.59</v>
          </cell>
          <cell r="F52">
            <v>904.94</v>
          </cell>
        </row>
        <row r="53">
          <cell r="A53">
            <v>44713.958330000001</v>
          </cell>
          <cell r="B53">
            <v>23</v>
          </cell>
          <cell r="C53">
            <v>888.56</v>
          </cell>
          <cell r="D53">
            <v>0</v>
          </cell>
          <cell r="E53">
            <v>1414.57</v>
          </cell>
          <cell r="F53">
            <v>903.89</v>
          </cell>
        </row>
        <row r="54">
          <cell r="A54">
            <v>44714</v>
          </cell>
          <cell r="B54">
            <v>0</v>
          </cell>
          <cell r="C54">
            <v>911.51</v>
          </cell>
          <cell r="D54">
            <v>0</v>
          </cell>
          <cell r="E54">
            <v>223.26</v>
          </cell>
          <cell r="F54">
            <v>926.84</v>
          </cell>
        </row>
        <row r="55">
          <cell r="A55">
            <v>44714.041669999999</v>
          </cell>
          <cell r="B55">
            <v>1</v>
          </cell>
          <cell r="C55">
            <v>896.62</v>
          </cell>
          <cell r="D55">
            <v>53.43</v>
          </cell>
          <cell r="E55">
            <v>0</v>
          </cell>
          <cell r="F55">
            <v>911.95</v>
          </cell>
        </row>
        <row r="56">
          <cell r="A56">
            <v>44714.083330000001</v>
          </cell>
          <cell r="B56">
            <v>2</v>
          </cell>
          <cell r="C56">
            <v>892.84</v>
          </cell>
          <cell r="D56">
            <v>0</v>
          </cell>
          <cell r="E56">
            <v>129.63999999999999</v>
          </cell>
          <cell r="F56">
            <v>908.17</v>
          </cell>
        </row>
        <row r="57">
          <cell r="A57">
            <v>44714.125</v>
          </cell>
          <cell r="B57">
            <v>3</v>
          </cell>
          <cell r="C57">
            <v>891.13</v>
          </cell>
          <cell r="D57">
            <v>0</v>
          </cell>
          <cell r="E57">
            <v>126.74</v>
          </cell>
          <cell r="F57">
            <v>906.46</v>
          </cell>
        </row>
        <row r="58">
          <cell r="A58">
            <v>44714.166669999999</v>
          </cell>
          <cell r="B58">
            <v>4</v>
          </cell>
          <cell r="C58">
            <v>889.02</v>
          </cell>
          <cell r="D58">
            <v>0</v>
          </cell>
          <cell r="E58">
            <v>850.77</v>
          </cell>
          <cell r="F58">
            <v>904.35</v>
          </cell>
        </row>
        <row r="59">
          <cell r="A59">
            <v>44714.208330000001</v>
          </cell>
          <cell r="B59">
            <v>5</v>
          </cell>
          <cell r="C59">
            <v>894.57</v>
          </cell>
          <cell r="D59">
            <v>0</v>
          </cell>
          <cell r="E59">
            <v>1003.04</v>
          </cell>
          <cell r="F59">
            <v>909.9</v>
          </cell>
        </row>
        <row r="60">
          <cell r="A60">
            <v>44714.25</v>
          </cell>
          <cell r="B60">
            <v>6</v>
          </cell>
          <cell r="C60">
            <v>904.47</v>
          </cell>
          <cell r="D60">
            <v>2.2799999999999998</v>
          </cell>
          <cell r="E60">
            <v>0.13</v>
          </cell>
          <cell r="F60">
            <v>919.8</v>
          </cell>
        </row>
        <row r="61">
          <cell r="A61">
            <v>44714.291669999999</v>
          </cell>
          <cell r="B61">
            <v>7</v>
          </cell>
          <cell r="C61">
            <v>921.93</v>
          </cell>
          <cell r="D61">
            <v>61.35</v>
          </cell>
          <cell r="E61">
            <v>0</v>
          </cell>
          <cell r="F61">
            <v>937.26</v>
          </cell>
        </row>
        <row r="62">
          <cell r="A62">
            <v>44714.333330000001</v>
          </cell>
          <cell r="B62">
            <v>8</v>
          </cell>
          <cell r="C62">
            <v>891.2</v>
          </cell>
          <cell r="D62">
            <v>247.5</v>
          </cell>
          <cell r="E62">
            <v>0</v>
          </cell>
          <cell r="F62">
            <v>906.53</v>
          </cell>
        </row>
        <row r="63">
          <cell r="A63">
            <v>44714.375</v>
          </cell>
          <cell r="B63">
            <v>9</v>
          </cell>
          <cell r="C63">
            <v>966.21</v>
          </cell>
          <cell r="D63">
            <v>0</v>
          </cell>
          <cell r="E63">
            <v>442.68</v>
          </cell>
          <cell r="F63">
            <v>981.54</v>
          </cell>
        </row>
        <row r="64">
          <cell r="A64">
            <v>44714.416669999999</v>
          </cell>
          <cell r="B64">
            <v>10</v>
          </cell>
          <cell r="C64">
            <v>982.76</v>
          </cell>
          <cell r="D64">
            <v>94.88</v>
          </cell>
          <cell r="E64">
            <v>0</v>
          </cell>
          <cell r="F64">
            <v>998.09</v>
          </cell>
        </row>
        <row r="65">
          <cell r="A65">
            <v>44714.458330000001</v>
          </cell>
          <cell r="B65">
            <v>11</v>
          </cell>
          <cell r="C65">
            <v>985.95</v>
          </cell>
          <cell r="D65">
            <v>57.71</v>
          </cell>
          <cell r="E65">
            <v>0</v>
          </cell>
          <cell r="F65">
            <v>1001.28</v>
          </cell>
        </row>
        <row r="66">
          <cell r="A66">
            <v>44714.5</v>
          </cell>
          <cell r="B66">
            <v>12</v>
          </cell>
          <cell r="C66">
            <v>950</v>
          </cell>
          <cell r="D66">
            <v>78.28</v>
          </cell>
          <cell r="E66">
            <v>0</v>
          </cell>
          <cell r="F66">
            <v>965.33</v>
          </cell>
        </row>
        <row r="67">
          <cell r="A67">
            <v>44714.541669999999</v>
          </cell>
          <cell r="B67">
            <v>13</v>
          </cell>
          <cell r="C67">
            <v>961.75</v>
          </cell>
          <cell r="D67">
            <v>0</v>
          </cell>
          <cell r="E67">
            <v>841.32</v>
          </cell>
          <cell r="F67">
            <v>977.08</v>
          </cell>
        </row>
        <row r="68">
          <cell r="A68">
            <v>44714.583330000001</v>
          </cell>
          <cell r="B68">
            <v>14</v>
          </cell>
          <cell r="C68">
            <v>947.33</v>
          </cell>
          <cell r="D68">
            <v>0</v>
          </cell>
          <cell r="E68">
            <v>462.34</v>
          </cell>
          <cell r="F68">
            <v>962.66</v>
          </cell>
        </row>
        <row r="69">
          <cell r="A69">
            <v>44714.625</v>
          </cell>
          <cell r="B69">
            <v>15</v>
          </cell>
          <cell r="C69">
            <v>941.12</v>
          </cell>
          <cell r="D69">
            <v>133.13999999999999</v>
          </cell>
          <cell r="E69">
            <v>0</v>
          </cell>
          <cell r="F69">
            <v>956.45</v>
          </cell>
        </row>
        <row r="70">
          <cell r="A70">
            <v>44714.666669999999</v>
          </cell>
          <cell r="B70">
            <v>16</v>
          </cell>
          <cell r="C70">
            <v>930.43</v>
          </cell>
          <cell r="D70">
            <v>37.18</v>
          </cell>
          <cell r="E70">
            <v>0</v>
          </cell>
          <cell r="F70">
            <v>945.76</v>
          </cell>
        </row>
        <row r="71">
          <cell r="A71">
            <v>44714.708330000001</v>
          </cell>
          <cell r="B71">
            <v>17</v>
          </cell>
          <cell r="C71">
            <v>899.7</v>
          </cell>
          <cell r="D71">
            <v>47.5</v>
          </cell>
          <cell r="E71">
            <v>0</v>
          </cell>
          <cell r="F71">
            <v>915.03</v>
          </cell>
        </row>
        <row r="72">
          <cell r="A72">
            <v>44714.75</v>
          </cell>
          <cell r="B72">
            <v>18</v>
          </cell>
          <cell r="C72">
            <v>891.03</v>
          </cell>
          <cell r="D72">
            <v>0</v>
          </cell>
          <cell r="E72">
            <v>105.65</v>
          </cell>
          <cell r="F72">
            <v>906.36</v>
          </cell>
        </row>
        <row r="73">
          <cell r="A73">
            <v>44714.791669999999</v>
          </cell>
          <cell r="B73">
            <v>19</v>
          </cell>
          <cell r="C73">
            <v>925.46</v>
          </cell>
          <cell r="D73">
            <v>0</v>
          </cell>
          <cell r="E73">
            <v>395.1</v>
          </cell>
          <cell r="F73">
            <v>940.79</v>
          </cell>
        </row>
        <row r="74">
          <cell r="A74">
            <v>44714.833330000001</v>
          </cell>
          <cell r="B74">
            <v>20</v>
          </cell>
          <cell r="C74">
            <v>1079.8599999999999</v>
          </cell>
          <cell r="D74">
            <v>0</v>
          </cell>
          <cell r="E74">
            <v>214.2</v>
          </cell>
          <cell r="F74">
            <v>1095.19</v>
          </cell>
        </row>
        <row r="75">
          <cell r="A75">
            <v>44714.875</v>
          </cell>
          <cell r="B75">
            <v>21</v>
          </cell>
          <cell r="C75">
            <v>1068.0899999999999</v>
          </cell>
          <cell r="D75">
            <v>0</v>
          </cell>
          <cell r="E75">
            <v>1005.49</v>
          </cell>
          <cell r="F75">
            <v>1083.42</v>
          </cell>
        </row>
        <row r="76">
          <cell r="A76">
            <v>44714.916669999999</v>
          </cell>
          <cell r="B76">
            <v>22</v>
          </cell>
          <cell r="C76">
            <v>910.91</v>
          </cell>
          <cell r="D76">
            <v>0</v>
          </cell>
          <cell r="E76">
            <v>493.86</v>
          </cell>
          <cell r="F76">
            <v>926.24</v>
          </cell>
        </row>
        <row r="77">
          <cell r="A77">
            <v>44714.958330000001</v>
          </cell>
          <cell r="B77">
            <v>23</v>
          </cell>
          <cell r="C77">
            <v>888.1</v>
          </cell>
          <cell r="D77">
            <v>0</v>
          </cell>
          <cell r="E77">
            <v>1087.4000000000001</v>
          </cell>
          <cell r="F77">
            <v>903.43</v>
          </cell>
        </row>
        <row r="78">
          <cell r="A78">
            <v>44715</v>
          </cell>
          <cell r="B78">
            <v>0</v>
          </cell>
          <cell r="C78">
            <v>904.73</v>
          </cell>
          <cell r="D78">
            <v>0</v>
          </cell>
          <cell r="E78">
            <v>1061.8499999999999</v>
          </cell>
          <cell r="F78">
            <v>920.06</v>
          </cell>
        </row>
        <row r="79">
          <cell r="A79">
            <v>44715.041669999999</v>
          </cell>
          <cell r="B79">
            <v>1</v>
          </cell>
          <cell r="C79">
            <v>886.2</v>
          </cell>
          <cell r="D79">
            <v>0</v>
          </cell>
          <cell r="E79">
            <v>840.75</v>
          </cell>
          <cell r="F79">
            <v>901.53</v>
          </cell>
        </row>
        <row r="80">
          <cell r="A80">
            <v>44715.083330000001</v>
          </cell>
          <cell r="B80">
            <v>2</v>
          </cell>
          <cell r="C80">
            <v>889.87</v>
          </cell>
          <cell r="D80">
            <v>0</v>
          </cell>
          <cell r="E80">
            <v>843.49</v>
          </cell>
          <cell r="F80">
            <v>905.2</v>
          </cell>
        </row>
        <row r="81">
          <cell r="A81">
            <v>44715.125</v>
          </cell>
          <cell r="B81">
            <v>3</v>
          </cell>
          <cell r="C81">
            <v>890.4</v>
          </cell>
          <cell r="D81">
            <v>0</v>
          </cell>
          <cell r="E81">
            <v>917.43</v>
          </cell>
          <cell r="F81">
            <v>905.73</v>
          </cell>
        </row>
        <row r="82">
          <cell r="A82">
            <v>44715.166669999999</v>
          </cell>
          <cell r="B82">
            <v>4</v>
          </cell>
          <cell r="C82">
            <v>892.7</v>
          </cell>
          <cell r="D82">
            <v>0</v>
          </cell>
          <cell r="E82">
            <v>3.81</v>
          </cell>
          <cell r="F82">
            <v>908.03</v>
          </cell>
        </row>
        <row r="83">
          <cell r="A83">
            <v>44715.208330000001</v>
          </cell>
          <cell r="B83">
            <v>5</v>
          </cell>
          <cell r="C83">
            <v>889.94</v>
          </cell>
          <cell r="D83">
            <v>1.07</v>
          </cell>
          <cell r="E83">
            <v>0</v>
          </cell>
          <cell r="F83">
            <v>905.27</v>
          </cell>
        </row>
        <row r="84">
          <cell r="A84">
            <v>44715.25</v>
          </cell>
          <cell r="B84">
            <v>6</v>
          </cell>
          <cell r="C84">
            <v>895.73</v>
          </cell>
          <cell r="D84">
            <v>8.6999999999999993</v>
          </cell>
          <cell r="E84">
            <v>0</v>
          </cell>
          <cell r="F84">
            <v>911.06</v>
          </cell>
        </row>
        <row r="85">
          <cell r="A85">
            <v>44715.291669999999</v>
          </cell>
          <cell r="B85">
            <v>7</v>
          </cell>
          <cell r="C85">
            <v>973.1</v>
          </cell>
          <cell r="D85">
            <v>0</v>
          </cell>
          <cell r="E85">
            <v>157.38999999999999</v>
          </cell>
          <cell r="F85">
            <v>988.43</v>
          </cell>
        </row>
        <row r="86">
          <cell r="A86">
            <v>44715.333330000001</v>
          </cell>
          <cell r="B86">
            <v>8</v>
          </cell>
          <cell r="C86">
            <v>891.36</v>
          </cell>
          <cell r="D86">
            <v>0</v>
          </cell>
          <cell r="E86">
            <v>486.93</v>
          </cell>
          <cell r="F86">
            <v>906.69</v>
          </cell>
        </row>
        <row r="87">
          <cell r="A87">
            <v>44715.375</v>
          </cell>
          <cell r="B87">
            <v>9</v>
          </cell>
          <cell r="C87">
            <v>984.11</v>
          </cell>
          <cell r="D87">
            <v>0</v>
          </cell>
          <cell r="E87">
            <v>1337.7</v>
          </cell>
          <cell r="F87">
            <v>999.44</v>
          </cell>
        </row>
        <row r="88">
          <cell r="A88">
            <v>44715.416669999999</v>
          </cell>
          <cell r="B88">
            <v>10</v>
          </cell>
          <cell r="C88">
            <v>1014.21</v>
          </cell>
          <cell r="D88">
            <v>0</v>
          </cell>
          <cell r="E88">
            <v>305.7</v>
          </cell>
          <cell r="F88">
            <v>1029.54</v>
          </cell>
        </row>
        <row r="89">
          <cell r="A89">
            <v>44715.458330000001</v>
          </cell>
          <cell r="B89">
            <v>11</v>
          </cell>
          <cell r="C89">
            <v>1019.64</v>
          </cell>
          <cell r="D89">
            <v>0</v>
          </cell>
          <cell r="E89">
            <v>1316.33</v>
          </cell>
          <cell r="F89">
            <v>1034.97</v>
          </cell>
        </row>
        <row r="90">
          <cell r="A90">
            <v>44715.5</v>
          </cell>
          <cell r="B90">
            <v>12</v>
          </cell>
          <cell r="C90">
            <v>1009.84</v>
          </cell>
          <cell r="D90">
            <v>2.96</v>
          </cell>
          <cell r="E90">
            <v>8.6199999999999992</v>
          </cell>
          <cell r="F90">
            <v>1025.17</v>
          </cell>
        </row>
        <row r="91">
          <cell r="A91">
            <v>44715.541669999999</v>
          </cell>
          <cell r="B91">
            <v>13</v>
          </cell>
          <cell r="C91">
            <v>1020.96</v>
          </cell>
          <cell r="D91">
            <v>0</v>
          </cell>
          <cell r="E91">
            <v>391.62</v>
          </cell>
          <cell r="F91">
            <v>1036.29</v>
          </cell>
        </row>
        <row r="92">
          <cell r="A92">
            <v>44715.583330000001</v>
          </cell>
          <cell r="B92">
            <v>14</v>
          </cell>
          <cell r="C92">
            <v>1002.59</v>
          </cell>
          <cell r="D92">
            <v>0</v>
          </cell>
          <cell r="E92">
            <v>1095.28</v>
          </cell>
          <cell r="F92">
            <v>1017.92</v>
          </cell>
        </row>
        <row r="93">
          <cell r="A93">
            <v>44715.625</v>
          </cell>
          <cell r="B93">
            <v>15</v>
          </cell>
          <cell r="C93">
            <v>987.69</v>
          </cell>
          <cell r="D93">
            <v>0</v>
          </cell>
          <cell r="E93">
            <v>1237.32</v>
          </cell>
          <cell r="F93">
            <v>1003.02</v>
          </cell>
        </row>
        <row r="94">
          <cell r="A94">
            <v>44715.666669999999</v>
          </cell>
          <cell r="B94">
            <v>16</v>
          </cell>
          <cell r="C94">
            <v>1001.51</v>
          </cell>
          <cell r="D94">
            <v>0</v>
          </cell>
          <cell r="E94">
            <v>505.56</v>
          </cell>
          <cell r="F94">
            <v>1016.84</v>
          </cell>
        </row>
        <row r="95">
          <cell r="A95">
            <v>44715.708330000001</v>
          </cell>
          <cell r="B95">
            <v>17</v>
          </cell>
          <cell r="C95">
            <v>970.52</v>
          </cell>
          <cell r="D95">
            <v>0</v>
          </cell>
          <cell r="E95">
            <v>400.58</v>
          </cell>
          <cell r="F95">
            <v>985.85</v>
          </cell>
        </row>
        <row r="96">
          <cell r="A96">
            <v>44715.75</v>
          </cell>
          <cell r="B96">
            <v>18</v>
          </cell>
          <cell r="C96">
            <v>940.03</v>
          </cell>
          <cell r="D96">
            <v>0</v>
          </cell>
          <cell r="E96">
            <v>1179.1600000000001</v>
          </cell>
          <cell r="F96">
            <v>955.36</v>
          </cell>
        </row>
        <row r="97">
          <cell r="A97">
            <v>44715.791669999999</v>
          </cell>
          <cell r="B97">
            <v>19</v>
          </cell>
          <cell r="C97">
            <v>942.79</v>
          </cell>
          <cell r="D97">
            <v>0</v>
          </cell>
          <cell r="E97">
            <v>26.44</v>
          </cell>
          <cell r="F97">
            <v>958.12</v>
          </cell>
        </row>
        <row r="98">
          <cell r="A98">
            <v>44715.833330000001</v>
          </cell>
          <cell r="B98">
            <v>20</v>
          </cell>
          <cell r="C98">
            <v>1122.8900000000001</v>
          </cell>
          <cell r="D98">
            <v>0</v>
          </cell>
          <cell r="E98">
            <v>1398.18</v>
          </cell>
          <cell r="F98">
            <v>1138.22</v>
          </cell>
        </row>
        <row r="99">
          <cell r="A99">
            <v>44715.875</v>
          </cell>
          <cell r="B99">
            <v>21</v>
          </cell>
          <cell r="C99">
            <v>1052.93</v>
          </cell>
          <cell r="D99">
            <v>0</v>
          </cell>
          <cell r="E99">
            <v>404.75</v>
          </cell>
          <cell r="F99">
            <v>1068.26</v>
          </cell>
        </row>
        <row r="100">
          <cell r="A100">
            <v>44715.916669999999</v>
          </cell>
          <cell r="B100">
            <v>22</v>
          </cell>
          <cell r="C100">
            <v>949.05</v>
          </cell>
          <cell r="D100">
            <v>0</v>
          </cell>
          <cell r="E100">
            <v>1113.76</v>
          </cell>
          <cell r="F100">
            <v>964.38</v>
          </cell>
        </row>
        <row r="101">
          <cell r="A101">
            <v>44715.958330000001</v>
          </cell>
          <cell r="B101">
            <v>23</v>
          </cell>
          <cell r="C101">
            <v>886.16</v>
          </cell>
          <cell r="D101">
            <v>0</v>
          </cell>
          <cell r="E101">
            <v>1508.34</v>
          </cell>
          <cell r="F101">
            <v>901.49</v>
          </cell>
        </row>
        <row r="102">
          <cell r="A102">
            <v>44716</v>
          </cell>
          <cell r="B102">
            <v>0</v>
          </cell>
          <cell r="C102">
            <v>934.55</v>
          </cell>
          <cell r="D102">
            <v>0</v>
          </cell>
          <cell r="E102">
            <v>206.52</v>
          </cell>
          <cell r="F102">
            <v>949.88</v>
          </cell>
        </row>
        <row r="103">
          <cell r="A103">
            <v>44716.041669999999</v>
          </cell>
          <cell r="B103">
            <v>1</v>
          </cell>
          <cell r="C103">
            <v>907.88</v>
          </cell>
          <cell r="D103">
            <v>0</v>
          </cell>
          <cell r="E103">
            <v>122.52</v>
          </cell>
          <cell r="F103">
            <v>923.21</v>
          </cell>
        </row>
        <row r="104">
          <cell r="A104">
            <v>44716.083330000001</v>
          </cell>
          <cell r="B104">
            <v>2</v>
          </cell>
          <cell r="C104">
            <v>896.37</v>
          </cell>
          <cell r="D104">
            <v>0</v>
          </cell>
          <cell r="E104">
            <v>4.93</v>
          </cell>
          <cell r="F104">
            <v>911.7</v>
          </cell>
        </row>
        <row r="105">
          <cell r="A105">
            <v>44716.125</v>
          </cell>
          <cell r="B105">
            <v>3</v>
          </cell>
          <cell r="C105">
            <v>893.7</v>
          </cell>
          <cell r="D105">
            <v>0</v>
          </cell>
          <cell r="E105">
            <v>147.56</v>
          </cell>
          <cell r="F105">
            <v>909.03</v>
          </cell>
        </row>
        <row r="106">
          <cell r="A106">
            <v>44716.166669999999</v>
          </cell>
          <cell r="B106">
            <v>4</v>
          </cell>
          <cell r="C106">
            <v>889.7</v>
          </cell>
          <cell r="D106">
            <v>0</v>
          </cell>
          <cell r="E106">
            <v>63.84</v>
          </cell>
          <cell r="F106">
            <v>905.03</v>
          </cell>
        </row>
        <row r="107">
          <cell r="A107">
            <v>44716.208330000001</v>
          </cell>
          <cell r="B107">
            <v>5</v>
          </cell>
          <cell r="C107">
            <v>883.43</v>
          </cell>
          <cell r="D107">
            <v>836.97</v>
          </cell>
          <cell r="E107">
            <v>0</v>
          </cell>
          <cell r="F107">
            <v>898.76</v>
          </cell>
        </row>
        <row r="108">
          <cell r="A108">
            <v>44716.25</v>
          </cell>
          <cell r="B108">
            <v>6</v>
          </cell>
          <cell r="C108">
            <v>887.58</v>
          </cell>
          <cell r="D108">
            <v>96.18</v>
          </cell>
          <cell r="E108">
            <v>0</v>
          </cell>
          <cell r="F108">
            <v>902.91</v>
          </cell>
        </row>
        <row r="109">
          <cell r="A109">
            <v>44716.291669999999</v>
          </cell>
          <cell r="B109">
            <v>7</v>
          </cell>
          <cell r="C109">
            <v>922.65</v>
          </cell>
          <cell r="D109">
            <v>90.83</v>
          </cell>
          <cell r="E109">
            <v>0</v>
          </cell>
          <cell r="F109">
            <v>937.98</v>
          </cell>
        </row>
        <row r="110">
          <cell r="A110">
            <v>44716.333330000001</v>
          </cell>
          <cell r="B110">
            <v>8</v>
          </cell>
          <cell r="C110">
            <v>889.79</v>
          </cell>
          <cell r="D110">
            <v>0</v>
          </cell>
          <cell r="E110">
            <v>274.95999999999998</v>
          </cell>
          <cell r="F110">
            <v>905.12</v>
          </cell>
        </row>
        <row r="111">
          <cell r="A111">
            <v>44716.375</v>
          </cell>
          <cell r="B111">
            <v>9</v>
          </cell>
          <cell r="C111">
            <v>912.4</v>
          </cell>
          <cell r="D111">
            <v>0</v>
          </cell>
          <cell r="E111">
            <v>362.85</v>
          </cell>
          <cell r="F111">
            <v>927.73</v>
          </cell>
        </row>
        <row r="112">
          <cell r="A112">
            <v>44716.416669999999</v>
          </cell>
          <cell r="B112">
            <v>10</v>
          </cell>
          <cell r="C112">
            <v>926.52</v>
          </cell>
          <cell r="D112">
            <v>0</v>
          </cell>
          <cell r="E112">
            <v>496.63</v>
          </cell>
          <cell r="F112">
            <v>941.85</v>
          </cell>
        </row>
        <row r="113">
          <cell r="A113">
            <v>44716.458330000001</v>
          </cell>
          <cell r="B113">
            <v>11</v>
          </cell>
          <cell r="C113">
            <v>937.31</v>
          </cell>
          <cell r="D113">
            <v>0</v>
          </cell>
          <cell r="E113">
            <v>445.77</v>
          </cell>
          <cell r="F113">
            <v>952.64</v>
          </cell>
        </row>
        <row r="114">
          <cell r="A114">
            <v>44716.5</v>
          </cell>
          <cell r="B114">
            <v>12</v>
          </cell>
          <cell r="C114">
            <v>915.29</v>
          </cell>
          <cell r="D114">
            <v>0</v>
          </cell>
          <cell r="E114">
            <v>470.91</v>
          </cell>
          <cell r="F114">
            <v>930.62</v>
          </cell>
        </row>
        <row r="115">
          <cell r="A115">
            <v>44716.541669999999</v>
          </cell>
          <cell r="B115">
            <v>13</v>
          </cell>
          <cell r="C115">
            <v>904.21</v>
          </cell>
          <cell r="D115">
            <v>0</v>
          </cell>
          <cell r="E115">
            <v>463.22</v>
          </cell>
          <cell r="F115">
            <v>919.54</v>
          </cell>
        </row>
        <row r="116">
          <cell r="A116">
            <v>44716.583330000001</v>
          </cell>
          <cell r="B116">
            <v>14</v>
          </cell>
          <cell r="C116">
            <v>910.3</v>
          </cell>
          <cell r="D116">
            <v>0</v>
          </cell>
          <cell r="E116">
            <v>422.79</v>
          </cell>
          <cell r="F116">
            <v>925.63</v>
          </cell>
        </row>
        <row r="117">
          <cell r="A117">
            <v>44716.625</v>
          </cell>
          <cell r="B117">
            <v>15</v>
          </cell>
          <cell r="C117">
            <v>910.08</v>
          </cell>
          <cell r="D117">
            <v>0</v>
          </cell>
          <cell r="E117">
            <v>255.69</v>
          </cell>
          <cell r="F117">
            <v>925.41</v>
          </cell>
        </row>
        <row r="118">
          <cell r="A118">
            <v>44716.666669999999</v>
          </cell>
          <cell r="B118">
            <v>16</v>
          </cell>
          <cell r="C118">
            <v>898.01</v>
          </cell>
          <cell r="D118">
            <v>0</v>
          </cell>
          <cell r="E118">
            <v>341.39</v>
          </cell>
          <cell r="F118">
            <v>913.34</v>
          </cell>
        </row>
        <row r="119">
          <cell r="A119">
            <v>44716.708330000001</v>
          </cell>
          <cell r="B119">
            <v>17</v>
          </cell>
          <cell r="C119">
            <v>890.32</v>
          </cell>
          <cell r="D119">
            <v>0</v>
          </cell>
          <cell r="E119">
            <v>207.45</v>
          </cell>
          <cell r="F119">
            <v>905.65</v>
          </cell>
        </row>
        <row r="120">
          <cell r="A120">
            <v>44716.75</v>
          </cell>
          <cell r="B120">
            <v>18</v>
          </cell>
          <cell r="C120">
            <v>890.29</v>
          </cell>
          <cell r="D120">
            <v>0</v>
          </cell>
          <cell r="E120">
            <v>257.67</v>
          </cell>
          <cell r="F120">
            <v>905.62</v>
          </cell>
        </row>
        <row r="121">
          <cell r="A121">
            <v>44716.791669999999</v>
          </cell>
          <cell r="B121">
            <v>19</v>
          </cell>
          <cell r="C121">
            <v>891.15</v>
          </cell>
          <cell r="D121">
            <v>191.77</v>
          </cell>
          <cell r="E121">
            <v>0</v>
          </cell>
          <cell r="F121">
            <v>906.48</v>
          </cell>
        </row>
        <row r="122">
          <cell r="A122">
            <v>44716.833330000001</v>
          </cell>
          <cell r="B122">
            <v>20</v>
          </cell>
          <cell r="C122">
            <v>1047.6199999999999</v>
          </cell>
          <cell r="D122">
            <v>0</v>
          </cell>
          <cell r="E122">
            <v>1217.83</v>
          </cell>
          <cell r="F122">
            <v>1062.95</v>
          </cell>
        </row>
        <row r="123">
          <cell r="A123">
            <v>44716.875</v>
          </cell>
          <cell r="B123">
            <v>21</v>
          </cell>
          <cell r="C123">
            <v>1007.08</v>
          </cell>
          <cell r="D123">
            <v>0</v>
          </cell>
          <cell r="E123">
            <v>310.54000000000002</v>
          </cell>
          <cell r="F123">
            <v>1022.41</v>
          </cell>
        </row>
        <row r="124">
          <cell r="A124">
            <v>44716.916669999999</v>
          </cell>
          <cell r="B124">
            <v>22</v>
          </cell>
          <cell r="C124">
            <v>886.81</v>
          </cell>
          <cell r="D124">
            <v>0</v>
          </cell>
          <cell r="E124">
            <v>524.54999999999995</v>
          </cell>
          <cell r="F124">
            <v>902.14</v>
          </cell>
        </row>
        <row r="125">
          <cell r="A125">
            <v>44716.958330000001</v>
          </cell>
          <cell r="B125">
            <v>23</v>
          </cell>
          <cell r="C125">
            <v>884.26</v>
          </cell>
          <cell r="D125">
            <v>0</v>
          </cell>
          <cell r="E125">
            <v>448.54</v>
          </cell>
          <cell r="F125">
            <v>899.59</v>
          </cell>
        </row>
        <row r="126">
          <cell r="A126">
            <v>44717</v>
          </cell>
          <cell r="B126">
            <v>0</v>
          </cell>
          <cell r="C126">
            <v>923.91</v>
          </cell>
          <cell r="D126">
            <v>0</v>
          </cell>
          <cell r="E126">
            <v>209.3</v>
          </cell>
          <cell r="F126">
            <v>939.24</v>
          </cell>
        </row>
        <row r="127">
          <cell r="A127">
            <v>44717.041669999999</v>
          </cell>
          <cell r="B127">
            <v>1</v>
          </cell>
          <cell r="C127">
            <v>901.01</v>
          </cell>
          <cell r="D127">
            <v>0</v>
          </cell>
          <cell r="E127">
            <v>185.65</v>
          </cell>
          <cell r="F127">
            <v>916.34</v>
          </cell>
        </row>
        <row r="128">
          <cell r="A128">
            <v>44717.083330000001</v>
          </cell>
          <cell r="B128">
            <v>2</v>
          </cell>
          <cell r="C128">
            <v>894.67</v>
          </cell>
          <cell r="D128">
            <v>0</v>
          </cell>
          <cell r="E128">
            <v>120.52</v>
          </cell>
          <cell r="F128">
            <v>910</v>
          </cell>
        </row>
        <row r="129">
          <cell r="A129">
            <v>44717.125</v>
          </cell>
          <cell r="B129">
            <v>3</v>
          </cell>
          <cell r="C129">
            <v>890.36</v>
          </cell>
          <cell r="D129">
            <v>0</v>
          </cell>
          <cell r="E129">
            <v>246.89</v>
          </cell>
          <cell r="F129">
            <v>905.69</v>
          </cell>
        </row>
        <row r="130">
          <cell r="A130">
            <v>44717.166669999999</v>
          </cell>
          <cell r="B130">
            <v>4</v>
          </cell>
          <cell r="C130">
            <v>889.91</v>
          </cell>
          <cell r="D130">
            <v>0</v>
          </cell>
          <cell r="E130">
            <v>264.94</v>
          </cell>
          <cell r="F130">
            <v>905.24</v>
          </cell>
        </row>
        <row r="131">
          <cell r="A131">
            <v>44717.208330000001</v>
          </cell>
          <cell r="B131">
            <v>5</v>
          </cell>
          <cell r="C131">
            <v>889.97</v>
          </cell>
          <cell r="D131">
            <v>0</v>
          </cell>
          <cell r="E131">
            <v>44.81</v>
          </cell>
          <cell r="F131">
            <v>905.3</v>
          </cell>
        </row>
        <row r="132">
          <cell r="A132">
            <v>44717.25</v>
          </cell>
          <cell r="B132">
            <v>6</v>
          </cell>
          <cell r="C132">
            <v>888.12</v>
          </cell>
          <cell r="D132">
            <v>0</v>
          </cell>
          <cell r="E132">
            <v>10.91</v>
          </cell>
          <cell r="F132">
            <v>903.45</v>
          </cell>
        </row>
        <row r="133">
          <cell r="A133">
            <v>44717.291669999999</v>
          </cell>
          <cell r="B133">
            <v>7</v>
          </cell>
          <cell r="C133">
            <v>901.29</v>
          </cell>
          <cell r="D133">
            <v>0</v>
          </cell>
          <cell r="E133">
            <v>4.9000000000000004</v>
          </cell>
          <cell r="F133">
            <v>916.62</v>
          </cell>
        </row>
        <row r="134">
          <cell r="A134">
            <v>44717.333330000001</v>
          </cell>
          <cell r="B134">
            <v>8</v>
          </cell>
          <cell r="C134">
            <v>889.66</v>
          </cell>
          <cell r="D134">
            <v>0</v>
          </cell>
          <cell r="E134">
            <v>176</v>
          </cell>
          <cell r="F134">
            <v>904.99</v>
          </cell>
        </row>
        <row r="135">
          <cell r="A135">
            <v>44717.375</v>
          </cell>
          <cell r="B135">
            <v>9</v>
          </cell>
          <cell r="C135">
            <v>890.35</v>
          </cell>
          <cell r="D135">
            <v>0</v>
          </cell>
          <cell r="E135">
            <v>1061.27</v>
          </cell>
          <cell r="F135">
            <v>905.68</v>
          </cell>
        </row>
        <row r="136">
          <cell r="A136">
            <v>44717.416669999999</v>
          </cell>
          <cell r="B136">
            <v>10</v>
          </cell>
          <cell r="C136">
            <v>890.33</v>
          </cell>
          <cell r="D136">
            <v>0</v>
          </cell>
          <cell r="E136">
            <v>160.55000000000001</v>
          </cell>
          <cell r="F136">
            <v>905.66</v>
          </cell>
        </row>
        <row r="137">
          <cell r="A137">
            <v>44717.458330000001</v>
          </cell>
          <cell r="B137">
            <v>11</v>
          </cell>
          <cell r="C137">
            <v>891.11</v>
          </cell>
          <cell r="D137">
            <v>0</v>
          </cell>
          <cell r="E137">
            <v>182.33</v>
          </cell>
          <cell r="F137">
            <v>906.44</v>
          </cell>
        </row>
        <row r="138">
          <cell r="A138">
            <v>44717.5</v>
          </cell>
          <cell r="B138">
            <v>12</v>
          </cell>
          <cell r="C138">
            <v>890.31</v>
          </cell>
          <cell r="D138">
            <v>119.94</v>
          </cell>
          <cell r="E138">
            <v>0</v>
          </cell>
          <cell r="F138">
            <v>905.64</v>
          </cell>
        </row>
        <row r="139">
          <cell r="A139">
            <v>44717.541669999999</v>
          </cell>
          <cell r="B139">
            <v>13</v>
          </cell>
          <cell r="C139">
            <v>890.26</v>
          </cell>
          <cell r="D139">
            <v>86.42</v>
          </cell>
          <cell r="E139">
            <v>0</v>
          </cell>
          <cell r="F139">
            <v>905.59</v>
          </cell>
        </row>
        <row r="140">
          <cell r="A140">
            <v>44717.583330000001</v>
          </cell>
          <cell r="B140">
            <v>14</v>
          </cell>
          <cell r="C140">
            <v>890.03</v>
          </cell>
          <cell r="D140">
            <v>0.82</v>
          </cell>
          <cell r="E140">
            <v>3.79</v>
          </cell>
          <cell r="F140">
            <v>905.36</v>
          </cell>
        </row>
        <row r="141">
          <cell r="A141">
            <v>44717.625</v>
          </cell>
          <cell r="B141">
            <v>15</v>
          </cell>
          <cell r="C141">
            <v>889.96</v>
          </cell>
          <cell r="D141">
            <v>9.77</v>
          </cell>
          <cell r="E141">
            <v>0.08</v>
          </cell>
          <cell r="F141">
            <v>905.29</v>
          </cell>
        </row>
        <row r="142">
          <cell r="A142">
            <v>44717.666669999999</v>
          </cell>
          <cell r="B142">
            <v>16</v>
          </cell>
          <cell r="C142">
            <v>890.09</v>
          </cell>
          <cell r="D142">
            <v>75.61</v>
          </cell>
          <cell r="E142">
            <v>0</v>
          </cell>
          <cell r="F142">
            <v>905.42</v>
          </cell>
        </row>
        <row r="143">
          <cell r="A143">
            <v>44717.708330000001</v>
          </cell>
          <cell r="B143">
            <v>17</v>
          </cell>
          <cell r="C143">
            <v>890</v>
          </cell>
          <cell r="D143">
            <v>74.14</v>
          </cell>
          <cell r="E143">
            <v>0</v>
          </cell>
          <cell r="F143">
            <v>905.33</v>
          </cell>
        </row>
        <row r="144">
          <cell r="A144">
            <v>44717.75</v>
          </cell>
          <cell r="B144">
            <v>18</v>
          </cell>
          <cell r="C144">
            <v>889.98</v>
          </cell>
          <cell r="D144">
            <v>0</v>
          </cell>
          <cell r="E144">
            <v>84.25</v>
          </cell>
          <cell r="F144">
            <v>905.31</v>
          </cell>
        </row>
        <row r="145">
          <cell r="A145">
            <v>44717.791669999999</v>
          </cell>
          <cell r="B145">
            <v>19</v>
          </cell>
          <cell r="C145">
            <v>890.11</v>
          </cell>
          <cell r="D145">
            <v>0</v>
          </cell>
          <cell r="E145">
            <v>123.17</v>
          </cell>
          <cell r="F145">
            <v>905.44</v>
          </cell>
        </row>
        <row r="146">
          <cell r="A146">
            <v>44717.833330000001</v>
          </cell>
          <cell r="B146">
            <v>20</v>
          </cell>
          <cell r="C146">
            <v>1068.51</v>
          </cell>
          <cell r="D146">
            <v>0</v>
          </cell>
          <cell r="E146">
            <v>95.88</v>
          </cell>
          <cell r="F146">
            <v>1083.8399999999999</v>
          </cell>
        </row>
        <row r="147">
          <cell r="A147">
            <v>44717.875</v>
          </cell>
          <cell r="B147">
            <v>21</v>
          </cell>
          <cell r="C147">
            <v>1036.99</v>
          </cell>
          <cell r="D147">
            <v>0</v>
          </cell>
          <cell r="E147">
            <v>184.86</v>
          </cell>
          <cell r="F147">
            <v>1052.32</v>
          </cell>
        </row>
        <row r="148">
          <cell r="A148">
            <v>44717.916669999999</v>
          </cell>
          <cell r="B148">
            <v>22</v>
          </cell>
          <cell r="C148">
            <v>909.98</v>
          </cell>
          <cell r="D148">
            <v>0</v>
          </cell>
          <cell r="E148">
            <v>505.39</v>
          </cell>
          <cell r="F148">
            <v>925.31</v>
          </cell>
        </row>
        <row r="149">
          <cell r="A149">
            <v>44717.958330000001</v>
          </cell>
          <cell r="B149">
            <v>23</v>
          </cell>
          <cell r="C149">
            <v>885.59</v>
          </cell>
          <cell r="D149">
            <v>0</v>
          </cell>
          <cell r="E149">
            <v>229.88</v>
          </cell>
          <cell r="F149">
            <v>900.92</v>
          </cell>
        </row>
        <row r="150">
          <cell r="A150">
            <v>44718</v>
          </cell>
          <cell r="B150">
            <v>0</v>
          </cell>
          <cell r="C150">
            <v>902.99</v>
          </cell>
          <cell r="D150">
            <v>0</v>
          </cell>
          <cell r="E150">
            <v>235.99</v>
          </cell>
          <cell r="F150">
            <v>918.32</v>
          </cell>
        </row>
        <row r="151">
          <cell r="A151">
            <v>44718.041669999999</v>
          </cell>
          <cell r="B151">
            <v>1</v>
          </cell>
          <cell r="C151">
            <v>893.35</v>
          </cell>
          <cell r="D151">
            <v>0</v>
          </cell>
          <cell r="E151">
            <v>350.29</v>
          </cell>
          <cell r="F151">
            <v>908.68</v>
          </cell>
        </row>
        <row r="152">
          <cell r="A152">
            <v>44718.083330000001</v>
          </cell>
          <cell r="B152">
            <v>2</v>
          </cell>
          <cell r="C152">
            <v>889.91</v>
          </cell>
          <cell r="D152">
            <v>0</v>
          </cell>
          <cell r="E152">
            <v>873.92</v>
          </cell>
          <cell r="F152">
            <v>905.24</v>
          </cell>
        </row>
        <row r="153">
          <cell r="A153">
            <v>44718.125</v>
          </cell>
          <cell r="B153">
            <v>3</v>
          </cell>
          <cell r="C153">
            <v>889.92</v>
          </cell>
          <cell r="D153">
            <v>0</v>
          </cell>
          <cell r="E153">
            <v>848.11</v>
          </cell>
          <cell r="F153">
            <v>905.25</v>
          </cell>
        </row>
        <row r="154">
          <cell r="A154">
            <v>44718.166669999999</v>
          </cell>
          <cell r="B154">
            <v>4</v>
          </cell>
          <cell r="C154">
            <v>890.1</v>
          </cell>
          <cell r="D154">
            <v>0</v>
          </cell>
          <cell r="E154">
            <v>735.77</v>
          </cell>
          <cell r="F154">
            <v>905.43</v>
          </cell>
        </row>
        <row r="155">
          <cell r="A155">
            <v>44718.208330000001</v>
          </cell>
          <cell r="B155">
            <v>5</v>
          </cell>
          <cell r="C155">
            <v>890.11</v>
          </cell>
          <cell r="D155">
            <v>0</v>
          </cell>
          <cell r="E155">
            <v>777.76</v>
          </cell>
          <cell r="F155">
            <v>905.44</v>
          </cell>
        </row>
        <row r="156">
          <cell r="A156">
            <v>44718.25</v>
          </cell>
          <cell r="B156">
            <v>6</v>
          </cell>
          <cell r="C156">
            <v>890.06</v>
          </cell>
          <cell r="D156">
            <v>0</v>
          </cell>
          <cell r="E156">
            <v>166.72</v>
          </cell>
          <cell r="F156">
            <v>905.39</v>
          </cell>
        </row>
        <row r="157">
          <cell r="A157">
            <v>44718.291669999999</v>
          </cell>
          <cell r="B157">
            <v>7</v>
          </cell>
          <cell r="C157">
            <v>951.91</v>
          </cell>
          <cell r="D157">
            <v>0</v>
          </cell>
          <cell r="E157">
            <v>229.94</v>
          </cell>
          <cell r="F157">
            <v>967.24</v>
          </cell>
        </row>
        <row r="158">
          <cell r="A158">
            <v>44718.333330000001</v>
          </cell>
          <cell r="B158">
            <v>8</v>
          </cell>
          <cell r="C158">
            <v>890.2</v>
          </cell>
          <cell r="D158">
            <v>69.69</v>
          </cell>
          <cell r="E158">
            <v>0</v>
          </cell>
          <cell r="F158">
            <v>905.53</v>
          </cell>
        </row>
        <row r="159">
          <cell r="A159">
            <v>44718.375</v>
          </cell>
          <cell r="B159">
            <v>9</v>
          </cell>
          <cell r="C159">
            <v>963.32</v>
          </cell>
          <cell r="D159">
            <v>0</v>
          </cell>
          <cell r="E159">
            <v>199.45</v>
          </cell>
          <cell r="F159">
            <v>978.65</v>
          </cell>
        </row>
        <row r="160">
          <cell r="A160">
            <v>44718.416669999999</v>
          </cell>
          <cell r="B160">
            <v>10</v>
          </cell>
          <cell r="C160">
            <v>991.56</v>
          </cell>
          <cell r="D160">
            <v>10.44</v>
          </cell>
          <cell r="E160">
            <v>0.43</v>
          </cell>
          <cell r="F160">
            <v>1006.89</v>
          </cell>
        </row>
        <row r="161">
          <cell r="A161">
            <v>44718.458330000001</v>
          </cell>
          <cell r="B161">
            <v>11</v>
          </cell>
          <cell r="C161">
            <v>993.9</v>
          </cell>
          <cell r="D161">
            <v>1.43</v>
          </cell>
          <cell r="E161">
            <v>2.34</v>
          </cell>
          <cell r="F161">
            <v>1009.23</v>
          </cell>
        </row>
        <row r="162">
          <cell r="A162">
            <v>44718.5</v>
          </cell>
          <cell r="B162">
            <v>12</v>
          </cell>
          <cell r="C162">
            <v>987.83</v>
          </cell>
          <cell r="D162">
            <v>0</v>
          </cell>
          <cell r="E162">
            <v>57.35</v>
          </cell>
          <cell r="F162">
            <v>1003.16</v>
          </cell>
        </row>
        <row r="163">
          <cell r="A163">
            <v>44718.541669999999</v>
          </cell>
          <cell r="B163">
            <v>13</v>
          </cell>
          <cell r="C163">
            <v>1005.74</v>
          </cell>
          <cell r="D163">
            <v>0</v>
          </cell>
          <cell r="E163">
            <v>55.19</v>
          </cell>
          <cell r="F163">
            <v>1021.07</v>
          </cell>
        </row>
        <row r="164">
          <cell r="A164">
            <v>44718.583330000001</v>
          </cell>
          <cell r="B164">
            <v>14</v>
          </cell>
          <cell r="C164">
            <v>1016.21</v>
          </cell>
          <cell r="D164">
            <v>0</v>
          </cell>
          <cell r="E164">
            <v>30.99</v>
          </cell>
          <cell r="F164">
            <v>1031.54</v>
          </cell>
        </row>
        <row r="165">
          <cell r="A165">
            <v>44718.625</v>
          </cell>
          <cell r="B165">
            <v>15</v>
          </cell>
          <cell r="C165">
            <v>997.11</v>
          </cell>
          <cell r="D165">
            <v>49.88</v>
          </cell>
          <cell r="E165">
            <v>0</v>
          </cell>
          <cell r="F165">
            <v>1012.44</v>
          </cell>
        </row>
        <row r="166">
          <cell r="A166">
            <v>44718.666669999999</v>
          </cell>
          <cell r="B166">
            <v>16</v>
          </cell>
          <cell r="C166">
            <v>986.22</v>
          </cell>
          <cell r="D166">
            <v>0</v>
          </cell>
          <cell r="E166">
            <v>15.66</v>
          </cell>
          <cell r="F166">
            <v>1001.55</v>
          </cell>
        </row>
        <row r="167">
          <cell r="A167">
            <v>44718.708330000001</v>
          </cell>
          <cell r="B167">
            <v>17</v>
          </cell>
          <cell r="C167">
            <v>949.22</v>
          </cell>
          <cell r="D167">
            <v>0</v>
          </cell>
          <cell r="E167">
            <v>109.67</v>
          </cell>
          <cell r="F167">
            <v>964.55</v>
          </cell>
        </row>
        <row r="168">
          <cell r="A168">
            <v>44718.75</v>
          </cell>
          <cell r="B168">
            <v>18</v>
          </cell>
          <cell r="C168">
            <v>920.9</v>
          </cell>
          <cell r="D168">
            <v>0</v>
          </cell>
          <cell r="E168">
            <v>303.45999999999998</v>
          </cell>
          <cell r="F168">
            <v>936.23</v>
          </cell>
        </row>
        <row r="169">
          <cell r="A169">
            <v>44718.791669999999</v>
          </cell>
          <cell r="B169">
            <v>19</v>
          </cell>
          <cell r="C169">
            <v>922.51</v>
          </cell>
          <cell r="D169">
            <v>0</v>
          </cell>
          <cell r="E169">
            <v>196.2</v>
          </cell>
          <cell r="F169">
            <v>937.84</v>
          </cell>
        </row>
        <row r="170">
          <cell r="A170">
            <v>44718.833330000001</v>
          </cell>
          <cell r="B170">
            <v>20</v>
          </cell>
          <cell r="C170">
            <v>1073.82</v>
          </cell>
          <cell r="D170">
            <v>0</v>
          </cell>
          <cell r="E170">
            <v>52.5</v>
          </cell>
          <cell r="F170">
            <v>1089.1500000000001</v>
          </cell>
        </row>
        <row r="171">
          <cell r="A171">
            <v>44718.875</v>
          </cell>
          <cell r="B171">
            <v>21</v>
          </cell>
          <cell r="C171">
            <v>1054.83</v>
          </cell>
          <cell r="D171">
            <v>0</v>
          </cell>
          <cell r="E171">
            <v>283.08</v>
          </cell>
          <cell r="F171">
            <v>1070.1600000000001</v>
          </cell>
        </row>
        <row r="172">
          <cell r="A172">
            <v>44718.916669999999</v>
          </cell>
          <cell r="B172">
            <v>22</v>
          </cell>
          <cell r="C172">
            <v>908</v>
          </cell>
          <cell r="D172">
            <v>0</v>
          </cell>
          <cell r="E172">
            <v>510.58</v>
          </cell>
          <cell r="F172">
            <v>923.33</v>
          </cell>
        </row>
        <row r="173">
          <cell r="A173">
            <v>44718.958330000001</v>
          </cell>
          <cell r="B173">
            <v>23</v>
          </cell>
          <cell r="C173">
            <v>886.95</v>
          </cell>
          <cell r="D173">
            <v>0</v>
          </cell>
          <cell r="E173">
            <v>1149.3800000000001</v>
          </cell>
          <cell r="F173">
            <v>902.28</v>
          </cell>
        </row>
        <row r="174">
          <cell r="A174">
            <v>44719</v>
          </cell>
          <cell r="B174">
            <v>0</v>
          </cell>
          <cell r="C174">
            <v>897.09</v>
          </cell>
          <cell r="D174">
            <v>0</v>
          </cell>
          <cell r="E174">
            <v>330.6</v>
          </cell>
          <cell r="F174">
            <v>912.42</v>
          </cell>
        </row>
        <row r="175">
          <cell r="A175">
            <v>44719.041669999999</v>
          </cell>
          <cell r="B175">
            <v>1</v>
          </cell>
          <cell r="C175">
            <v>889.76</v>
          </cell>
          <cell r="D175">
            <v>0</v>
          </cell>
          <cell r="E175">
            <v>288.98</v>
          </cell>
          <cell r="F175">
            <v>905.09</v>
          </cell>
        </row>
        <row r="176">
          <cell r="A176">
            <v>44719.083330000001</v>
          </cell>
          <cell r="B176">
            <v>2</v>
          </cell>
          <cell r="C176">
            <v>889.29</v>
          </cell>
          <cell r="D176">
            <v>0</v>
          </cell>
          <cell r="E176">
            <v>875.61</v>
          </cell>
          <cell r="F176">
            <v>904.62</v>
          </cell>
        </row>
        <row r="177">
          <cell r="A177">
            <v>44719.125</v>
          </cell>
          <cell r="B177">
            <v>3</v>
          </cell>
          <cell r="C177">
            <v>889.46</v>
          </cell>
          <cell r="D177">
            <v>0</v>
          </cell>
          <cell r="E177">
            <v>809.72</v>
          </cell>
          <cell r="F177">
            <v>904.79</v>
          </cell>
        </row>
        <row r="178">
          <cell r="A178">
            <v>44719.166669999999</v>
          </cell>
          <cell r="B178">
            <v>4</v>
          </cell>
          <cell r="C178">
            <v>889.4</v>
          </cell>
          <cell r="D178">
            <v>0</v>
          </cell>
          <cell r="E178">
            <v>283.23</v>
          </cell>
          <cell r="F178">
            <v>904.73</v>
          </cell>
        </row>
        <row r="179">
          <cell r="A179">
            <v>44719.208330000001</v>
          </cell>
          <cell r="B179">
            <v>5</v>
          </cell>
          <cell r="C179">
            <v>889.12</v>
          </cell>
          <cell r="D179">
            <v>38.44</v>
          </cell>
          <cell r="E179">
            <v>0</v>
          </cell>
          <cell r="F179">
            <v>904.45</v>
          </cell>
        </row>
        <row r="180">
          <cell r="A180">
            <v>44719.25</v>
          </cell>
          <cell r="B180">
            <v>6</v>
          </cell>
          <cell r="C180">
            <v>885.86</v>
          </cell>
          <cell r="D180">
            <v>75.239999999999995</v>
          </cell>
          <cell r="E180">
            <v>0</v>
          </cell>
          <cell r="F180">
            <v>901.19</v>
          </cell>
        </row>
        <row r="181">
          <cell r="A181">
            <v>44719.291669999999</v>
          </cell>
          <cell r="B181">
            <v>7</v>
          </cell>
          <cell r="C181">
            <v>946.3</v>
          </cell>
          <cell r="D181">
            <v>49.51</v>
          </cell>
          <cell r="E181">
            <v>0</v>
          </cell>
          <cell r="F181">
            <v>961.63</v>
          </cell>
        </row>
        <row r="182">
          <cell r="A182">
            <v>44719.333330000001</v>
          </cell>
          <cell r="B182">
            <v>8</v>
          </cell>
          <cell r="C182">
            <v>889.3</v>
          </cell>
          <cell r="D182">
            <v>237.62</v>
          </cell>
          <cell r="E182">
            <v>0</v>
          </cell>
          <cell r="F182">
            <v>904.63</v>
          </cell>
        </row>
        <row r="183">
          <cell r="A183">
            <v>44719.375</v>
          </cell>
          <cell r="B183">
            <v>9</v>
          </cell>
          <cell r="C183">
            <v>940.22</v>
          </cell>
          <cell r="D183">
            <v>97.13</v>
          </cell>
          <cell r="E183">
            <v>0</v>
          </cell>
          <cell r="F183">
            <v>955.55</v>
          </cell>
        </row>
        <row r="184">
          <cell r="A184">
            <v>44719.416669999999</v>
          </cell>
          <cell r="B184">
            <v>10</v>
          </cell>
          <cell r="C184">
            <v>973.33</v>
          </cell>
          <cell r="D184">
            <v>0</v>
          </cell>
          <cell r="E184">
            <v>80.62</v>
          </cell>
          <cell r="F184">
            <v>988.66</v>
          </cell>
        </row>
        <row r="185">
          <cell r="A185">
            <v>44719.458330000001</v>
          </cell>
          <cell r="B185">
            <v>11</v>
          </cell>
          <cell r="C185">
            <v>972.41</v>
          </cell>
          <cell r="D185">
            <v>0</v>
          </cell>
          <cell r="E185">
            <v>100.19</v>
          </cell>
          <cell r="F185">
            <v>987.74</v>
          </cell>
        </row>
        <row r="186">
          <cell r="A186">
            <v>44719.5</v>
          </cell>
          <cell r="B186">
            <v>12</v>
          </cell>
          <cell r="C186">
            <v>957.9</v>
          </cell>
          <cell r="D186">
            <v>0</v>
          </cell>
          <cell r="E186">
            <v>55.11</v>
          </cell>
          <cell r="F186">
            <v>973.23</v>
          </cell>
        </row>
        <row r="187">
          <cell r="A187">
            <v>44719.541669999999</v>
          </cell>
          <cell r="B187">
            <v>13</v>
          </cell>
          <cell r="C187">
            <v>969.92</v>
          </cell>
          <cell r="D187">
            <v>0</v>
          </cell>
          <cell r="E187">
            <v>41.75</v>
          </cell>
          <cell r="F187">
            <v>985.25</v>
          </cell>
        </row>
        <row r="188">
          <cell r="A188">
            <v>44719.583330000001</v>
          </cell>
          <cell r="B188">
            <v>14</v>
          </cell>
          <cell r="C188">
            <v>984.7</v>
          </cell>
          <cell r="D188">
            <v>0</v>
          </cell>
          <cell r="E188">
            <v>115.04</v>
          </cell>
          <cell r="F188">
            <v>1000.03</v>
          </cell>
        </row>
        <row r="189">
          <cell r="A189">
            <v>44719.625</v>
          </cell>
          <cell r="B189">
            <v>15</v>
          </cell>
          <cell r="C189">
            <v>967.94</v>
          </cell>
          <cell r="D189">
            <v>0</v>
          </cell>
          <cell r="E189">
            <v>139.05000000000001</v>
          </cell>
          <cell r="F189">
            <v>983.27</v>
          </cell>
        </row>
        <row r="190">
          <cell r="A190">
            <v>44719.666669999999</v>
          </cell>
          <cell r="B190">
            <v>16</v>
          </cell>
          <cell r="C190">
            <v>956.09</v>
          </cell>
          <cell r="D190">
            <v>0</v>
          </cell>
          <cell r="E190">
            <v>113.07</v>
          </cell>
          <cell r="F190">
            <v>971.42</v>
          </cell>
        </row>
        <row r="191">
          <cell r="A191">
            <v>44719.708330000001</v>
          </cell>
          <cell r="B191">
            <v>17</v>
          </cell>
          <cell r="C191">
            <v>919.26</v>
          </cell>
          <cell r="D191">
            <v>0</v>
          </cell>
          <cell r="E191">
            <v>96.15</v>
          </cell>
          <cell r="F191">
            <v>934.59</v>
          </cell>
        </row>
        <row r="192">
          <cell r="A192">
            <v>44719.75</v>
          </cell>
          <cell r="B192">
            <v>18</v>
          </cell>
          <cell r="C192">
            <v>896.97</v>
          </cell>
          <cell r="D192">
            <v>0</v>
          </cell>
          <cell r="E192">
            <v>202.92</v>
          </cell>
          <cell r="F192">
            <v>912.3</v>
          </cell>
        </row>
        <row r="193">
          <cell r="A193">
            <v>44719.791669999999</v>
          </cell>
          <cell r="B193">
            <v>19</v>
          </cell>
          <cell r="C193">
            <v>903.05</v>
          </cell>
          <cell r="D193">
            <v>0</v>
          </cell>
          <cell r="E193">
            <v>391.29</v>
          </cell>
          <cell r="F193">
            <v>918.38</v>
          </cell>
        </row>
        <row r="194">
          <cell r="A194">
            <v>44719.833330000001</v>
          </cell>
          <cell r="B194">
            <v>20</v>
          </cell>
          <cell r="C194">
            <v>1047.3599999999999</v>
          </cell>
          <cell r="D194">
            <v>0</v>
          </cell>
          <cell r="E194">
            <v>301.98</v>
          </cell>
          <cell r="F194">
            <v>1062.69</v>
          </cell>
        </row>
        <row r="195">
          <cell r="A195">
            <v>44719.875</v>
          </cell>
          <cell r="B195">
            <v>21</v>
          </cell>
          <cell r="C195">
            <v>1018.15</v>
          </cell>
          <cell r="D195">
            <v>0</v>
          </cell>
          <cell r="E195">
            <v>460.46</v>
          </cell>
          <cell r="F195">
            <v>1033.48</v>
          </cell>
        </row>
        <row r="196">
          <cell r="A196">
            <v>44719.916669999999</v>
          </cell>
          <cell r="B196">
            <v>22</v>
          </cell>
          <cell r="C196">
            <v>887.76</v>
          </cell>
          <cell r="D196">
            <v>0</v>
          </cell>
          <cell r="E196">
            <v>350.89</v>
          </cell>
          <cell r="F196">
            <v>903.09</v>
          </cell>
        </row>
        <row r="197">
          <cell r="A197">
            <v>44719.958330000001</v>
          </cell>
          <cell r="B197">
            <v>23</v>
          </cell>
          <cell r="C197">
            <v>885.79</v>
          </cell>
          <cell r="D197">
            <v>0</v>
          </cell>
          <cell r="E197">
            <v>285.02999999999997</v>
          </cell>
          <cell r="F197">
            <v>901.12</v>
          </cell>
        </row>
        <row r="198">
          <cell r="A198">
            <v>44720</v>
          </cell>
          <cell r="B198">
            <v>0</v>
          </cell>
          <cell r="C198">
            <v>885.45</v>
          </cell>
          <cell r="D198">
            <v>0</v>
          </cell>
          <cell r="E198">
            <v>73.63</v>
          </cell>
          <cell r="F198">
            <v>900.78</v>
          </cell>
        </row>
        <row r="199">
          <cell r="A199">
            <v>44720.041669999999</v>
          </cell>
          <cell r="B199">
            <v>1</v>
          </cell>
          <cell r="C199">
            <v>881.99</v>
          </cell>
          <cell r="D199">
            <v>0</v>
          </cell>
          <cell r="E199">
            <v>23.86</v>
          </cell>
          <cell r="F199">
            <v>897.32</v>
          </cell>
        </row>
        <row r="200">
          <cell r="A200">
            <v>44720.083330000001</v>
          </cell>
          <cell r="B200">
            <v>2</v>
          </cell>
          <cell r="C200">
            <v>884.48</v>
          </cell>
          <cell r="D200">
            <v>2.52</v>
          </cell>
          <cell r="E200">
            <v>0.01</v>
          </cell>
          <cell r="F200">
            <v>899.81</v>
          </cell>
        </row>
        <row r="201">
          <cell r="A201">
            <v>44720.125</v>
          </cell>
          <cell r="B201">
            <v>3</v>
          </cell>
          <cell r="C201">
            <v>884.5</v>
          </cell>
          <cell r="D201">
            <v>0</v>
          </cell>
          <cell r="E201">
            <v>574.98</v>
          </cell>
          <cell r="F201">
            <v>899.83</v>
          </cell>
        </row>
        <row r="202">
          <cell r="A202">
            <v>44720.166669999999</v>
          </cell>
          <cell r="B202">
            <v>4</v>
          </cell>
          <cell r="C202">
            <v>892.7</v>
          </cell>
          <cell r="D202">
            <v>0</v>
          </cell>
          <cell r="E202">
            <v>2.33</v>
          </cell>
          <cell r="F202">
            <v>908.03</v>
          </cell>
        </row>
        <row r="203">
          <cell r="A203">
            <v>44720.208330000001</v>
          </cell>
          <cell r="B203">
            <v>5</v>
          </cell>
          <cell r="C203">
            <v>883.66</v>
          </cell>
          <cell r="D203">
            <v>0</v>
          </cell>
          <cell r="E203">
            <v>2.41</v>
          </cell>
          <cell r="F203">
            <v>898.99</v>
          </cell>
        </row>
        <row r="204">
          <cell r="A204">
            <v>44720.25</v>
          </cell>
          <cell r="B204">
            <v>6</v>
          </cell>
          <cell r="C204">
            <v>886.1</v>
          </cell>
          <cell r="D204">
            <v>219.72</v>
          </cell>
          <cell r="E204">
            <v>0</v>
          </cell>
          <cell r="F204">
            <v>901.43</v>
          </cell>
        </row>
        <row r="205">
          <cell r="A205">
            <v>44720.291669999999</v>
          </cell>
          <cell r="B205">
            <v>7</v>
          </cell>
          <cell r="C205">
            <v>914.26</v>
          </cell>
          <cell r="D205">
            <v>161.30000000000001</v>
          </cell>
          <cell r="E205">
            <v>0</v>
          </cell>
          <cell r="F205">
            <v>929.59</v>
          </cell>
        </row>
        <row r="206">
          <cell r="A206">
            <v>44720.333330000001</v>
          </cell>
          <cell r="B206">
            <v>8</v>
          </cell>
          <cell r="C206">
            <v>890.13</v>
          </cell>
          <cell r="D206">
            <v>175.47</v>
          </cell>
          <cell r="E206">
            <v>0</v>
          </cell>
          <cell r="F206">
            <v>905.46</v>
          </cell>
        </row>
        <row r="207">
          <cell r="A207">
            <v>44720.375</v>
          </cell>
          <cell r="B207">
            <v>9</v>
          </cell>
          <cell r="C207">
            <v>930.38</v>
          </cell>
          <cell r="D207">
            <v>0</v>
          </cell>
          <cell r="E207">
            <v>77.5</v>
          </cell>
          <cell r="F207">
            <v>945.71</v>
          </cell>
        </row>
        <row r="208">
          <cell r="A208">
            <v>44720.416669999999</v>
          </cell>
          <cell r="B208">
            <v>10</v>
          </cell>
          <cell r="C208">
            <v>967.93</v>
          </cell>
          <cell r="D208">
            <v>0</v>
          </cell>
          <cell r="E208">
            <v>261.64</v>
          </cell>
          <cell r="F208">
            <v>983.26</v>
          </cell>
        </row>
        <row r="209">
          <cell r="A209">
            <v>44720.458330000001</v>
          </cell>
          <cell r="B209">
            <v>11</v>
          </cell>
          <cell r="C209">
            <v>963.84</v>
          </cell>
          <cell r="D209">
            <v>0</v>
          </cell>
          <cell r="E209">
            <v>159.72</v>
          </cell>
          <cell r="F209">
            <v>979.17</v>
          </cell>
        </row>
        <row r="210">
          <cell r="A210">
            <v>44720.5</v>
          </cell>
          <cell r="B210">
            <v>12</v>
          </cell>
          <cell r="C210">
            <v>929.53</v>
          </cell>
          <cell r="D210">
            <v>0</v>
          </cell>
          <cell r="E210">
            <v>54.08</v>
          </cell>
          <cell r="F210">
            <v>944.86</v>
          </cell>
        </row>
        <row r="211">
          <cell r="A211">
            <v>44720.541669999999</v>
          </cell>
          <cell r="B211">
            <v>13</v>
          </cell>
          <cell r="C211">
            <v>938.09</v>
          </cell>
          <cell r="D211">
            <v>0</v>
          </cell>
          <cell r="E211">
            <v>85.66</v>
          </cell>
          <cell r="F211">
            <v>953.42</v>
          </cell>
        </row>
        <row r="212">
          <cell r="A212">
            <v>44720.583330000001</v>
          </cell>
          <cell r="B212">
            <v>14</v>
          </cell>
          <cell r="C212">
            <v>935.66</v>
          </cell>
          <cell r="D212">
            <v>0</v>
          </cell>
          <cell r="E212">
            <v>81.569999999999993</v>
          </cell>
          <cell r="F212">
            <v>950.99</v>
          </cell>
        </row>
        <row r="213">
          <cell r="A213">
            <v>44720.625</v>
          </cell>
          <cell r="B213">
            <v>15</v>
          </cell>
          <cell r="C213">
            <v>934.78</v>
          </cell>
          <cell r="D213">
            <v>0</v>
          </cell>
          <cell r="E213">
            <v>75.17</v>
          </cell>
          <cell r="F213">
            <v>950.11</v>
          </cell>
        </row>
        <row r="214">
          <cell r="A214">
            <v>44720.666669999999</v>
          </cell>
          <cell r="B214">
            <v>16</v>
          </cell>
          <cell r="C214">
            <v>926.79</v>
          </cell>
          <cell r="D214">
            <v>0</v>
          </cell>
          <cell r="E214">
            <v>33.94</v>
          </cell>
          <cell r="F214">
            <v>942.12</v>
          </cell>
        </row>
        <row r="215">
          <cell r="A215">
            <v>44720.708330000001</v>
          </cell>
          <cell r="B215">
            <v>17</v>
          </cell>
          <cell r="C215">
            <v>896.49</v>
          </cell>
          <cell r="D215">
            <v>0</v>
          </cell>
          <cell r="E215">
            <v>230.91</v>
          </cell>
          <cell r="F215">
            <v>911.82</v>
          </cell>
        </row>
        <row r="216">
          <cell r="A216">
            <v>44720.75</v>
          </cell>
          <cell r="B216">
            <v>18</v>
          </cell>
          <cell r="C216">
            <v>889.8</v>
          </cell>
          <cell r="D216">
            <v>0</v>
          </cell>
          <cell r="E216">
            <v>98.71</v>
          </cell>
          <cell r="F216">
            <v>905.13</v>
          </cell>
        </row>
        <row r="217">
          <cell r="A217">
            <v>44720.791669999999</v>
          </cell>
          <cell r="B217">
            <v>19</v>
          </cell>
          <cell r="C217">
            <v>889.93</v>
          </cell>
          <cell r="D217">
            <v>0</v>
          </cell>
          <cell r="E217">
            <v>35.590000000000003</v>
          </cell>
          <cell r="F217">
            <v>905.26</v>
          </cell>
        </row>
        <row r="218">
          <cell r="A218">
            <v>44720.833330000001</v>
          </cell>
          <cell r="B218">
            <v>20</v>
          </cell>
          <cell r="C218">
            <v>995.42</v>
          </cell>
          <cell r="D218">
            <v>0</v>
          </cell>
          <cell r="E218">
            <v>32.14</v>
          </cell>
          <cell r="F218">
            <v>1010.75</v>
          </cell>
        </row>
        <row r="219">
          <cell r="A219">
            <v>44720.875</v>
          </cell>
          <cell r="B219">
            <v>21</v>
          </cell>
          <cell r="C219">
            <v>990.35</v>
          </cell>
          <cell r="D219">
            <v>0</v>
          </cell>
          <cell r="E219">
            <v>130.91999999999999</v>
          </cell>
          <cell r="F219">
            <v>1005.68</v>
          </cell>
        </row>
        <row r="220">
          <cell r="A220">
            <v>44720.916669999999</v>
          </cell>
          <cell r="B220">
            <v>22</v>
          </cell>
          <cell r="C220">
            <v>887.6</v>
          </cell>
          <cell r="D220">
            <v>0</v>
          </cell>
          <cell r="E220">
            <v>254.23</v>
          </cell>
          <cell r="F220">
            <v>902.93</v>
          </cell>
        </row>
        <row r="221">
          <cell r="A221">
            <v>44720.958330000001</v>
          </cell>
          <cell r="B221">
            <v>23</v>
          </cell>
          <cell r="C221">
            <v>886.19</v>
          </cell>
          <cell r="D221">
            <v>0</v>
          </cell>
          <cell r="E221">
            <v>320.91000000000003</v>
          </cell>
          <cell r="F221">
            <v>901.52</v>
          </cell>
        </row>
        <row r="222">
          <cell r="A222">
            <v>44721</v>
          </cell>
          <cell r="B222">
            <v>0</v>
          </cell>
          <cell r="C222">
            <v>880.9</v>
          </cell>
          <cell r="D222">
            <v>0</v>
          </cell>
          <cell r="E222">
            <v>213.29</v>
          </cell>
          <cell r="F222">
            <v>896.23</v>
          </cell>
        </row>
        <row r="223">
          <cell r="A223">
            <v>44721.041669999999</v>
          </cell>
          <cell r="B223">
            <v>1</v>
          </cell>
          <cell r="C223">
            <v>841.84</v>
          </cell>
          <cell r="D223">
            <v>0</v>
          </cell>
          <cell r="E223">
            <v>208.72</v>
          </cell>
          <cell r="F223">
            <v>857.17</v>
          </cell>
        </row>
        <row r="224">
          <cell r="A224">
            <v>44721.083330000001</v>
          </cell>
          <cell r="B224">
            <v>2</v>
          </cell>
          <cell r="C224">
            <v>880.49</v>
          </cell>
          <cell r="D224">
            <v>0</v>
          </cell>
          <cell r="E224">
            <v>623.76</v>
          </cell>
          <cell r="F224">
            <v>895.82</v>
          </cell>
        </row>
        <row r="225">
          <cell r="A225">
            <v>44721.125</v>
          </cell>
          <cell r="B225">
            <v>3</v>
          </cell>
          <cell r="C225">
            <v>884.37</v>
          </cell>
          <cell r="D225">
            <v>0</v>
          </cell>
          <cell r="E225">
            <v>96.89</v>
          </cell>
          <cell r="F225">
            <v>899.7</v>
          </cell>
        </row>
        <row r="226">
          <cell r="A226">
            <v>44721.166669999999</v>
          </cell>
          <cell r="B226">
            <v>4</v>
          </cell>
          <cell r="C226">
            <v>892.34</v>
          </cell>
          <cell r="D226">
            <v>0</v>
          </cell>
          <cell r="E226">
            <v>107.55</v>
          </cell>
          <cell r="F226">
            <v>907.67</v>
          </cell>
        </row>
        <row r="227">
          <cell r="A227">
            <v>44721.208330000001</v>
          </cell>
          <cell r="B227">
            <v>5</v>
          </cell>
          <cell r="C227">
            <v>883.6</v>
          </cell>
          <cell r="D227">
            <v>0</v>
          </cell>
          <cell r="E227">
            <v>2.42</v>
          </cell>
          <cell r="F227">
            <v>898.93</v>
          </cell>
        </row>
        <row r="228">
          <cell r="A228">
            <v>44721.25</v>
          </cell>
          <cell r="B228">
            <v>6</v>
          </cell>
          <cell r="C228">
            <v>883.61</v>
          </cell>
          <cell r="D228">
            <v>173.32</v>
          </cell>
          <cell r="E228">
            <v>0</v>
          </cell>
          <cell r="F228">
            <v>898.94</v>
          </cell>
        </row>
        <row r="229">
          <cell r="A229">
            <v>44721.291669999999</v>
          </cell>
          <cell r="B229">
            <v>7</v>
          </cell>
          <cell r="C229">
            <v>909.68</v>
          </cell>
          <cell r="D229">
            <v>58.63</v>
          </cell>
          <cell r="E229">
            <v>0</v>
          </cell>
          <cell r="F229">
            <v>925.01</v>
          </cell>
        </row>
        <row r="230">
          <cell r="A230">
            <v>44721.333330000001</v>
          </cell>
          <cell r="B230">
            <v>8</v>
          </cell>
          <cell r="C230">
            <v>889.15</v>
          </cell>
          <cell r="D230">
            <v>0</v>
          </cell>
          <cell r="E230">
            <v>14.59</v>
          </cell>
          <cell r="F230">
            <v>904.48</v>
          </cell>
        </row>
        <row r="231">
          <cell r="A231">
            <v>44721.375</v>
          </cell>
          <cell r="B231">
            <v>9</v>
          </cell>
          <cell r="C231">
            <v>926.81</v>
          </cell>
          <cell r="D231">
            <v>0</v>
          </cell>
          <cell r="E231">
            <v>34.29</v>
          </cell>
          <cell r="F231">
            <v>942.14</v>
          </cell>
        </row>
        <row r="232">
          <cell r="A232">
            <v>44721.416669999999</v>
          </cell>
          <cell r="B232">
            <v>10</v>
          </cell>
          <cell r="C232">
            <v>944.92</v>
          </cell>
          <cell r="D232">
            <v>0</v>
          </cell>
          <cell r="E232">
            <v>43.48</v>
          </cell>
          <cell r="F232">
            <v>960.25</v>
          </cell>
        </row>
        <row r="233">
          <cell r="A233">
            <v>44721.458330000001</v>
          </cell>
          <cell r="B233">
            <v>11</v>
          </cell>
          <cell r="C233">
            <v>942.11</v>
          </cell>
          <cell r="D233">
            <v>0</v>
          </cell>
          <cell r="E233">
            <v>61.14</v>
          </cell>
          <cell r="F233">
            <v>957.44</v>
          </cell>
        </row>
        <row r="234">
          <cell r="A234">
            <v>44721.5</v>
          </cell>
          <cell r="B234">
            <v>12</v>
          </cell>
          <cell r="C234">
            <v>911.74</v>
          </cell>
          <cell r="D234">
            <v>0</v>
          </cell>
          <cell r="E234">
            <v>25.29</v>
          </cell>
          <cell r="F234">
            <v>927.07</v>
          </cell>
        </row>
        <row r="235">
          <cell r="A235">
            <v>44721.541669999999</v>
          </cell>
          <cell r="B235">
            <v>13</v>
          </cell>
          <cell r="C235">
            <v>916.64</v>
          </cell>
          <cell r="D235">
            <v>0</v>
          </cell>
          <cell r="E235">
            <v>18.47</v>
          </cell>
          <cell r="F235">
            <v>931.97</v>
          </cell>
        </row>
        <row r="236">
          <cell r="A236">
            <v>44721.583330000001</v>
          </cell>
          <cell r="B236">
            <v>14</v>
          </cell>
          <cell r="C236">
            <v>916</v>
          </cell>
          <cell r="D236">
            <v>0</v>
          </cell>
          <cell r="E236">
            <v>84.84</v>
          </cell>
          <cell r="F236">
            <v>931.33</v>
          </cell>
        </row>
        <row r="237">
          <cell r="A237">
            <v>44721.625</v>
          </cell>
          <cell r="B237">
            <v>15</v>
          </cell>
          <cell r="C237">
            <v>911.19</v>
          </cell>
          <cell r="D237">
            <v>0</v>
          </cell>
          <cell r="E237">
            <v>93.26</v>
          </cell>
          <cell r="F237">
            <v>926.52</v>
          </cell>
        </row>
        <row r="238">
          <cell r="A238">
            <v>44721.666669999999</v>
          </cell>
          <cell r="B238">
            <v>16</v>
          </cell>
          <cell r="C238">
            <v>904.19</v>
          </cell>
          <cell r="D238">
            <v>0</v>
          </cell>
          <cell r="E238">
            <v>107.32</v>
          </cell>
          <cell r="F238">
            <v>919.52</v>
          </cell>
        </row>
        <row r="239">
          <cell r="A239">
            <v>44721.708330000001</v>
          </cell>
          <cell r="B239">
            <v>17</v>
          </cell>
          <cell r="C239">
            <v>889.99</v>
          </cell>
          <cell r="D239">
            <v>0</v>
          </cell>
          <cell r="E239">
            <v>247.26</v>
          </cell>
          <cell r="F239">
            <v>905.32</v>
          </cell>
        </row>
        <row r="240">
          <cell r="A240">
            <v>44721.75</v>
          </cell>
          <cell r="B240">
            <v>18</v>
          </cell>
          <cell r="C240">
            <v>890.14</v>
          </cell>
          <cell r="D240">
            <v>0</v>
          </cell>
          <cell r="E240">
            <v>266.67</v>
          </cell>
          <cell r="F240">
            <v>905.47</v>
          </cell>
        </row>
        <row r="241">
          <cell r="A241">
            <v>44721.791669999999</v>
          </cell>
          <cell r="B241">
            <v>19</v>
          </cell>
          <cell r="C241">
            <v>888.47</v>
          </cell>
          <cell r="D241">
            <v>0</v>
          </cell>
          <cell r="E241">
            <v>245.52</v>
          </cell>
          <cell r="F241">
            <v>903.8</v>
          </cell>
        </row>
        <row r="242">
          <cell r="A242">
            <v>44721.833330000001</v>
          </cell>
          <cell r="B242">
            <v>20</v>
          </cell>
          <cell r="C242">
            <v>997.29</v>
          </cell>
          <cell r="D242">
            <v>0</v>
          </cell>
          <cell r="E242">
            <v>165.8</v>
          </cell>
          <cell r="F242">
            <v>1012.62</v>
          </cell>
        </row>
        <row r="243">
          <cell r="A243">
            <v>44721.875</v>
          </cell>
          <cell r="B243">
            <v>21</v>
          </cell>
          <cell r="C243">
            <v>980.32</v>
          </cell>
          <cell r="D243">
            <v>0</v>
          </cell>
          <cell r="E243">
            <v>508.17</v>
          </cell>
          <cell r="F243">
            <v>995.65</v>
          </cell>
        </row>
        <row r="244">
          <cell r="A244">
            <v>44721.916669999999</v>
          </cell>
          <cell r="B244">
            <v>22</v>
          </cell>
          <cell r="C244">
            <v>885.26</v>
          </cell>
          <cell r="D244">
            <v>0</v>
          </cell>
          <cell r="E244">
            <v>502.7</v>
          </cell>
          <cell r="F244">
            <v>900.59</v>
          </cell>
        </row>
        <row r="245">
          <cell r="A245">
            <v>44721.958330000001</v>
          </cell>
          <cell r="B245">
            <v>23</v>
          </cell>
          <cell r="C245">
            <v>884.7</v>
          </cell>
          <cell r="D245">
            <v>0</v>
          </cell>
          <cell r="E245">
            <v>372.07</v>
          </cell>
          <cell r="F245">
            <v>900.03</v>
          </cell>
        </row>
        <row r="246">
          <cell r="A246">
            <v>44722</v>
          </cell>
          <cell r="B246">
            <v>0</v>
          </cell>
          <cell r="C246">
            <v>894.14</v>
          </cell>
          <cell r="D246">
            <v>0</v>
          </cell>
          <cell r="E246">
            <v>222.41</v>
          </cell>
          <cell r="F246">
            <v>909.47</v>
          </cell>
        </row>
        <row r="247">
          <cell r="A247">
            <v>44722.041669999999</v>
          </cell>
          <cell r="B247">
            <v>1</v>
          </cell>
          <cell r="C247">
            <v>884.36</v>
          </cell>
          <cell r="D247">
            <v>0</v>
          </cell>
          <cell r="E247">
            <v>848.8</v>
          </cell>
          <cell r="F247">
            <v>899.69</v>
          </cell>
        </row>
        <row r="248">
          <cell r="A248">
            <v>44722.083330000001</v>
          </cell>
          <cell r="B248">
            <v>2</v>
          </cell>
          <cell r="C248">
            <v>886.77</v>
          </cell>
          <cell r="D248">
            <v>0</v>
          </cell>
          <cell r="E248">
            <v>821.63</v>
          </cell>
          <cell r="F248">
            <v>902.1</v>
          </cell>
        </row>
        <row r="249">
          <cell r="A249">
            <v>44722.125</v>
          </cell>
          <cell r="B249">
            <v>3</v>
          </cell>
          <cell r="C249">
            <v>887.32</v>
          </cell>
          <cell r="D249">
            <v>0</v>
          </cell>
          <cell r="E249">
            <v>781.15</v>
          </cell>
          <cell r="F249">
            <v>902.65</v>
          </cell>
        </row>
        <row r="250">
          <cell r="A250">
            <v>44722.166669999999</v>
          </cell>
          <cell r="B250">
            <v>4</v>
          </cell>
          <cell r="C250">
            <v>889.33</v>
          </cell>
          <cell r="D250">
            <v>0</v>
          </cell>
          <cell r="E250">
            <v>762.62</v>
          </cell>
          <cell r="F250">
            <v>904.66</v>
          </cell>
        </row>
        <row r="251">
          <cell r="A251">
            <v>44722.208330000001</v>
          </cell>
          <cell r="B251">
            <v>5</v>
          </cell>
          <cell r="C251">
            <v>888.87</v>
          </cell>
          <cell r="D251">
            <v>5.71</v>
          </cell>
          <cell r="E251">
            <v>0</v>
          </cell>
          <cell r="F251">
            <v>904.2</v>
          </cell>
        </row>
        <row r="252">
          <cell r="A252">
            <v>44722.25</v>
          </cell>
          <cell r="B252">
            <v>6</v>
          </cell>
          <cell r="C252">
            <v>883.61</v>
          </cell>
          <cell r="D252">
            <v>212.76</v>
          </cell>
          <cell r="E252">
            <v>0</v>
          </cell>
          <cell r="F252">
            <v>898.94</v>
          </cell>
        </row>
        <row r="253">
          <cell r="A253">
            <v>44722.291669999999</v>
          </cell>
          <cell r="B253">
            <v>7</v>
          </cell>
          <cell r="C253">
            <v>939.44</v>
          </cell>
          <cell r="D253">
            <v>282.2</v>
          </cell>
          <cell r="E253">
            <v>0</v>
          </cell>
          <cell r="F253">
            <v>954.77</v>
          </cell>
        </row>
        <row r="254">
          <cell r="A254">
            <v>44722.333330000001</v>
          </cell>
          <cell r="B254">
            <v>8</v>
          </cell>
          <cell r="C254">
            <v>891.52</v>
          </cell>
          <cell r="D254">
            <v>99.1</v>
          </cell>
          <cell r="E254">
            <v>0</v>
          </cell>
          <cell r="F254">
            <v>906.85</v>
          </cell>
        </row>
        <row r="255">
          <cell r="A255">
            <v>44722.375</v>
          </cell>
          <cell r="B255">
            <v>9</v>
          </cell>
          <cell r="C255">
            <v>891.58</v>
          </cell>
          <cell r="D255">
            <v>91.79</v>
          </cell>
          <cell r="E255">
            <v>0</v>
          </cell>
          <cell r="F255">
            <v>906.91</v>
          </cell>
        </row>
        <row r="256">
          <cell r="A256">
            <v>44722.416669999999</v>
          </cell>
          <cell r="B256">
            <v>10</v>
          </cell>
          <cell r="C256">
            <v>927.65</v>
          </cell>
          <cell r="D256">
            <v>84.05</v>
          </cell>
          <cell r="E256">
            <v>0</v>
          </cell>
          <cell r="F256">
            <v>942.98</v>
          </cell>
        </row>
        <row r="257">
          <cell r="A257">
            <v>44722.458330000001</v>
          </cell>
          <cell r="B257">
            <v>11</v>
          </cell>
          <cell r="C257">
            <v>939.87</v>
          </cell>
          <cell r="D257">
            <v>86.88</v>
          </cell>
          <cell r="E257">
            <v>0</v>
          </cell>
          <cell r="F257">
            <v>955.2</v>
          </cell>
        </row>
        <row r="258">
          <cell r="A258">
            <v>44722.5</v>
          </cell>
          <cell r="B258">
            <v>12</v>
          </cell>
          <cell r="C258">
            <v>928.51</v>
          </cell>
          <cell r="D258">
            <v>90.72</v>
          </cell>
          <cell r="E258">
            <v>0</v>
          </cell>
          <cell r="F258">
            <v>943.84</v>
          </cell>
        </row>
        <row r="259">
          <cell r="A259">
            <v>44722.541669999999</v>
          </cell>
          <cell r="B259">
            <v>13</v>
          </cell>
          <cell r="C259">
            <v>929.07</v>
          </cell>
          <cell r="D259">
            <v>75.03</v>
          </cell>
          <cell r="E259">
            <v>0</v>
          </cell>
          <cell r="F259">
            <v>944.4</v>
          </cell>
        </row>
        <row r="260">
          <cell r="A260">
            <v>44722.583330000001</v>
          </cell>
          <cell r="B260">
            <v>14</v>
          </cell>
          <cell r="C260">
            <v>929.25</v>
          </cell>
          <cell r="D260">
            <v>43.23</v>
          </cell>
          <cell r="E260">
            <v>0</v>
          </cell>
          <cell r="F260">
            <v>944.58</v>
          </cell>
        </row>
        <row r="261">
          <cell r="A261">
            <v>44722.625</v>
          </cell>
          <cell r="B261">
            <v>15</v>
          </cell>
          <cell r="C261">
            <v>918.93</v>
          </cell>
          <cell r="D261">
            <v>0</v>
          </cell>
          <cell r="E261">
            <v>8.58</v>
          </cell>
          <cell r="F261">
            <v>934.26</v>
          </cell>
        </row>
        <row r="262">
          <cell r="A262">
            <v>44722.666669999999</v>
          </cell>
          <cell r="B262">
            <v>16</v>
          </cell>
          <cell r="C262">
            <v>943.41</v>
          </cell>
          <cell r="D262">
            <v>0</v>
          </cell>
          <cell r="E262">
            <v>23.7</v>
          </cell>
          <cell r="F262">
            <v>958.74</v>
          </cell>
        </row>
        <row r="263">
          <cell r="A263">
            <v>44722.708330000001</v>
          </cell>
          <cell r="B263">
            <v>17</v>
          </cell>
          <cell r="C263">
            <v>943.41</v>
          </cell>
          <cell r="D263">
            <v>0</v>
          </cell>
          <cell r="E263">
            <v>30.22</v>
          </cell>
          <cell r="F263">
            <v>958.74</v>
          </cell>
        </row>
        <row r="264">
          <cell r="A264">
            <v>44722.75</v>
          </cell>
          <cell r="B264">
            <v>18</v>
          </cell>
          <cell r="C264">
            <v>897.29</v>
          </cell>
          <cell r="D264">
            <v>0</v>
          </cell>
          <cell r="E264">
            <v>21.01</v>
          </cell>
          <cell r="F264">
            <v>912.62</v>
          </cell>
        </row>
        <row r="265">
          <cell r="A265">
            <v>44722.791669999999</v>
          </cell>
          <cell r="B265">
            <v>19</v>
          </cell>
          <cell r="C265">
            <v>903.64</v>
          </cell>
          <cell r="D265">
            <v>0</v>
          </cell>
          <cell r="E265">
            <v>69.47</v>
          </cell>
          <cell r="F265">
            <v>918.97</v>
          </cell>
        </row>
        <row r="266">
          <cell r="A266">
            <v>44722.833330000001</v>
          </cell>
          <cell r="B266">
            <v>20</v>
          </cell>
          <cell r="C266">
            <v>1043.1099999999999</v>
          </cell>
          <cell r="D266">
            <v>81.319999999999993</v>
          </cell>
          <cell r="E266">
            <v>0</v>
          </cell>
          <cell r="F266">
            <v>1058.44</v>
          </cell>
        </row>
        <row r="267">
          <cell r="A267">
            <v>44722.875</v>
          </cell>
          <cell r="B267">
            <v>21</v>
          </cell>
          <cell r="C267">
            <v>1016.39</v>
          </cell>
          <cell r="D267">
            <v>0</v>
          </cell>
          <cell r="E267">
            <v>325.81</v>
          </cell>
          <cell r="F267">
            <v>1031.72</v>
          </cell>
        </row>
        <row r="268">
          <cell r="A268">
            <v>44722.916669999999</v>
          </cell>
          <cell r="B268">
            <v>22</v>
          </cell>
          <cell r="C268">
            <v>887.79</v>
          </cell>
          <cell r="D268">
            <v>0</v>
          </cell>
          <cell r="E268">
            <v>673.94</v>
          </cell>
          <cell r="F268">
            <v>903.12</v>
          </cell>
        </row>
        <row r="269">
          <cell r="A269">
            <v>44722.958330000001</v>
          </cell>
          <cell r="B269">
            <v>23</v>
          </cell>
          <cell r="C269">
            <v>883.46</v>
          </cell>
          <cell r="D269">
            <v>0</v>
          </cell>
          <cell r="E269">
            <v>240.97</v>
          </cell>
          <cell r="F269">
            <v>898.79</v>
          </cell>
        </row>
        <row r="270">
          <cell r="A270">
            <v>44723</v>
          </cell>
          <cell r="B270">
            <v>0</v>
          </cell>
          <cell r="C270">
            <v>902.33</v>
          </cell>
          <cell r="D270">
            <v>0</v>
          </cell>
          <cell r="E270">
            <v>71.8</v>
          </cell>
          <cell r="F270">
            <v>917.66</v>
          </cell>
        </row>
        <row r="271">
          <cell r="A271">
            <v>44723.041669999999</v>
          </cell>
          <cell r="B271">
            <v>1</v>
          </cell>
          <cell r="C271">
            <v>894.1</v>
          </cell>
          <cell r="D271">
            <v>0</v>
          </cell>
          <cell r="E271">
            <v>130.82</v>
          </cell>
          <cell r="F271">
            <v>909.43</v>
          </cell>
        </row>
        <row r="272">
          <cell r="A272">
            <v>44723.083330000001</v>
          </cell>
          <cell r="B272">
            <v>2</v>
          </cell>
          <cell r="C272">
            <v>889.29</v>
          </cell>
          <cell r="D272">
            <v>0</v>
          </cell>
          <cell r="E272">
            <v>127.37</v>
          </cell>
          <cell r="F272">
            <v>904.62</v>
          </cell>
        </row>
        <row r="273">
          <cell r="A273">
            <v>44723.125</v>
          </cell>
          <cell r="B273">
            <v>3</v>
          </cell>
          <cell r="C273">
            <v>889.52</v>
          </cell>
          <cell r="D273">
            <v>0</v>
          </cell>
          <cell r="E273">
            <v>31.18</v>
          </cell>
          <cell r="F273">
            <v>904.85</v>
          </cell>
        </row>
        <row r="274">
          <cell r="A274">
            <v>44723.166669999999</v>
          </cell>
          <cell r="B274">
            <v>4</v>
          </cell>
          <cell r="C274">
            <v>889.33</v>
          </cell>
          <cell r="D274">
            <v>0</v>
          </cell>
          <cell r="E274">
            <v>25.93</v>
          </cell>
          <cell r="F274">
            <v>904.66</v>
          </cell>
        </row>
        <row r="275">
          <cell r="A275">
            <v>44723.208330000001</v>
          </cell>
          <cell r="B275">
            <v>5</v>
          </cell>
          <cell r="C275">
            <v>889.03</v>
          </cell>
          <cell r="D275">
            <v>0</v>
          </cell>
          <cell r="E275">
            <v>40.479999999999997</v>
          </cell>
          <cell r="F275">
            <v>904.36</v>
          </cell>
        </row>
        <row r="276">
          <cell r="A276">
            <v>44723.25</v>
          </cell>
          <cell r="B276">
            <v>6</v>
          </cell>
          <cell r="C276">
            <v>885.48</v>
          </cell>
          <cell r="D276">
            <v>0</v>
          </cell>
          <cell r="E276">
            <v>21.97</v>
          </cell>
          <cell r="F276">
            <v>900.81</v>
          </cell>
        </row>
        <row r="277">
          <cell r="A277">
            <v>44723.291669999999</v>
          </cell>
          <cell r="B277">
            <v>7</v>
          </cell>
          <cell r="C277">
            <v>897.46</v>
          </cell>
          <cell r="D277">
            <v>0</v>
          </cell>
          <cell r="E277">
            <v>26.12</v>
          </cell>
          <cell r="F277">
            <v>912.79</v>
          </cell>
        </row>
        <row r="278">
          <cell r="A278">
            <v>44723.333330000001</v>
          </cell>
          <cell r="B278">
            <v>8</v>
          </cell>
          <cell r="C278">
            <v>889.19</v>
          </cell>
          <cell r="D278">
            <v>175</v>
          </cell>
          <cell r="E278">
            <v>0</v>
          </cell>
          <cell r="F278">
            <v>904.52</v>
          </cell>
        </row>
        <row r="279">
          <cell r="A279">
            <v>44723.375</v>
          </cell>
          <cell r="B279">
            <v>9</v>
          </cell>
          <cell r="C279">
            <v>890.77</v>
          </cell>
          <cell r="D279">
            <v>0</v>
          </cell>
          <cell r="E279">
            <v>318.55</v>
          </cell>
          <cell r="F279">
            <v>906.1</v>
          </cell>
        </row>
        <row r="280">
          <cell r="A280">
            <v>44723.416669999999</v>
          </cell>
          <cell r="B280">
            <v>10</v>
          </cell>
          <cell r="C280">
            <v>922.24</v>
          </cell>
          <cell r="D280">
            <v>0</v>
          </cell>
          <cell r="E280">
            <v>158.47999999999999</v>
          </cell>
          <cell r="F280">
            <v>937.57</v>
          </cell>
        </row>
        <row r="281">
          <cell r="A281">
            <v>44723.458330000001</v>
          </cell>
          <cell r="B281">
            <v>11</v>
          </cell>
          <cell r="C281">
            <v>939.93</v>
          </cell>
          <cell r="D281">
            <v>0</v>
          </cell>
          <cell r="E281">
            <v>595.01</v>
          </cell>
          <cell r="F281">
            <v>955.26</v>
          </cell>
        </row>
        <row r="282">
          <cell r="A282">
            <v>44723.5</v>
          </cell>
          <cell r="B282">
            <v>12</v>
          </cell>
          <cell r="C282">
            <v>938.44</v>
          </cell>
          <cell r="D282">
            <v>0</v>
          </cell>
          <cell r="E282">
            <v>372.49</v>
          </cell>
          <cell r="F282">
            <v>953.77</v>
          </cell>
        </row>
        <row r="283">
          <cell r="A283">
            <v>44723.541669999999</v>
          </cell>
          <cell r="B283">
            <v>13</v>
          </cell>
          <cell r="C283">
            <v>942.7</v>
          </cell>
          <cell r="D283">
            <v>0</v>
          </cell>
          <cell r="E283">
            <v>810.52</v>
          </cell>
          <cell r="F283">
            <v>958.03</v>
          </cell>
        </row>
        <row r="284">
          <cell r="A284">
            <v>44723.583330000001</v>
          </cell>
          <cell r="B284">
            <v>14</v>
          </cell>
          <cell r="C284">
            <v>931.71</v>
          </cell>
          <cell r="D284">
            <v>0</v>
          </cell>
          <cell r="E284">
            <v>148.21</v>
          </cell>
          <cell r="F284">
            <v>947.04</v>
          </cell>
        </row>
        <row r="285">
          <cell r="A285">
            <v>44723.625</v>
          </cell>
          <cell r="B285">
            <v>15</v>
          </cell>
          <cell r="C285">
            <v>940.02</v>
          </cell>
          <cell r="D285">
            <v>0</v>
          </cell>
          <cell r="E285">
            <v>429.22</v>
          </cell>
          <cell r="F285">
            <v>955.35</v>
          </cell>
        </row>
        <row r="286">
          <cell r="A286">
            <v>44723.666669999999</v>
          </cell>
          <cell r="B286">
            <v>16</v>
          </cell>
          <cell r="C286">
            <v>944.23</v>
          </cell>
          <cell r="D286">
            <v>0</v>
          </cell>
          <cell r="E286">
            <v>1027.5899999999999</v>
          </cell>
          <cell r="F286">
            <v>959.56</v>
          </cell>
        </row>
        <row r="287">
          <cell r="A287">
            <v>44723.708330000001</v>
          </cell>
          <cell r="B287">
            <v>17</v>
          </cell>
          <cell r="C287">
            <v>929.87</v>
          </cell>
          <cell r="D287">
            <v>0</v>
          </cell>
          <cell r="E287">
            <v>478.26</v>
          </cell>
          <cell r="F287">
            <v>945.2</v>
          </cell>
        </row>
        <row r="288">
          <cell r="A288">
            <v>44723.75</v>
          </cell>
          <cell r="B288">
            <v>18</v>
          </cell>
          <cell r="C288">
            <v>895.84</v>
          </cell>
          <cell r="D288">
            <v>0</v>
          </cell>
          <cell r="E288">
            <v>885.37</v>
          </cell>
          <cell r="F288">
            <v>911.17</v>
          </cell>
        </row>
        <row r="289">
          <cell r="A289">
            <v>44723.791669999999</v>
          </cell>
          <cell r="B289">
            <v>19</v>
          </cell>
          <cell r="C289">
            <v>905.98</v>
          </cell>
          <cell r="D289">
            <v>0</v>
          </cell>
          <cell r="E289">
            <v>395.24</v>
          </cell>
          <cell r="F289">
            <v>921.31</v>
          </cell>
        </row>
        <row r="290">
          <cell r="A290">
            <v>44723.833330000001</v>
          </cell>
          <cell r="B290">
            <v>20</v>
          </cell>
          <cell r="C290">
            <v>1007.21</v>
          </cell>
          <cell r="D290">
            <v>0</v>
          </cell>
          <cell r="E290">
            <v>318.42</v>
          </cell>
          <cell r="F290">
            <v>1022.54</v>
          </cell>
        </row>
        <row r="291">
          <cell r="A291">
            <v>44723.875</v>
          </cell>
          <cell r="B291">
            <v>21</v>
          </cell>
          <cell r="C291">
            <v>991.18</v>
          </cell>
          <cell r="D291">
            <v>0</v>
          </cell>
          <cell r="E291">
            <v>397.41</v>
          </cell>
          <cell r="F291">
            <v>1006.51</v>
          </cell>
        </row>
        <row r="292">
          <cell r="A292">
            <v>44723.916669999999</v>
          </cell>
          <cell r="B292">
            <v>22</v>
          </cell>
          <cell r="C292">
            <v>889.05</v>
          </cell>
          <cell r="D292">
            <v>0</v>
          </cell>
          <cell r="E292">
            <v>1122.72</v>
          </cell>
          <cell r="F292">
            <v>904.38</v>
          </cell>
        </row>
        <row r="293">
          <cell r="A293">
            <v>44723.958330000001</v>
          </cell>
          <cell r="B293">
            <v>23</v>
          </cell>
          <cell r="C293">
            <v>886.33</v>
          </cell>
          <cell r="D293">
            <v>0</v>
          </cell>
          <cell r="E293">
            <v>1088.17</v>
          </cell>
          <cell r="F293">
            <v>901.66</v>
          </cell>
        </row>
        <row r="294">
          <cell r="A294">
            <v>44724</v>
          </cell>
          <cell r="B294">
            <v>0</v>
          </cell>
          <cell r="C294">
            <v>887.53</v>
          </cell>
          <cell r="D294">
            <v>0</v>
          </cell>
          <cell r="E294">
            <v>56.68</v>
          </cell>
          <cell r="F294">
            <v>902.86</v>
          </cell>
        </row>
        <row r="295">
          <cell r="A295">
            <v>44724.041669999999</v>
          </cell>
          <cell r="B295">
            <v>1</v>
          </cell>
          <cell r="C295">
            <v>888.94</v>
          </cell>
          <cell r="D295">
            <v>0</v>
          </cell>
          <cell r="E295">
            <v>57.69</v>
          </cell>
          <cell r="F295">
            <v>904.27</v>
          </cell>
        </row>
        <row r="296">
          <cell r="A296">
            <v>44724.083330000001</v>
          </cell>
          <cell r="B296">
            <v>2</v>
          </cell>
          <cell r="C296">
            <v>888.78</v>
          </cell>
          <cell r="D296">
            <v>0</v>
          </cell>
          <cell r="E296">
            <v>18.59</v>
          </cell>
          <cell r="F296">
            <v>904.11</v>
          </cell>
        </row>
        <row r="297">
          <cell r="A297">
            <v>44724.125</v>
          </cell>
          <cell r="B297">
            <v>3</v>
          </cell>
          <cell r="C297">
            <v>889.17</v>
          </cell>
          <cell r="D297">
            <v>0</v>
          </cell>
          <cell r="E297">
            <v>36.53</v>
          </cell>
          <cell r="F297">
            <v>904.5</v>
          </cell>
        </row>
        <row r="298">
          <cell r="A298">
            <v>44724.166669999999</v>
          </cell>
          <cell r="B298">
            <v>4</v>
          </cell>
          <cell r="C298">
            <v>889.39</v>
          </cell>
          <cell r="D298">
            <v>0</v>
          </cell>
          <cell r="E298">
            <v>6.93</v>
          </cell>
          <cell r="F298">
            <v>904.72</v>
          </cell>
        </row>
        <row r="299">
          <cell r="A299">
            <v>44724.208330000001</v>
          </cell>
          <cell r="B299">
            <v>5</v>
          </cell>
          <cell r="C299">
            <v>892.7</v>
          </cell>
          <cell r="D299">
            <v>838.7</v>
          </cell>
          <cell r="E299">
            <v>0</v>
          </cell>
          <cell r="F299">
            <v>908.03</v>
          </cell>
        </row>
        <row r="300">
          <cell r="A300">
            <v>44724.25</v>
          </cell>
          <cell r="B300">
            <v>6</v>
          </cell>
          <cell r="C300">
            <v>892.69</v>
          </cell>
          <cell r="D300">
            <v>814.82</v>
          </cell>
          <cell r="E300">
            <v>0</v>
          </cell>
          <cell r="F300">
            <v>908.02</v>
          </cell>
        </row>
        <row r="301">
          <cell r="A301">
            <v>44724.291669999999</v>
          </cell>
          <cell r="B301">
            <v>7</v>
          </cell>
          <cell r="C301">
            <v>877.86</v>
          </cell>
          <cell r="D301">
            <v>0.01</v>
          </cell>
          <cell r="E301">
            <v>2.31</v>
          </cell>
          <cell r="F301">
            <v>893.19</v>
          </cell>
        </row>
        <row r="302">
          <cell r="A302">
            <v>44724.333330000001</v>
          </cell>
          <cell r="B302">
            <v>8</v>
          </cell>
          <cell r="C302">
            <v>889.88</v>
          </cell>
          <cell r="D302">
            <v>0</v>
          </cell>
          <cell r="E302">
            <v>104.21</v>
          </cell>
          <cell r="F302">
            <v>905.21</v>
          </cell>
        </row>
        <row r="303">
          <cell r="A303">
            <v>44724.375</v>
          </cell>
          <cell r="B303">
            <v>9</v>
          </cell>
          <cell r="C303">
            <v>890.43</v>
          </cell>
          <cell r="D303">
            <v>0</v>
          </cell>
          <cell r="E303">
            <v>26.14</v>
          </cell>
          <cell r="F303">
            <v>905.76</v>
          </cell>
        </row>
        <row r="304">
          <cell r="A304">
            <v>44724.416669999999</v>
          </cell>
          <cell r="B304">
            <v>10</v>
          </cell>
          <cell r="C304">
            <v>890.5</v>
          </cell>
          <cell r="D304">
            <v>92.8</v>
          </cell>
          <cell r="E304">
            <v>0</v>
          </cell>
          <cell r="F304">
            <v>905.83</v>
          </cell>
        </row>
        <row r="305">
          <cell r="A305">
            <v>44724.458330000001</v>
          </cell>
          <cell r="B305">
            <v>11</v>
          </cell>
          <cell r="C305">
            <v>890.56</v>
          </cell>
          <cell r="D305">
            <v>0</v>
          </cell>
          <cell r="E305">
            <v>196.88</v>
          </cell>
          <cell r="F305">
            <v>905.89</v>
          </cell>
        </row>
        <row r="306">
          <cell r="A306">
            <v>44724.5</v>
          </cell>
          <cell r="B306">
            <v>12</v>
          </cell>
          <cell r="C306">
            <v>890.31</v>
          </cell>
          <cell r="D306">
            <v>0</v>
          </cell>
          <cell r="E306">
            <v>298.38</v>
          </cell>
          <cell r="F306">
            <v>905.64</v>
          </cell>
        </row>
        <row r="307">
          <cell r="A307">
            <v>44724.541669999999</v>
          </cell>
          <cell r="B307">
            <v>13</v>
          </cell>
          <cell r="C307">
            <v>890.23</v>
          </cell>
          <cell r="D307">
            <v>60.87</v>
          </cell>
          <cell r="E307">
            <v>0</v>
          </cell>
          <cell r="F307">
            <v>905.56</v>
          </cell>
        </row>
        <row r="308">
          <cell r="A308">
            <v>44724.583330000001</v>
          </cell>
          <cell r="B308">
            <v>14</v>
          </cell>
          <cell r="C308">
            <v>890.64</v>
          </cell>
          <cell r="D308">
            <v>0</v>
          </cell>
          <cell r="E308">
            <v>160.06</v>
          </cell>
          <cell r="F308">
            <v>905.97</v>
          </cell>
        </row>
        <row r="309">
          <cell r="A309">
            <v>44724.625</v>
          </cell>
          <cell r="B309">
            <v>15</v>
          </cell>
          <cell r="C309">
            <v>890.67</v>
          </cell>
          <cell r="D309">
            <v>0</v>
          </cell>
          <cell r="E309">
            <v>160.94999999999999</v>
          </cell>
          <cell r="F309">
            <v>906</v>
          </cell>
        </row>
        <row r="310">
          <cell r="A310">
            <v>44724.666669999999</v>
          </cell>
          <cell r="B310">
            <v>16</v>
          </cell>
          <cell r="C310">
            <v>889.89</v>
          </cell>
          <cell r="D310">
            <v>0</v>
          </cell>
          <cell r="E310">
            <v>39.11</v>
          </cell>
          <cell r="F310">
            <v>905.22</v>
          </cell>
        </row>
        <row r="311">
          <cell r="A311">
            <v>44724.708330000001</v>
          </cell>
          <cell r="B311">
            <v>17</v>
          </cell>
          <cell r="C311">
            <v>889.53</v>
          </cell>
          <cell r="D311">
            <v>0</v>
          </cell>
          <cell r="E311">
            <v>202.2</v>
          </cell>
          <cell r="F311">
            <v>904.86</v>
          </cell>
        </row>
        <row r="312">
          <cell r="A312">
            <v>44724.75</v>
          </cell>
          <cell r="B312">
            <v>18</v>
          </cell>
          <cell r="C312">
            <v>888.77</v>
          </cell>
          <cell r="D312">
            <v>0</v>
          </cell>
          <cell r="E312">
            <v>460.33</v>
          </cell>
          <cell r="F312">
            <v>904.1</v>
          </cell>
        </row>
        <row r="313">
          <cell r="A313">
            <v>44724.791669999999</v>
          </cell>
          <cell r="B313">
            <v>19</v>
          </cell>
          <cell r="C313">
            <v>889.71</v>
          </cell>
          <cell r="D313">
            <v>0</v>
          </cell>
          <cell r="E313">
            <v>322.16000000000003</v>
          </cell>
          <cell r="F313">
            <v>905.04</v>
          </cell>
        </row>
        <row r="314">
          <cell r="A314">
            <v>44724.833330000001</v>
          </cell>
          <cell r="B314">
            <v>20</v>
          </cell>
          <cell r="C314">
            <v>1031.21</v>
          </cell>
          <cell r="D314">
            <v>0</v>
          </cell>
          <cell r="E314">
            <v>298.33999999999997</v>
          </cell>
          <cell r="F314">
            <v>1046.54</v>
          </cell>
        </row>
        <row r="315">
          <cell r="A315">
            <v>44724.875</v>
          </cell>
          <cell r="B315">
            <v>21</v>
          </cell>
          <cell r="C315">
            <v>1011.37</v>
          </cell>
          <cell r="D315">
            <v>0</v>
          </cell>
          <cell r="E315">
            <v>749.27</v>
          </cell>
          <cell r="F315">
            <v>1026.7</v>
          </cell>
        </row>
        <row r="316">
          <cell r="A316">
            <v>44724.916669999999</v>
          </cell>
          <cell r="B316">
            <v>22</v>
          </cell>
          <cell r="C316">
            <v>890.43</v>
          </cell>
          <cell r="D316">
            <v>0</v>
          </cell>
          <cell r="E316">
            <v>923.89</v>
          </cell>
          <cell r="F316">
            <v>905.76</v>
          </cell>
        </row>
        <row r="317">
          <cell r="A317">
            <v>44724.958330000001</v>
          </cell>
          <cell r="B317">
            <v>23</v>
          </cell>
          <cell r="C317">
            <v>886.24</v>
          </cell>
          <cell r="D317">
            <v>0</v>
          </cell>
          <cell r="E317">
            <v>948.09</v>
          </cell>
          <cell r="F317">
            <v>901.57</v>
          </cell>
        </row>
        <row r="318">
          <cell r="A318">
            <v>44725</v>
          </cell>
          <cell r="B318">
            <v>0</v>
          </cell>
          <cell r="C318">
            <v>883.36</v>
          </cell>
          <cell r="D318">
            <v>0</v>
          </cell>
          <cell r="E318">
            <v>61.88</v>
          </cell>
          <cell r="F318">
            <v>898.69</v>
          </cell>
        </row>
        <row r="319">
          <cell r="A319">
            <v>44725.041669999999</v>
          </cell>
          <cell r="B319">
            <v>1</v>
          </cell>
          <cell r="C319">
            <v>886.31</v>
          </cell>
          <cell r="D319">
            <v>0</v>
          </cell>
          <cell r="E319">
            <v>45.96</v>
          </cell>
          <cell r="F319">
            <v>901.64</v>
          </cell>
        </row>
        <row r="320">
          <cell r="A320">
            <v>44725.083330000001</v>
          </cell>
          <cell r="B320">
            <v>2</v>
          </cell>
          <cell r="C320">
            <v>887.95</v>
          </cell>
          <cell r="D320">
            <v>0</v>
          </cell>
          <cell r="E320">
            <v>55.47</v>
          </cell>
          <cell r="F320">
            <v>903.28</v>
          </cell>
        </row>
        <row r="321">
          <cell r="A321">
            <v>44725.125</v>
          </cell>
          <cell r="B321">
            <v>3</v>
          </cell>
          <cell r="C321">
            <v>888.31</v>
          </cell>
          <cell r="D321">
            <v>0</v>
          </cell>
          <cell r="E321">
            <v>838.24</v>
          </cell>
          <cell r="F321">
            <v>903.64</v>
          </cell>
        </row>
        <row r="322">
          <cell r="A322">
            <v>44725.166669999999</v>
          </cell>
          <cell r="B322">
            <v>4</v>
          </cell>
          <cell r="C322">
            <v>892.7</v>
          </cell>
          <cell r="D322">
            <v>0</v>
          </cell>
          <cell r="E322">
            <v>2.41</v>
          </cell>
          <cell r="F322">
            <v>908.03</v>
          </cell>
        </row>
        <row r="323">
          <cell r="A323">
            <v>44725.208330000001</v>
          </cell>
          <cell r="B323">
            <v>5</v>
          </cell>
          <cell r="C323">
            <v>883.38</v>
          </cell>
          <cell r="D323">
            <v>0</v>
          </cell>
          <cell r="E323">
            <v>2.4700000000000002</v>
          </cell>
          <cell r="F323">
            <v>898.71</v>
          </cell>
        </row>
        <row r="324">
          <cell r="A324">
            <v>44725.25</v>
          </cell>
          <cell r="B324">
            <v>6</v>
          </cell>
          <cell r="C324">
            <v>892.69</v>
          </cell>
          <cell r="D324">
            <v>788.3</v>
          </cell>
          <cell r="E324">
            <v>0</v>
          </cell>
          <cell r="F324">
            <v>908.02</v>
          </cell>
        </row>
        <row r="325">
          <cell r="A325">
            <v>44725.291669999999</v>
          </cell>
          <cell r="B325">
            <v>7</v>
          </cell>
          <cell r="C325">
            <v>763.9</v>
          </cell>
          <cell r="D325">
            <v>800.97</v>
          </cell>
          <cell r="E325">
            <v>0</v>
          </cell>
          <cell r="F325">
            <v>779.23</v>
          </cell>
        </row>
        <row r="326">
          <cell r="A326">
            <v>44725.333330000001</v>
          </cell>
          <cell r="B326">
            <v>8</v>
          </cell>
          <cell r="C326">
            <v>890.56</v>
          </cell>
          <cell r="D326">
            <v>0</v>
          </cell>
          <cell r="E326">
            <v>75.239999999999995</v>
          </cell>
          <cell r="F326">
            <v>905.89</v>
          </cell>
        </row>
        <row r="327">
          <cell r="A327">
            <v>44725.375</v>
          </cell>
          <cell r="B327">
            <v>9</v>
          </cell>
          <cell r="C327">
            <v>891.36</v>
          </cell>
          <cell r="D327">
            <v>1.08</v>
          </cell>
          <cell r="E327">
            <v>0.63</v>
          </cell>
          <cell r="F327">
            <v>906.69</v>
          </cell>
        </row>
        <row r="328">
          <cell r="A328">
            <v>44725.416669999999</v>
          </cell>
          <cell r="B328">
            <v>10</v>
          </cell>
          <cell r="C328">
            <v>893.27</v>
          </cell>
          <cell r="D328">
            <v>46.52</v>
          </cell>
          <cell r="E328">
            <v>0</v>
          </cell>
          <cell r="F328">
            <v>908.6</v>
          </cell>
        </row>
        <row r="329">
          <cell r="A329">
            <v>44725.458330000001</v>
          </cell>
          <cell r="B329">
            <v>11</v>
          </cell>
          <cell r="C329">
            <v>895.8</v>
          </cell>
          <cell r="D329">
            <v>242.4</v>
          </cell>
          <cell r="E329">
            <v>0</v>
          </cell>
          <cell r="F329">
            <v>911.13</v>
          </cell>
        </row>
        <row r="330">
          <cell r="A330">
            <v>44725.5</v>
          </cell>
          <cell r="B330">
            <v>12</v>
          </cell>
          <cell r="C330">
            <v>894.98</v>
          </cell>
          <cell r="D330">
            <v>382.62</v>
          </cell>
          <cell r="E330">
            <v>0</v>
          </cell>
          <cell r="F330">
            <v>910.31</v>
          </cell>
        </row>
        <row r="331">
          <cell r="A331">
            <v>44725.541669999999</v>
          </cell>
          <cell r="B331">
            <v>13</v>
          </cell>
          <cell r="C331">
            <v>896.89</v>
          </cell>
          <cell r="D331">
            <v>195.71</v>
          </cell>
          <cell r="E331">
            <v>0</v>
          </cell>
          <cell r="F331">
            <v>912.22</v>
          </cell>
        </row>
        <row r="332">
          <cell r="A332">
            <v>44725.583330000001</v>
          </cell>
          <cell r="B332">
            <v>14</v>
          </cell>
          <cell r="C332">
            <v>903</v>
          </cell>
          <cell r="D332">
            <v>190.94</v>
          </cell>
          <cell r="E332">
            <v>0</v>
          </cell>
          <cell r="F332">
            <v>918.33</v>
          </cell>
        </row>
        <row r="333">
          <cell r="A333">
            <v>44725.625</v>
          </cell>
          <cell r="B333">
            <v>15</v>
          </cell>
          <cell r="C333">
            <v>905.07</v>
          </cell>
          <cell r="D333">
            <v>140.38</v>
          </cell>
          <cell r="E333">
            <v>0</v>
          </cell>
          <cell r="F333">
            <v>920.4</v>
          </cell>
        </row>
        <row r="334">
          <cell r="A334">
            <v>44725.666669999999</v>
          </cell>
          <cell r="B334">
            <v>16</v>
          </cell>
          <cell r="C334">
            <v>895.55</v>
          </cell>
          <cell r="D334">
            <v>152.84</v>
          </cell>
          <cell r="E334">
            <v>0</v>
          </cell>
          <cell r="F334">
            <v>910.88</v>
          </cell>
        </row>
        <row r="335">
          <cell r="A335">
            <v>44725.708330000001</v>
          </cell>
          <cell r="B335">
            <v>17</v>
          </cell>
          <cell r="C335">
            <v>889.19</v>
          </cell>
          <cell r="D335">
            <v>104.97</v>
          </cell>
          <cell r="E335">
            <v>0</v>
          </cell>
          <cell r="F335">
            <v>904.52</v>
          </cell>
        </row>
        <row r="336">
          <cell r="A336">
            <v>44725.75</v>
          </cell>
          <cell r="B336">
            <v>18</v>
          </cell>
          <cell r="C336">
            <v>889.17</v>
          </cell>
          <cell r="D336">
            <v>88.4</v>
          </cell>
          <cell r="E336">
            <v>0</v>
          </cell>
          <cell r="F336">
            <v>904.5</v>
          </cell>
        </row>
        <row r="337">
          <cell r="A337">
            <v>44725.791669999999</v>
          </cell>
          <cell r="B337">
            <v>19</v>
          </cell>
          <cell r="C337">
            <v>897.17</v>
          </cell>
          <cell r="D337">
            <v>104.18</v>
          </cell>
          <cell r="E337">
            <v>0</v>
          </cell>
          <cell r="F337">
            <v>912.5</v>
          </cell>
        </row>
        <row r="338">
          <cell r="A338">
            <v>44725.833330000001</v>
          </cell>
          <cell r="B338">
            <v>20</v>
          </cell>
          <cell r="C338">
            <v>1043.68</v>
          </cell>
          <cell r="D338">
            <v>108.08</v>
          </cell>
          <cell r="E338">
            <v>0</v>
          </cell>
          <cell r="F338">
            <v>1059.01</v>
          </cell>
        </row>
        <row r="339">
          <cell r="A339">
            <v>44725.875</v>
          </cell>
          <cell r="B339">
            <v>21</v>
          </cell>
          <cell r="C339">
            <v>998.14</v>
          </cell>
          <cell r="D339">
            <v>52.06</v>
          </cell>
          <cell r="E339">
            <v>0</v>
          </cell>
          <cell r="F339">
            <v>1013.47</v>
          </cell>
        </row>
        <row r="340">
          <cell r="A340">
            <v>44725.916669999999</v>
          </cell>
          <cell r="B340">
            <v>22</v>
          </cell>
          <cell r="C340">
            <v>890.92</v>
          </cell>
          <cell r="D340">
            <v>0</v>
          </cell>
          <cell r="E340">
            <v>669.29</v>
          </cell>
          <cell r="F340">
            <v>906.25</v>
          </cell>
        </row>
        <row r="341">
          <cell r="A341">
            <v>44725.958330000001</v>
          </cell>
          <cell r="B341">
            <v>23</v>
          </cell>
          <cell r="C341">
            <v>887.01</v>
          </cell>
          <cell r="D341">
            <v>0</v>
          </cell>
          <cell r="E341">
            <v>272.77999999999997</v>
          </cell>
          <cell r="F341">
            <v>902.34</v>
          </cell>
        </row>
        <row r="342">
          <cell r="A342">
            <v>44726</v>
          </cell>
          <cell r="B342">
            <v>0</v>
          </cell>
          <cell r="C342">
            <v>876.22</v>
          </cell>
          <cell r="D342">
            <v>0</v>
          </cell>
          <cell r="E342">
            <v>15.21</v>
          </cell>
          <cell r="F342">
            <v>891.55</v>
          </cell>
        </row>
        <row r="343">
          <cell r="A343">
            <v>44726.041669999999</v>
          </cell>
          <cell r="B343">
            <v>1</v>
          </cell>
          <cell r="C343">
            <v>880.36</v>
          </cell>
          <cell r="D343">
            <v>0</v>
          </cell>
          <cell r="E343">
            <v>23.4</v>
          </cell>
          <cell r="F343">
            <v>895.69</v>
          </cell>
        </row>
        <row r="344">
          <cell r="A344">
            <v>44726.083330000001</v>
          </cell>
          <cell r="B344">
            <v>2</v>
          </cell>
          <cell r="C344">
            <v>886.42</v>
          </cell>
          <cell r="D344">
            <v>0</v>
          </cell>
          <cell r="E344">
            <v>823.45</v>
          </cell>
          <cell r="F344">
            <v>901.75</v>
          </cell>
        </row>
        <row r="345">
          <cell r="A345">
            <v>44726.125</v>
          </cell>
          <cell r="B345">
            <v>3</v>
          </cell>
          <cell r="C345">
            <v>886.86</v>
          </cell>
          <cell r="D345">
            <v>0</v>
          </cell>
          <cell r="E345">
            <v>810.96</v>
          </cell>
          <cell r="F345">
            <v>902.19</v>
          </cell>
        </row>
        <row r="346">
          <cell r="A346">
            <v>44726.166669999999</v>
          </cell>
          <cell r="B346">
            <v>4</v>
          </cell>
          <cell r="C346">
            <v>892.7</v>
          </cell>
          <cell r="D346">
            <v>0</v>
          </cell>
          <cell r="E346">
            <v>2.39</v>
          </cell>
          <cell r="F346">
            <v>908.03</v>
          </cell>
        </row>
        <row r="347">
          <cell r="A347">
            <v>44726.208330000001</v>
          </cell>
          <cell r="B347">
            <v>5</v>
          </cell>
          <cell r="C347">
            <v>884.22</v>
          </cell>
          <cell r="D347">
            <v>0</v>
          </cell>
          <cell r="E347">
            <v>2.56</v>
          </cell>
          <cell r="F347">
            <v>899.55</v>
          </cell>
        </row>
        <row r="348">
          <cell r="A348">
            <v>44726.25</v>
          </cell>
          <cell r="B348">
            <v>6</v>
          </cell>
          <cell r="C348">
            <v>867.45</v>
          </cell>
          <cell r="D348">
            <v>0</v>
          </cell>
          <cell r="E348">
            <v>4.04</v>
          </cell>
          <cell r="F348">
            <v>882.78</v>
          </cell>
        </row>
        <row r="349">
          <cell r="A349">
            <v>44726.291669999999</v>
          </cell>
          <cell r="B349">
            <v>7</v>
          </cell>
          <cell r="C349">
            <v>863.77</v>
          </cell>
          <cell r="D349">
            <v>0</v>
          </cell>
          <cell r="E349">
            <v>64.510000000000005</v>
          </cell>
          <cell r="F349">
            <v>879.1</v>
          </cell>
        </row>
        <row r="350">
          <cell r="A350">
            <v>44726.333330000001</v>
          </cell>
          <cell r="B350">
            <v>8</v>
          </cell>
          <cell r="C350">
            <v>889.55</v>
          </cell>
          <cell r="D350">
            <v>142.43</v>
          </cell>
          <cell r="E350">
            <v>0</v>
          </cell>
          <cell r="F350">
            <v>904.88</v>
          </cell>
        </row>
        <row r="351">
          <cell r="A351">
            <v>44726.375</v>
          </cell>
          <cell r="B351">
            <v>9</v>
          </cell>
          <cell r="C351">
            <v>921.29</v>
          </cell>
          <cell r="D351">
            <v>0</v>
          </cell>
          <cell r="E351">
            <v>134.96</v>
          </cell>
          <cell r="F351">
            <v>936.62</v>
          </cell>
        </row>
        <row r="352">
          <cell r="A352">
            <v>44726.416669999999</v>
          </cell>
          <cell r="B352">
            <v>10</v>
          </cell>
          <cell r="C352">
            <v>942.61</v>
          </cell>
          <cell r="D352">
            <v>0</v>
          </cell>
          <cell r="E352">
            <v>36.9</v>
          </cell>
          <cell r="F352">
            <v>957.94</v>
          </cell>
        </row>
        <row r="353">
          <cell r="A353">
            <v>44726.458330000001</v>
          </cell>
          <cell r="B353">
            <v>11</v>
          </cell>
          <cell r="C353">
            <v>938.02</v>
          </cell>
          <cell r="D353">
            <v>0</v>
          </cell>
          <cell r="E353">
            <v>85.08</v>
          </cell>
          <cell r="F353">
            <v>953.35</v>
          </cell>
        </row>
        <row r="354">
          <cell r="A354">
            <v>44726.5</v>
          </cell>
          <cell r="B354">
            <v>12</v>
          </cell>
          <cell r="C354">
            <v>915.51</v>
          </cell>
          <cell r="D354">
            <v>0</v>
          </cell>
          <cell r="E354">
            <v>362.12</v>
          </cell>
          <cell r="F354">
            <v>930.84</v>
          </cell>
        </row>
        <row r="355">
          <cell r="A355">
            <v>44726.541669999999</v>
          </cell>
          <cell r="B355">
            <v>13</v>
          </cell>
          <cell r="C355">
            <v>924.4</v>
          </cell>
          <cell r="D355">
            <v>0</v>
          </cell>
          <cell r="E355">
            <v>528.41</v>
          </cell>
          <cell r="F355">
            <v>939.73</v>
          </cell>
        </row>
        <row r="356">
          <cell r="A356">
            <v>44726.583330000001</v>
          </cell>
          <cell r="B356">
            <v>14</v>
          </cell>
          <cell r="C356">
            <v>918.58</v>
          </cell>
          <cell r="D356">
            <v>0</v>
          </cell>
          <cell r="E356">
            <v>848.73</v>
          </cell>
          <cell r="F356">
            <v>933.91</v>
          </cell>
        </row>
        <row r="357">
          <cell r="A357">
            <v>44726.625</v>
          </cell>
          <cell r="B357">
            <v>15</v>
          </cell>
          <cell r="C357">
            <v>921.43</v>
          </cell>
          <cell r="D357">
            <v>0</v>
          </cell>
          <cell r="E357">
            <v>345.63</v>
          </cell>
          <cell r="F357">
            <v>936.76</v>
          </cell>
        </row>
        <row r="358">
          <cell r="A358">
            <v>44726.666669999999</v>
          </cell>
          <cell r="B358">
            <v>16</v>
          </cell>
          <cell r="C358">
            <v>921.14</v>
          </cell>
          <cell r="D358">
            <v>0</v>
          </cell>
          <cell r="E358">
            <v>583.70000000000005</v>
          </cell>
          <cell r="F358">
            <v>936.47</v>
          </cell>
        </row>
        <row r="359">
          <cell r="A359">
            <v>44726.708330000001</v>
          </cell>
          <cell r="B359">
            <v>17</v>
          </cell>
          <cell r="C359">
            <v>895.41</v>
          </cell>
          <cell r="D359">
            <v>0</v>
          </cell>
          <cell r="E359">
            <v>57.7</v>
          </cell>
          <cell r="F359">
            <v>910.74</v>
          </cell>
        </row>
        <row r="360">
          <cell r="A360">
            <v>44726.75</v>
          </cell>
          <cell r="B360">
            <v>18</v>
          </cell>
          <cell r="C360">
            <v>889.34</v>
          </cell>
          <cell r="D360">
            <v>0</v>
          </cell>
          <cell r="E360">
            <v>205.26</v>
          </cell>
          <cell r="F360">
            <v>904.67</v>
          </cell>
        </row>
        <row r="361">
          <cell r="A361">
            <v>44726.791669999999</v>
          </cell>
          <cell r="B361">
            <v>19</v>
          </cell>
          <cell r="C361">
            <v>889.65</v>
          </cell>
          <cell r="D361">
            <v>0</v>
          </cell>
          <cell r="E361">
            <v>416.62</v>
          </cell>
          <cell r="F361">
            <v>904.98</v>
          </cell>
        </row>
        <row r="362">
          <cell r="A362">
            <v>44726.833330000001</v>
          </cell>
          <cell r="B362">
            <v>20</v>
          </cell>
          <cell r="C362">
            <v>1007.75</v>
          </cell>
          <cell r="D362">
            <v>0</v>
          </cell>
          <cell r="E362">
            <v>231.89</v>
          </cell>
          <cell r="F362">
            <v>1023.08</v>
          </cell>
        </row>
        <row r="363">
          <cell r="A363">
            <v>44726.875</v>
          </cell>
          <cell r="B363">
            <v>21</v>
          </cell>
          <cell r="C363">
            <v>984.41</v>
          </cell>
          <cell r="D363">
            <v>0</v>
          </cell>
          <cell r="E363">
            <v>395.12</v>
          </cell>
          <cell r="F363">
            <v>999.74</v>
          </cell>
        </row>
        <row r="364">
          <cell r="A364">
            <v>44726.916669999999</v>
          </cell>
          <cell r="B364">
            <v>22</v>
          </cell>
          <cell r="C364">
            <v>888.11</v>
          </cell>
          <cell r="D364">
            <v>0</v>
          </cell>
          <cell r="E364">
            <v>307.82</v>
          </cell>
          <cell r="F364">
            <v>903.44</v>
          </cell>
        </row>
        <row r="365">
          <cell r="A365">
            <v>44726.958330000001</v>
          </cell>
          <cell r="B365">
            <v>23</v>
          </cell>
          <cell r="C365">
            <v>886.46</v>
          </cell>
          <cell r="D365">
            <v>0</v>
          </cell>
          <cell r="E365">
            <v>895.46</v>
          </cell>
          <cell r="F365">
            <v>901.79</v>
          </cell>
        </row>
        <row r="366">
          <cell r="A366">
            <v>44727</v>
          </cell>
          <cell r="B366">
            <v>0</v>
          </cell>
          <cell r="C366">
            <v>866.64</v>
          </cell>
          <cell r="D366">
            <v>0</v>
          </cell>
          <cell r="E366">
            <v>139.44</v>
          </cell>
          <cell r="F366">
            <v>881.97</v>
          </cell>
        </row>
        <row r="367">
          <cell r="A367">
            <v>44727.041669999999</v>
          </cell>
          <cell r="B367">
            <v>1</v>
          </cell>
          <cell r="C367">
            <v>871.81</v>
          </cell>
          <cell r="D367">
            <v>0</v>
          </cell>
          <cell r="E367">
            <v>64.25</v>
          </cell>
          <cell r="F367">
            <v>887.14</v>
          </cell>
        </row>
        <row r="368">
          <cell r="A368">
            <v>44727.083330000001</v>
          </cell>
          <cell r="B368">
            <v>2</v>
          </cell>
          <cell r="C368">
            <v>878.02</v>
          </cell>
          <cell r="D368">
            <v>0</v>
          </cell>
          <cell r="E368">
            <v>777.21</v>
          </cell>
          <cell r="F368">
            <v>893.35</v>
          </cell>
        </row>
        <row r="369">
          <cell r="A369">
            <v>44727.125</v>
          </cell>
          <cell r="B369">
            <v>3</v>
          </cell>
          <cell r="C369">
            <v>878.88</v>
          </cell>
          <cell r="D369">
            <v>0</v>
          </cell>
          <cell r="E369">
            <v>765.91</v>
          </cell>
          <cell r="F369">
            <v>894.21</v>
          </cell>
        </row>
        <row r="370">
          <cell r="A370">
            <v>44727.166669999999</v>
          </cell>
          <cell r="B370">
            <v>4</v>
          </cell>
          <cell r="C370">
            <v>867.15</v>
          </cell>
          <cell r="D370">
            <v>0</v>
          </cell>
          <cell r="E370">
            <v>3.02</v>
          </cell>
          <cell r="F370">
            <v>882.48</v>
          </cell>
        </row>
        <row r="371">
          <cell r="A371">
            <v>44727.208330000001</v>
          </cell>
          <cell r="B371">
            <v>5</v>
          </cell>
          <cell r="C371">
            <v>882.45</v>
          </cell>
          <cell r="D371">
            <v>40.840000000000003</v>
          </cell>
          <cell r="E371">
            <v>0</v>
          </cell>
          <cell r="F371">
            <v>897.78</v>
          </cell>
        </row>
        <row r="372">
          <cell r="A372">
            <v>44727.25</v>
          </cell>
          <cell r="B372">
            <v>6</v>
          </cell>
          <cell r="C372">
            <v>877.24</v>
          </cell>
          <cell r="D372">
            <v>196.29</v>
          </cell>
          <cell r="E372">
            <v>0</v>
          </cell>
          <cell r="F372">
            <v>892.57</v>
          </cell>
        </row>
        <row r="373">
          <cell r="A373">
            <v>44727.291669999999</v>
          </cell>
          <cell r="B373">
            <v>7</v>
          </cell>
          <cell r="C373">
            <v>850.88</v>
          </cell>
          <cell r="D373">
            <v>389.52</v>
          </cell>
          <cell r="E373">
            <v>0</v>
          </cell>
          <cell r="F373">
            <v>866.21</v>
          </cell>
        </row>
        <row r="374">
          <cell r="A374">
            <v>44727.333330000001</v>
          </cell>
          <cell r="B374">
            <v>8</v>
          </cell>
          <cell r="C374">
            <v>894.59</v>
          </cell>
          <cell r="D374">
            <v>548.71</v>
          </cell>
          <cell r="E374">
            <v>0</v>
          </cell>
          <cell r="F374">
            <v>909.92</v>
          </cell>
        </row>
        <row r="375">
          <cell r="A375">
            <v>44727.375</v>
          </cell>
          <cell r="B375">
            <v>9</v>
          </cell>
          <cell r="C375">
            <v>957.72</v>
          </cell>
          <cell r="D375">
            <v>386.6</v>
          </cell>
          <cell r="E375">
            <v>0</v>
          </cell>
          <cell r="F375">
            <v>973.05</v>
          </cell>
        </row>
        <row r="376">
          <cell r="A376">
            <v>44727.416669999999</v>
          </cell>
          <cell r="B376">
            <v>10</v>
          </cell>
          <cell r="C376">
            <v>994.16</v>
          </cell>
          <cell r="D376">
            <v>235.83</v>
          </cell>
          <cell r="E376">
            <v>0</v>
          </cell>
          <cell r="F376">
            <v>1009.49</v>
          </cell>
        </row>
        <row r="377">
          <cell r="A377">
            <v>44727.458330000001</v>
          </cell>
          <cell r="B377">
            <v>11</v>
          </cell>
          <cell r="C377">
            <v>995.52</v>
          </cell>
          <cell r="D377">
            <v>206.56</v>
          </cell>
          <cell r="E377">
            <v>0</v>
          </cell>
          <cell r="F377">
            <v>1010.85</v>
          </cell>
        </row>
        <row r="378">
          <cell r="A378">
            <v>44727.5</v>
          </cell>
          <cell r="B378">
            <v>12</v>
          </cell>
          <cell r="C378">
            <v>966.02</v>
          </cell>
          <cell r="D378">
            <v>248.29</v>
          </cell>
          <cell r="E378">
            <v>0</v>
          </cell>
          <cell r="F378">
            <v>981.35</v>
          </cell>
        </row>
        <row r="379">
          <cell r="A379">
            <v>44727.541669999999</v>
          </cell>
          <cell r="B379">
            <v>13</v>
          </cell>
          <cell r="C379">
            <v>970.38</v>
          </cell>
          <cell r="D379">
            <v>235.18</v>
          </cell>
          <cell r="E379">
            <v>0</v>
          </cell>
          <cell r="F379">
            <v>985.71</v>
          </cell>
        </row>
        <row r="380">
          <cell r="A380">
            <v>44727.583330000001</v>
          </cell>
          <cell r="B380">
            <v>14</v>
          </cell>
          <cell r="C380">
            <v>977.41</v>
          </cell>
          <cell r="D380">
            <v>121.52</v>
          </cell>
          <cell r="E380">
            <v>0</v>
          </cell>
          <cell r="F380">
            <v>992.74</v>
          </cell>
        </row>
        <row r="381">
          <cell r="A381">
            <v>44727.625</v>
          </cell>
          <cell r="B381">
            <v>15</v>
          </cell>
          <cell r="C381">
            <v>964.78</v>
          </cell>
          <cell r="D381">
            <v>206.6</v>
          </cell>
          <cell r="E381">
            <v>0</v>
          </cell>
          <cell r="F381">
            <v>980.11</v>
          </cell>
        </row>
        <row r="382">
          <cell r="A382">
            <v>44727.666669999999</v>
          </cell>
          <cell r="B382">
            <v>16</v>
          </cell>
          <cell r="C382">
            <v>958.27</v>
          </cell>
          <cell r="D382">
            <v>164.65</v>
          </cell>
          <cell r="E382">
            <v>0</v>
          </cell>
          <cell r="F382">
            <v>973.6</v>
          </cell>
        </row>
        <row r="383">
          <cell r="A383">
            <v>44727.708330000001</v>
          </cell>
          <cell r="B383">
            <v>17</v>
          </cell>
          <cell r="C383">
            <v>932.21</v>
          </cell>
          <cell r="D383">
            <v>114.94</v>
          </cell>
          <cell r="E383">
            <v>0</v>
          </cell>
          <cell r="F383">
            <v>947.54</v>
          </cell>
        </row>
        <row r="384">
          <cell r="A384">
            <v>44727.75</v>
          </cell>
          <cell r="B384">
            <v>18</v>
          </cell>
          <cell r="C384">
            <v>908.24</v>
          </cell>
          <cell r="D384">
            <v>225.05</v>
          </cell>
          <cell r="E384">
            <v>0</v>
          </cell>
          <cell r="F384">
            <v>923.57</v>
          </cell>
        </row>
        <row r="385">
          <cell r="A385">
            <v>44727.791669999999</v>
          </cell>
          <cell r="B385">
            <v>19</v>
          </cell>
          <cell r="C385">
            <v>915.28</v>
          </cell>
          <cell r="D385">
            <v>209.27</v>
          </cell>
          <cell r="E385">
            <v>0</v>
          </cell>
          <cell r="F385">
            <v>930.61</v>
          </cell>
        </row>
        <row r="386">
          <cell r="A386">
            <v>44727.833330000001</v>
          </cell>
          <cell r="B386">
            <v>20</v>
          </cell>
          <cell r="C386">
            <v>1032.6600000000001</v>
          </cell>
          <cell r="D386">
            <v>225.88</v>
          </cell>
          <cell r="E386">
            <v>0</v>
          </cell>
          <cell r="F386">
            <v>1047.99</v>
          </cell>
        </row>
        <row r="387">
          <cell r="A387">
            <v>44727.875</v>
          </cell>
          <cell r="B387">
            <v>21</v>
          </cell>
          <cell r="C387">
            <v>1019.86</v>
          </cell>
          <cell r="D387">
            <v>93.58</v>
          </cell>
          <cell r="E387">
            <v>0</v>
          </cell>
          <cell r="F387">
            <v>1035.19</v>
          </cell>
        </row>
        <row r="388">
          <cell r="A388">
            <v>44727.916669999999</v>
          </cell>
          <cell r="B388">
            <v>22</v>
          </cell>
          <cell r="C388">
            <v>901.7</v>
          </cell>
          <cell r="D388">
            <v>0</v>
          </cell>
          <cell r="E388">
            <v>104.04</v>
          </cell>
          <cell r="F388">
            <v>917.03</v>
          </cell>
        </row>
        <row r="389">
          <cell r="A389">
            <v>44727.958330000001</v>
          </cell>
          <cell r="B389">
            <v>23</v>
          </cell>
          <cell r="C389">
            <v>886.99</v>
          </cell>
          <cell r="D389">
            <v>0</v>
          </cell>
          <cell r="E389">
            <v>1.36</v>
          </cell>
          <cell r="F389">
            <v>902.32</v>
          </cell>
        </row>
        <row r="390">
          <cell r="A390">
            <v>44728</v>
          </cell>
          <cell r="B390">
            <v>0</v>
          </cell>
          <cell r="C390">
            <v>758.87</v>
          </cell>
          <cell r="D390">
            <v>0</v>
          </cell>
          <cell r="E390">
            <v>3.17</v>
          </cell>
          <cell r="F390">
            <v>774.2</v>
          </cell>
        </row>
        <row r="391">
          <cell r="A391">
            <v>44728.041669999999</v>
          </cell>
          <cell r="B391">
            <v>1</v>
          </cell>
          <cell r="C391">
            <v>811.94</v>
          </cell>
          <cell r="D391">
            <v>0</v>
          </cell>
          <cell r="E391">
            <v>3.18</v>
          </cell>
          <cell r="F391">
            <v>827.27</v>
          </cell>
        </row>
        <row r="392">
          <cell r="A392">
            <v>44728.083330000001</v>
          </cell>
          <cell r="B392">
            <v>2</v>
          </cell>
          <cell r="C392">
            <v>843.13</v>
          </cell>
          <cell r="D392">
            <v>0</v>
          </cell>
          <cell r="E392">
            <v>3.22</v>
          </cell>
          <cell r="F392">
            <v>858.46</v>
          </cell>
        </row>
        <row r="393">
          <cell r="A393">
            <v>44728.125</v>
          </cell>
          <cell r="B393">
            <v>3</v>
          </cell>
          <cell r="C393">
            <v>850.91</v>
          </cell>
          <cell r="D393">
            <v>792.91</v>
          </cell>
          <cell r="E393">
            <v>0</v>
          </cell>
          <cell r="F393">
            <v>866.24</v>
          </cell>
        </row>
        <row r="394">
          <cell r="A394">
            <v>44728.166669999999</v>
          </cell>
          <cell r="B394">
            <v>4</v>
          </cell>
          <cell r="C394">
            <v>867.22</v>
          </cell>
          <cell r="D394">
            <v>0.41</v>
          </cell>
          <cell r="E394">
            <v>0</v>
          </cell>
          <cell r="F394">
            <v>882.55</v>
          </cell>
        </row>
        <row r="395">
          <cell r="A395">
            <v>44728.208330000001</v>
          </cell>
          <cell r="B395">
            <v>5</v>
          </cell>
          <cell r="C395">
            <v>850.65</v>
          </cell>
          <cell r="D395">
            <v>0.45</v>
          </cell>
          <cell r="E395">
            <v>0</v>
          </cell>
          <cell r="F395">
            <v>865.98</v>
          </cell>
        </row>
        <row r="396">
          <cell r="A396">
            <v>44728.25</v>
          </cell>
          <cell r="B396">
            <v>6</v>
          </cell>
          <cell r="C396">
            <v>830.7</v>
          </cell>
          <cell r="D396">
            <v>815.15</v>
          </cell>
          <cell r="E396">
            <v>0</v>
          </cell>
          <cell r="F396">
            <v>846.03</v>
          </cell>
        </row>
        <row r="397">
          <cell r="A397">
            <v>44728.291669999999</v>
          </cell>
          <cell r="B397">
            <v>7</v>
          </cell>
          <cell r="C397">
            <v>857</v>
          </cell>
          <cell r="D397">
            <v>338.2</v>
          </cell>
          <cell r="E397">
            <v>0</v>
          </cell>
          <cell r="F397">
            <v>872.33</v>
          </cell>
        </row>
        <row r="398">
          <cell r="A398">
            <v>44728.333330000001</v>
          </cell>
          <cell r="B398">
            <v>8</v>
          </cell>
          <cell r="C398">
            <v>890.12</v>
          </cell>
          <cell r="D398">
            <v>551.57000000000005</v>
          </cell>
          <cell r="E398">
            <v>0</v>
          </cell>
          <cell r="F398">
            <v>905.45</v>
          </cell>
        </row>
        <row r="399">
          <cell r="A399">
            <v>44728.375</v>
          </cell>
          <cell r="B399">
            <v>9</v>
          </cell>
          <cell r="C399">
            <v>952.28</v>
          </cell>
          <cell r="D399">
            <v>155.35</v>
          </cell>
          <cell r="E399">
            <v>0</v>
          </cell>
          <cell r="F399">
            <v>967.61</v>
          </cell>
        </row>
        <row r="400">
          <cell r="A400">
            <v>44728.416669999999</v>
          </cell>
          <cell r="B400">
            <v>10</v>
          </cell>
          <cell r="C400">
            <v>1000.96</v>
          </cell>
          <cell r="D400">
            <v>115.2</v>
          </cell>
          <cell r="E400">
            <v>0</v>
          </cell>
          <cell r="F400">
            <v>1016.29</v>
          </cell>
        </row>
        <row r="401">
          <cell r="A401">
            <v>44728.458330000001</v>
          </cell>
          <cell r="B401">
            <v>11</v>
          </cell>
          <cell r="C401">
            <v>1002.08</v>
          </cell>
          <cell r="D401">
            <v>0</v>
          </cell>
          <cell r="E401">
            <v>118.16</v>
          </cell>
          <cell r="F401">
            <v>1017.41</v>
          </cell>
        </row>
        <row r="402">
          <cell r="A402">
            <v>44728.5</v>
          </cell>
          <cell r="B402">
            <v>12</v>
          </cell>
          <cell r="C402">
            <v>981.26</v>
          </cell>
          <cell r="D402">
            <v>0</v>
          </cell>
          <cell r="E402">
            <v>29.29</v>
          </cell>
          <cell r="F402">
            <v>996.59</v>
          </cell>
        </row>
        <row r="403">
          <cell r="A403">
            <v>44728.541669999999</v>
          </cell>
          <cell r="B403">
            <v>13</v>
          </cell>
          <cell r="C403">
            <v>980</v>
          </cell>
          <cell r="D403">
            <v>0</v>
          </cell>
          <cell r="E403">
            <v>47.47</v>
          </cell>
          <cell r="F403">
            <v>995.33</v>
          </cell>
        </row>
        <row r="404">
          <cell r="A404">
            <v>44728.583330000001</v>
          </cell>
          <cell r="B404">
            <v>14</v>
          </cell>
          <cell r="C404">
            <v>990.56</v>
          </cell>
          <cell r="D404">
            <v>0</v>
          </cell>
          <cell r="E404">
            <v>86.56</v>
          </cell>
          <cell r="F404">
            <v>1005.89</v>
          </cell>
        </row>
        <row r="405">
          <cell r="A405">
            <v>44728.625</v>
          </cell>
          <cell r="B405">
            <v>15</v>
          </cell>
          <cell r="C405">
            <v>983.5</v>
          </cell>
          <cell r="D405">
            <v>2.2200000000000002</v>
          </cell>
          <cell r="E405">
            <v>0</v>
          </cell>
          <cell r="F405">
            <v>998.83</v>
          </cell>
        </row>
        <row r="406">
          <cell r="A406">
            <v>44728.666669999999</v>
          </cell>
          <cell r="B406">
            <v>16</v>
          </cell>
          <cell r="C406">
            <v>965.67</v>
          </cell>
          <cell r="D406">
            <v>0</v>
          </cell>
          <cell r="E406">
            <v>206.86</v>
          </cell>
          <cell r="F406">
            <v>981</v>
          </cell>
        </row>
        <row r="407">
          <cell r="A407">
            <v>44728.708330000001</v>
          </cell>
          <cell r="B407">
            <v>17</v>
          </cell>
          <cell r="C407">
            <v>939.69</v>
          </cell>
          <cell r="D407">
            <v>0</v>
          </cell>
          <cell r="E407">
            <v>174.64</v>
          </cell>
          <cell r="F407">
            <v>955.02</v>
          </cell>
        </row>
        <row r="408">
          <cell r="A408">
            <v>44728.75</v>
          </cell>
          <cell r="B408">
            <v>18</v>
          </cell>
          <cell r="C408">
            <v>913.99</v>
          </cell>
          <cell r="D408">
            <v>0</v>
          </cell>
          <cell r="E408">
            <v>171.69</v>
          </cell>
          <cell r="F408">
            <v>929.32</v>
          </cell>
        </row>
        <row r="409">
          <cell r="A409">
            <v>44728.791669999999</v>
          </cell>
          <cell r="B409">
            <v>19</v>
          </cell>
          <cell r="C409">
            <v>925.83</v>
          </cell>
          <cell r="D409">
            <v>0</v>
          </cell>
          <cell r="E409">
            <v>199.41</v>
          </cell>
          <cell r="F409">
            <v>941.16</v>
          </cell>
        </row>
        <row r="410">
          <cell r="A410">
            <v>44728.833330000001</v>
          </cell>
          <cell r="B410">
            <v>20</v>
          </cell>
          <cell r="C410">
            <v>1026.1600000000001</v>
          </cell>
          <cell r="D410">
            <v>0</v>
          </cell>
          <cell r="E410">
            <v>83.83</v>
          </cell>
          <cell r="F410">
            <v>1041.49</v>
          </cell>
        </row>
        <row r="411">
          <cell r="A411">
            <v>44728.875</v>
          </cell>
          <cell r="B411">
            <v>21</v>
          </cell>
          <cell r="C411">
            <v>1014.08</v>
          </cell>
          <cell r="D411">
            <v>0</v>
          </cell>
          <cell r="E411">
            <v>489.49</v>
          </cell>
          <cell r="F411">
            <v>1029.4100000000001</v>
          </cell>
        </row>
        <row r="412">
          <cell r="A412">
            <v>44728.916669999999</v>
          </cell>
          <cell r="B412">
            <v>22</v>
          </cell>
          <cell r="C412">
            <v>896.95</v>
          </cell>
          <cell r="D412">
            <v>0</v>
          </cell>
          <cell r="E412">
            <v>426.4</v>
          </cell>
          <cell r="F412">
            <v>912.28</v>
          </cell>
        </row>
        <row r="413">
          <cell r="A413">
            <v>44728.958330000001</v>
          </cell>
          <cell r="B413">
            <v>23</v>
          </cell>
          <cell r="C413">
            <v>887.05</v>
          </cell>
          <cell r="D413">
            <v>0</v>
          </cell>
          <cell r="E413">
            <v>830.01</v>
          </cell>
          <cell r="F413">
            <v>902.38</v>
          </cell>
        </row>
        <row r="414">
          <cell r="A414">
            <v>44729</v>
          </cell>
          <cell r="B414">
            <v>0</v>
          </cell>
          <cell r="C414">
            <v>867.75</v>
          </cell>
          <cell r="D414">
            <v>0</v>
          </cell>
          <cell r="E414">
            <v>734.93</v>
          </cell>
          <cell r="F414">
            <v>883.08</v>
          </cell>
        </row>
        <row r="415">
          <cell r="A415">
            <v>44729.041669999999</v>
          </cell>
          <cell r="B415">
            <v>1</v>
          </cell>
          <cell r="C415">
            <v>879.74</v>
          </cell>
          <cell r="D415">
            <v>0</v>
          </cell>
          <cell r="E415">
            <v>727.68</v>
          </cell>
          <cell r="F415">
            <v>895.07</v>
          </cell>
        </row>
        <row r="416">
          <cell r="A416">
            <v>44729.083330000001</v>
          </cell>
          <cell r="B416">
            <v>2</v>
          </cell>
          <cell r="C416">
            <v>886.59</v>
          </cell>
          <cell r="D416">
            <v>0</v>
          </cell>
          <cell r="E416">
            <v>742.33</v>
          </cell>
          <cell r="F416">
            <v>901.92</v>
          </cell>
        </row>
        <row r="417">
          <cell r="A417">
            <v>44729.125</v>
          </cell>
          <cell r="B417">
            <v>3</v>
          </cell>
          <cell r="C417">
            <v>887.9</v>
          </cell>
          <cell r="D417">
            <v>0</v>
          </cell>
          <cell r="E417">
            <v>238.82</v>
          </cell>
          <cell r="F417">
            <v>903.23</v>
          </cell>
        </row>
        <row r="418">
          <cell r="A418">
            <v>44729.166669999999</v>
          </cell>
          <cell r="B418">
            <v>4</v>
          </cell>
          <cell r="C418">
            <v>889.42</v>
          </cell>
          <cell r="D418">
            <v>0</v>
          </cell>
          <cell r="E418">
            <v>736.65</v>
          </cell>
          <cell r="F418">
            <v>904.75</v>
          </cell>
        </row>
        <row r="419">
          <cell r="A419">
            <v>44729.208330000001</v>
          </cell>
          <cell r="B419">
            <v>5</v>
          </cell>
          <cell r="C419">
            <v>887.7</v>
          </cell>
          <cell r="D419">
            <v>0</v>
          </cell>
          <cell r="E419">
            <v>719.34</v>
          </cell>
          <cell r="F419">
            <v>903.03</v>
          </cell>
        </row>
        <row r="420">
          <cell r="A420">
            <v>44729.25</v>
          </cell>
          <cell r="B420">
            <v>6</v>
          </cell>
          <cell r="C420">
            <v>885.09</v>
          </cell>
          <cell r="D420">
            <v>0</v>
          </cell>
          <cell r="E420">
            <v>737.49</v>
          </cell>
          <cell r="F420">
            <v>900.42</v>
          </cell>
        </row>
        <row r="421">
          <cell r="A421">
            <v>44729.291669999999</v>
          </cell>
          <cell r="B421">
            <v>7</v>
          </cell>
          <cell r="C421">
            <v>858.03</v>
          </cell>
          <cell r="D421">
            <v>167.84</v>
          </cell>
          <cell r="E421">
            <v>0</v>
          </cell>
          <cell r="F421">
            <v>873.36</v>
          </cell>
        </row>
        <row r="422">
          <cell r="A422">
            <v>44729.333330000001</v>
          </cell>
          <cell r="B422">
            <v>8</v>
          </cell>
          <cell r="C422">
            <v>890.01</v>
          </cell>
          <cell r="D422">
            <v>302.79000000000002</v>
          </cell>
          <cell r="E422">
            <v>0</v>
          </cell>
          <cell r="F422">
            <v>905.34</v>
          </cell>
        </row>
        <row r="423">
          <cell r="A423">
            <v>44729.375</v>
          </cell>
          <cell r="B423">
            <v>9</v>
          </cell>
          <cell r="C423">
            <v>949.47</v>
          </cell>
          <cell r="D423">
            <v>126.1</v>
          </cell>
          <cell r="E423">
            <v>0</v>
          </cell>
          <cell r="F423">
            <v>964.8</v>
          </cell>
        </row>
        <row r="424">
          <cell r="A424">
            <v>44729.416669999999</v>
          </cell>
          <cell r="B424">
            <v>10</v>
          </cell>
          <cell r="C424">
            <v>1004.47</v>
          </cell>
          <cell r="D424">
            <v>0</v>
          </cell>
          <cell r="E424">
            <v>61.55</v>
          </cell>
          <cell r="F424">
            <v>1019.8</v>
          </cell>
        </row>
        <row r="425">
          <cell r="A425">
            <v>44729.458330000001</v>
          </cell>
          <cell r="B425">
            <v>11</v>
          </cell>
          <cell r="C425">
            <v>994.89</v>
          </cell>
          <cell r="D425">
            <v>0</v>
          </cell>
          <cell r="E425">
            <v>92.3</v>
          </cell>
          <cell r="F425">
            <v>1010.22</v>
          </cell>
        </row>
        <row r="426">
          <cell r="A426">
            <v>44729.5</v>
          </cell>
          <cell r="B426">
            <v>12</v>
          </cell>
          <cell r="C426">
            <v>957.05</v>
          </cell>
          <cell r="D426">
            <v>143.96</v>
          </cell>
          <cell r="E426">
            <v>0</v>
          </cell>
          <cell r="F426">
            <v>972.38</v>
          </cell>
        </row>
        <row r="427">
          <cell r="A427">
            <v>44729.541669999999</v>
          </cell>
          <cell r="B427">
            <v>13</v>
          </cell>
          <cell r="C427">
            <v>966.6</v>
          </cell>
          <cell r="D427">
            <v>48.09</v>
          </cell>
          <cell r="E427">
            <v>0</v>
          </cell>
          <cell r="F427">
            <v>981.93</v>
          </cell>
        </row>
        <row r="428">
          <cell r="A428">
            <v>44729.583330000001</v>
          </cell>
          <cell r="B428">
            <v>14</v>
          </cell>
          <cell r="C428">
            <v>973.68</v>
          </cell>
          <cell r="D428">
            <v>0</v>
          </cell>
          <cell r="E428">
            <v>9.98</v>
          </cell>
          <cell r="F428">
            <v>989.01</v>
          </cell>
        </row>
        <row r="429">
          <cell r="A429">
            <v>44729.625</v>
          </cell>
          <cell r="B429">
            <v>15</v>
          </cell>
          <cell r="C429">
            <v>966.31</v>
          </cell>
          <cell r="D429">
            <v>0</v>
          </cell>
          <cell r="E429">
            <v>66</v>
          </cell>
          <cell r="F429">
            <v>981.64</v>
          </cell>
        </row>
        <row r="430">
          <cell r="A430">
            <v>44729.666669999999</v>
          </cell>
          <cell r="B430">
            <v>16</v>
          </cell>
          <cell r="C430">
            <v>949.25</v>
          </cell>
          <cell r="D430">
            <v>0</v>
          </cell>
          <cell r="E430">
            <v>85.95</v>
          </cell>
          <cell r="F430">
            <v>964.58</v>
          </cell>
        </row>
        <row r="431">
          <cell r="A431">
            <v>44729.708330000001</v>
          </cell>
          <cell r="B431">
            <v>17</v>
          </cell>
          <cell r="C431">
            <v>921.55</v>
          </cell>
          <cell r="D431">
            <v>0</v>
          </cell>
          <cell r="E431">
            <v>54.09</v>
          </cell>
          <cell r="F431">
            <v>936.88</v>
          </cell>
        </row>
        <row r="432">
          <cell r="A432">
            <v>44729.75</v>
          </cell>
          <cell r="B432">
            <v>18</v>
          </cell>
          <cell r="C432">
            <v>896.43</v>
          </cell>
          <cell r="D432">
            <v>0</v>
          </cell>
          <cell r="E432">
            <v>219.37</v>
          </cell>
          <cell r="F432">
            <v>911.76</v>
          </cell>
        </row>
        <row r="433">
          <cell r="A433">
            <v>44729.791669999999</v>
          </cell>
          <cell r="B433">
            <v>19</v>
          </cell>
          <cell r="C433">
            <v>915.64</v>
          </cell>
          <cell r="D433">
            <v>0</v>
          </cell>
          <cell r="E433">
            <v>191.32</v>
          </cell>
          <cell r="F433">
            <v>930.97</v>
          </cell>
        </row>
        <row r="434">
          <cell r="A434">
            <v>44729.833330000001</v>
          </cell>
          <cell r="B434">
            <v>20</v>
          </cell>
          <cell r="C434">
            <v>1010.75</v>
          </cell>
          <cell r="D434">
            <v>0</v>
          </cell>
          <cell r="E434">
            <v>90.86</v>
          </cell>
          <cell r="F434">
            <v>1026.08</v>
          </cell>
        </row>
        <row r="435">
          <cell r="A435">
            <v>44729.875</v>
          </cell>
          <cell r="B435">
            <v>21</v>
          </cell>
          <cell r="C435">
            <v>1006.29</v>
          </cell>
          <cell r="D435">
            <v>0</v>
          </cell>
          <cell r="E435">
            <v>263.05</v>
          </cell>
          <cell r="F435">
            <v>1021.62</v>
          </cell>
        </row>
        <row r="436">
          <cell r="A436">
            <v>44729.916669999999</v>
          </cell>
          <cell r="B436">
            <v>22</v>
          </cell>
          <cell r="C436">
            <v>888.55</v>
          </cell>
          <cell r="D436">
            <v>0</v>
          </cell>
          <cell r="E436">
            <v>330.64</v>
          </cell>
          <cell r="F436">
            <v>903.88</v>
          </cell>
        </row>
        <row r="437">
          <cell r="A437">
            <v>44729.958330000001</v>
          </cell>
          <cell r="B437">
            <v>23</v>
          </cell>
          <cell r="C437">
            <v>886.1</v>
          </cell>
          <cell r="D437">
            <v>0</v>
          </cell>
          <cell r="E437">
            <v>39.840000000000003</v>
          </cell>
          <cell r="F437">
            <v>901.43</v>
          </cell>
        </row>
        <row r="438">
          <cell r="A438">
            <v>44730</v>
          </cell>
          <cell r="B438">
            <v>0</v>
          </cell>
          <cell r="C438">
            <v>885.11</v>
          </cell>
          <cell r="D438">
            <v>0</v>
          </cell>
          <cell r="E438">
            <v>38.61</v>
          </cell>
          <cell r="F438">
            <v>900.44</v>
          </cell>
        </row>
        <row r="439">
          <cell r="A439">
            <v>44730.041669999999</v>
          </cell>
          <cell r="B439">
            <v>1</v>
          </cell>
          <cell r="C439">
            <v>887.52</v>
          </cell>
          <cell r="D439">
            <v>0</v>
          </cell>
          <cell r="E439">
            <v>28.92</v>
          </cell>
          <cell r="F439">
            <v>902.85</v>
          </cell>
        </row>
        <row r="440">
          <cell r="A440">
            <v>44730.083330000001</v>
          </cell>
          <cell r="B440">
            <v>2</v>
          </cell>
          <cell r="C440">
            <v>889.48</v>
          </cell>
          <cell r="D440">
            <v>0</v>
          </cell>
          <cell r="E440">
            <v>47.38</v>
          </cell>
          <cell r="F440">
            <v>904.81</v>
          </cell>
        </row>
        <row r="441">
          <cell r="A441">
            <v>44730.125</v>
          </cell>
          <cell r="B441">
            <v>3</v>
          </cell>
          <cell r="C441">
            <v>889.65</v>
          </cell>
          <cell r="D441">
            <v>0</v>
          </cell>
          <cell r="E441">
            <v>133.61000000000001</v>
          </cell>
          <cell r="F441">
            <v>904.98</v>
          </cell>
        </row>
        <row r="442">
          <cell r="A442">
            <v>44730.166669999999</v>
          </cell>
          <cell r="B442">
            <v>4</v>
          </cell>
          <cell r="C442">
            <v>889.82</v>
          </cell>
          <cell r="D442">
            <v>116.38</v>
          </cell>
          <cell r="E442">
            <v>0</v>
          </cell>
          <cell r="F442">
            <v>905.15</v>
          </cell>
        </row>
        <row r="443">
          <cell r="A443">
            <v>44730.208330000001</v>
          </cell>
          <cell r="B443">
            <v>5</v>
          </cell>
          <cell r="C443">
            <v>889.38</v>
          </cell>
          <cell r="D443">
            <v>95.69</v>
          </cell>
          <cell r="E443">
            <v>0</v>
          </cell>
          <cell r="F443">
            <v>904.71</v>
          </cell>
        </row>
        <row r="444">
          <cell r="A444">
            <v>44730.25</v>
          </cell>
          <cell r="B444">
            <v>6</v>
          </cell>
          <cell r="C444">
            <v>887.42</v>
          </cell>
          <cell r="D444">
            <v>99.36</v>
          </cell>
          <cell r="E444">
            <v>0</v>
          </cell>
          <cell r="F444">
            <v>902.75</v>
          </cell>
        </row>
        <row r="445">
          <cell r="A445">
            <v>44730.291669999999</v>
          </cell>
          <cell r="B445">
            <v>7</v>
          </cell>
          <cell r="C445">
            <v>910.76</v>
          </cell>
          <cell r="D445">
            <v>68.7</v>
          </cell>
          <cell r="E445">
            <v>0</v>
          </cell>
          <cell r="F445">
            <v>926.09</v>
          </cell>
        </row>
        <row r="446">
          <cell r="A446">
            <v>44730.333330000001</v>
          </cell>
          <cell r="B446">
            <v>8</v>
          </cell>
          <cell r="C446">
            <v>888.76</v>
          </cell>
          <cell r="D446">
            <v>0</v>
          </cell>
          <cell r="E446">
            <v>246.65</v>
          </cell>
          <cell r="F446">
            <v>904.09</v>
          </cell>
        </row>
        <row r="447">
          <cell r="A447">
            <v>44730.375</v>
          </cell>
          <cell r="B447">
            <v>9</v>
          </cell>
          <cell r="C447">
            <v>933.18</v>
          </cell>
          <cell r="D447">
            <v>0</v>
          </cell>
          <cell r="E447">
            <v>127.58</v>
          </cell>
          <cell r="F447">
            <v>948.51</v>
          </cell>
        </row>
        <row r="448">
          <cell r="A448">
            <v>44730.416669999999</v>
          </cell>
          <cell r="B448">
            <v>10</v>
          </cell>
          <cell r="C448">
            <v>947.45</v>
          </cell>
          <cell r="D448">
            <v>108.79</v>
          </cell>
          <cell r="E448">
            <v>0</v>
          </cell>
          <cell r="F448">
            <v>962.78</v>
          </cell>
        </row>
        <row r="449">
          <cell r="A449">
            <v>44730.458330000001</v>
          </cell>
          <cell r="B449">
            <v>11</v>
          </cell>
          <cell r="C449">
            <v>958.66</v>
          </cell>
          <cell r="D449">
            <v>5.8</v>
          </cell>
          <cell r="E449">
            <v>0</v>
          </cell>
          <cell r="F449">
            <v>973.99</v>
          </cell>
        </row>
        <row r="450">
          <cell r="A450">
            <v>44730.5</v>
          </cell>
          <cell r="B450">
            <v>12</v>
          </cell>
          <cell r="C450">
            <v>940.91</v>
          </cell>
          <cell r="D450">
            <v>20.079999999999998</v>
          </cell>
          <cell r="E450">
            <v>0</v>
          </cell>
          <cell r="F450">
            <v>956.24</v>
          </cell>
        </row>
        <row r="451">
          <cell r="A451">
            <v>44730.541669999999</v>
          </cell>
          <cell r="B451">
            <v>13</v>
          </cell>
          <cell r="C451">
            <v>941.87</v>
          </cell>
          <cell r="D451">
            <v>0</v>
          </cell>
          <cell r="E451">
            <v>12.22</v>
          </cell>
          <cell r="F451">
            <v>957.2</v>
          </cell>
        </row>
        <row r="452">
          <cell r="A452">
            <v>44730.583330000001</v>
          </cell>
          <cell r="B452">
            <v>14</v>
          </cell>
          <cell r="C452">
            <v>949.06</v>
          </cell>
          <cell r="D452">
            <v>0</v>
          </cell>
          <cell r="E452">
            <v>71.510000000000005</v>
          </cell>
          <cell r="F452">
            <v>964.39</v>
          </cell>
        </row>
        <row r="453">
          <cell r="A453">
            <v>44730.625</v>
          </cell>
          <cell r="B453">
            <v>15</v>
          </cell>
          <cell r="C453">
            <v>933.06</v>
          </cell>
          <cell r="D453">
            <v>0</v>
          </cell>
          <cell r="E453">
            <v>58.88</v>
          </cell>
          <cell r="F453">
            <v>948.39</v>
          </cell>
        </row>
        <row r="454">
          <cell r="A454">
            <v>44730.666669999999</v>
          </cell>
          <cell r="B454">
            <v>16</v>
          </cell>
          <cell r="C454">
            <v>922.15</v>
          </cell>
          <cell r="D454">
            <v>0</v>
          </cell>
          <cell r="E454">
            <v>82.09</v>
          </cell>
          <cell r="F454">
            <v>937.48</v>
          </cell>
        </row>
        <row r="455">
          <cell r="A455">
            <v>44730.708330000001</v>
          </cell>
          <cell r="B455">
            <v>17</v>
          </cell>
          <cell r="C455">
            <v>902.86</v>
          </cell>
          <cell r="D455">
            <v>0</v>
          </cell>
          <cell r="E455">
            <v>110.7</v>
          </cell>
          <cell r="F455">
            <v>918.19</v>
          </cell>
        </row>
        <row r="456">
          <cell r="A456">
            <v>44730.75</v>
          </cell>
          <cell r="B456">
            <v>18</v>
          </cell>
          <cell r="C456">
            <v>888.47</v>
          </cell>
          <cell r="D456">
            <v>0</v>
          </cell>
          <cell r="E456">
            <v>5.26</v>
          </cell>
          <cell r="F456">
            <v>903.8</v>
          </cell>
        </row>
        <row r="457">
          <cell r="A457">
            <v>44730.791669999999</v>
          </cell>
          <cell r="B457">
            <v>19</v>
          </cell>
          <cell r="C457">
            <v>900.65</v>
          </cell>
          <cell r="D457">
            <v>0</v>
          </cell>
          <cell r="E457">
            <v>66.22</v>
          </cell>
          <cell r="F457">
            <v>915.98</v>
          </cell>
        </row>
        <row r="458">
          <cell r="A458">
            <v>44730.833330000001</v>
          </cell>
          <cell r="B458">
            <v>20</v>
          </cell>
          <cell r="C458">
            <v>990.15</v>
          </cell>
          <cell r="D458">
            <v>0</v>
          </cell>
          <cell r="E458">
            <v>11.65</v>
          </cell>
          <cell r="F458">
            <v>1005.48</v>
          </cell>
        </row>
        <row r="459">
          <cell r="A459">
            <v>44730.875</v>
          </cell>
          <cell r="B459">
            <v>21</v>
          </cell>
          <cell r="C459">
            <v>975.95</v>
          </cell>
          <cell r="D459">
            <v>0</v>
          </cell>
          <cell r="E459">
            <v>137.5</v>
          </cell>
          <cell r="F459">
            <v>991.28</v>
          </cell>
        </row>
        <row r="460">
          <cell r="A460">
            <v>44730.916669999999</v>
          </cell>
          <cell r="B460">
            <v>22</v>
          </cell>
          <cell r="C460">
            <v>886.52</v>
          </cell>
          <cell r="D460">
            <v>0</v>
          </cell>
          <cell r="E460">
            <v>231.59</v>
          </cell>
          <cell r="F460">
            <v>901.85</v>
          </cell>
        </row>
        <row r="461">
          <cell r="A461">
            <v>44730.958330000001</v>
          </cell>
          <cell r="B461">
            <v>23</v>
          </cell>
          <cell r="C461">
            <v>885.53</v>
          </cell>
          <cell r="D461">
            <v>0</v>
          </cell>
          <cell r="E461">
            <v>104.94</v>
          </cell>
          <cell r="F461">
            <v>900.86</v>
          </cell>
        </row>
        <row r="462">
          <cell r="A462">
            <v>44731</v>
          </cell>
          <cell r="B462">
            <v>0</v>
          </cell>
          <cell r="C462">
            <v>894.43</v>
          </cell>
          <cell r="D462">
            <v>0</v>
          </cell>
          <cell r="E462">
            <v>169.59</v>
          </cell>
          <cell r="F462">
            <v>909.76</v>
          </cell>
        </row>
        <row r="463">
          <cell r="A463">
            <v>44731.041669999999</v>
          </cell>
          <cell r="B463">
            <v>1</v>
          </cell>
          <cell r="C463">
            <v>888.28</v>
          </cell>
          <cell r="D463">
            <v>0</v>
          </cell>
          <cell r="E463">
            <v>9.64</v>
          </cell>
          <cell r="F463">
            <v>903.61</v>
          </cell>
        </row>
        <row r="464">
          <cell r="A464">
            <v>44731.083330000001</v>
          </cell>
          <cell r="B464">
            <v>2</v>
          </cell>
          <cell r="C464">
            <v>887.24</v>
          </cell>
          <cell r="D464">
            <v>14.31</v>
          </cell>
          <cell r="E464">
            <v>0</v>
          </cell>
          <cell r="F464">
            <v>902.57</v>
          </cell>
        </row>
        <row r="465">
          <cell r="A465">
            <v>44731.125</v>
          </cell>
          <cell r="B465">
            <v>3</v>
          </cell>
          <cell r="C465">
            <v>889.44</v>
          </cell>
          <cell r="D465">
            <v>37.43</v>
          </cell>
          <cell r="E465">
            <v>0</v>
          </cell>
          <cell r="F465">
            <v>904.77</v>
          </cell>
        </row>
        <row r="466">
          <cell r="A466">
            <v>44731.166669999999</v>
          </cell>
          <cell r="B466">
            <v>4</v>
          </cell>
          <cell r="C466">
            <v>889.31</v>
          </cell>
          <cell r="D466">
            <v>0</v>
          </cell>
          <cell r="E466">
            <v>300.77</v>
          </cell>
          <cell r="F466">
            <v>904.64</v>
          </cell>
        </row>
        <row r="467">
          <cell r="A467">
            <v>44731.208330000001</v>
          </cell>
          <cell r="B467">
            <v>5</v>
          </cell>
          <cell r="C467">
            <v>889.34</v>
          </cell>
          <cell r="D467">
            <v>73.91</v>
          </cell>
          <cell r="E467">
            <v>0</v>
          </cell>
          <cell r="F467">
            <v>904.67</v>
          </cell>
        </row>
        <row r="468">
          <cell r="A468">
            <v>44731.25</v>
          </cell>
          <cell r="B468">
            <v>6</v>
          </cell>
          <cell r="C468">
            <v>890.08</v>
          </cell>
          <cell r="D468">
            <v>0</v>
          </cell>
          <cell r="E468">
            <v>335.59</v>
          </cell>
          <cell r="F468">
            <v>905.41</v>
          </cell>
        </row>
        <row r="469">
          <cell r="A469">
            <v>44731.291669999999</v>
          </cell>
          <cell r="B469">
            <v>7</v>
          </cell>
          <cell r="C469">
            <v>883.34</v>
          </cell>
          <cell r="D469">
            <v>0</v>
          </cell>
          <cell r="E469">
            <v>37.46</v>
          </cell>
          <cell r="F469">
            <v>898.67</v>
          </cell>
        </row>
        <row r="470">
          <cell r="A470">
            <v>44731.333330000001</v>
          </cell>
          <cell r="B470">
            <v>8</v>
          </cell>
          <cell r="C470">
            <v>888.89</v>
          </cell>
          <cell r="D470">
            <v>90.94</v>
          </cell>
          <cell r="E470">
            <v>0</v>
          </cell>
          <cell r="F470">
            <v>904.22</v>
          </cell>
        </row>
        <row r="471">
          <cell r="A471">
            <v>44731.375</v>
          </cell>
          <cell r="B471">
            <v>9</v>
          </cell>
          <cell r="C471">
            <v>888.82</v>
          </cell>
          <cell r="D471">
            <v>17.75</v>
          </cell>
          <cell r="E471">
            <v>0</v>
          </cell>
          <cell r="F471">
            <v>904.15</v>
          </cell>
        </row>
        <row r="472">
          <cell r="A472">
            <v>44731.416669999999</v>
          </cell>
          <cell r="B472">
            <v>10</v>
          </cell>
          <cell r="C472">
            <v>888.53</v>
          </cell>
          <cell r="D472">
            <v>0</v>
          </cell>
          <cell r="E472">
            <v>88.4</v>
          </cell>
          <cell r="F472">
            <v>903.86</v>
          </cell>
        </row>
        <row r="473">
          <cell r="A473">
            <v>44731.458330000001</v>
          </cell>
          <cell r="B473">
            <v>11</v>
          </cell>
          <cell r="C473">
            <v>889</v>
          </cell>
          <cell r="D473">
            <v>0</v>
          </cell>
          <cell r="E473">
            <v>183.69</v>
          </cell>
          <cell r="F473">
            <v>904.33</v>
          </cell>
        </row>
        <row r="474">
          <cell r="A474">
            <v>44731.5</v>
          </cell>
          <cell r="B474">
            <v>12</v>
          </cell>
          <cell r="C474">
            <v>888.93</v>
          </cell>
          <cell r="D474">
            <v>0</v>
          </cell>
          <cell r="E474">
            <v>152.09</v>
          </cell>
          <cell r="F474">
            <v>904.26</v>
          </cell>
        </row>
        <row r="475">
          <cell r="A475">
            <v>44731.541669999999</v>
          </cell>
          <cell r="B475">
            <v>13</v>
          </cell>
          <cell r="C475">
            <v>888.21</v>
          </cell>
          <cell r="D475">
            <v>0</v>
          </cell>
          <cell r="E475">
            <v>130.93</v>
          </cell>
          <cell r="F475">
            <v>903.54</v>
          </cell>
        </row>
        <row r="476">
          <cell r="A476">
            <v>44731.583330000001</v>
          </cell>
          <cell r="B476">
            <v>14</v>
          </cell>
          <cell r="C476">
            <v>888.17</v>
          </cell>
          <cell r="D476">
            <v>11.5</v>
          </cell>
          <cell r="E476">
            <v>0</v>
          </cell>
          <cell r="F476">
            <v>903.5</v>
          </cell>
        </row>
        <row r="477">
          <cell r="A477">
            <v>44731.625</v>
          </cell>
          <cell r="B477">
            <v>15</v>
          </cell>
          <cell r="C477">
            <v>887.98</v>
          </cell>
          <cell r="D477">
            <v>0</v>
          </cell>
          <cell r="E477">
            <v>36.200000000000003</v>
          </cell>
          <cell r="F477">
            <v>903.31</v>
          </cell>
        </row>
        <row r="478">
          <cell r="A478">
            <v>44731.666669999999</v>
          </cell>
          <cell r="B478">
            <v>16</v>
          </cell>
          <cell r="C478">
            <v>887.93</v>
          </cell>
          <cell r="D478">
            <v>0</v>
          </cell>
          <cell r="E478">
            <v>96.92</v>
          </cell>
          <cell r="F478">
            <v>903.26</v>
          </cell>
        </row>
        <row r="479">
          <cell r="A479">
            <v>44731.708330000001</v>
          </cell>
          <cell r="B479">
            <v>17</v>
          </cell>
          <cell r="C479">
            <v>887.88</v>
          </cell>
          <cell r="D479">
            <v>0</v>
          </cell>
          <cell r="E479">
            <v>82.39</v>
          </cell>
          <cell r="F479">
            <v>903.21</v>
          </cell>
        </row>
        <row r="480">
          <cell r="A480">
            <v>44731.75</v>
          </cell>
          <cell r="B480">
            <v>18</v>
          </cell>
          <cell r="C480">
            <v>888.26</v>
          </cell>
          <cell r="D480">
            <v>0</v>
          </cell>
          <cell r="E480">
            <v>44.3</v>
          </cell>
          <cell r="F480">
            <v>903.59</v>
          </cell>
        </row>
        <row r="481">
          <cell r="A481">
            <v>44731.791669999999</v>
          </cell>
          <cell r="B481">
            <v>19</v>
          </cell>
          <cell r="C481">
            <v>888.97</v>
          </cell>
          <cell r="D481">
            <v>0</v>
          </cell>
          <cell r="E481">
            <v>64.89</v>
          </cell>
          <cell r="F481">
            <v>904.3</v>
          </cell>
        </row>
        <row r="482">
          <cell r="A482">
            <v>44731.833330000001</v>
          </cell>
          <cell r="B482">
            <v>20</v>
          </cell>
          <cell r="C482">
            <v>1001.08</v>
          </cell>
          <cell r="D482">
            <v>12.63</v>
          </cell>
          <cell r="E482">
            <v>0</v>
          </cell>
          <cell r="F482">
            <v>1016.41</v>
          </cell>
        </row>
        <row r="483">
          <cell r="A483">
            <v>44731.875</v>
          </cell>
          <cell r="B483">
            <v>21</v>
          </cell>
          <cell r="C483">
            <v>996.56</v>
          </cell>
          <cell r="D483">
            <v>0</v>
          </cell>
          <cell r="E483">
            <v>24.28</v>
          </cell>
          <cell r="F483">
            <v>1011.89</v>
          </cell>
        </row>
        <row r="484">
          <cell r="A484">
            <v>44731.916669999999</v>
          </cell>
          <cell r="B484">
            <v>22</v>
          </cell>
          <cell r="C484">
            <v>895.66</v>
          </cell>
          <cell r="D484">
            <v>20.78</v>
          </cell>
          <cell r="E484">
            <v>0</v>
          </cell>
          <cell r="F484">
            <v>910.99</v>
          </cell>
        </row>
        <row r="485">
          <cell r="A485">
            <v>44731.958330000001</v>
          </cell>
          <cell r="B485">
            <v>23</v>
          </cell>
          <cell r="C485">
            <v>885.46</v>
          </cell>
          <cell r="D485">
            <v>0</v>
          </cell>
          <cell r="E485">
            <v>82.32</v>
          </cell>
          <cell r="F485">
            <v>900.79</v>
          </cell>
        </row>
        <row r="486">
          <cell r="A486">
            <v>44732</v>
          </cell>
          <cell r="B486">
            <v>0</v>
          </cell>
          <cell r="C486">
            <v>900.33</v>
          </cell>
          <cell r="D486">
            <v>0</v>
          </cell>
          <cell r="E486">
            <v>80.52</v>
          </cell>
          <cell r="F486">
            <v>915.66</v>
          </cell>
        </row>
        <row r="487">
          <cell r="A487">
            <v>44732.041669999999</v>
          </cell>
          <cell r="B487">
            <v>1</v>
          </cell>
          <cell r="C487">
            <v>891.54</v>
          </cell>
          <cell r="D487">
            <v>0</v>
          </cell>
          <cell r="E487">
            <v>20.38</v>
          </cell>
          <cell r="F487">
            <v>906.87</v>
          </cell>
        </row>
        <row r="488">
          <cell r="A488">
            <v>44732.083330000001</v>
          </cell>
          <cell r="B488">
            <v>2</v>
          </cell>
          <cell r="C488">
            <v>892.06</v>
          </cell>
          <cell r="D488">
            <v>0</v>
          </cell>
          <cell r="E488">
            <v>15.78</v>
          </cell>
          <cell r="F488">
            <v>907.39</v>
          </cell>
        </row>
        <row r="489">
          <cell r="A489">
            <v>44732.125</v>
          </cell>
          <cell r="B489">
            <v>3</v>
          </cell>
          <cell r="C489">
            <v>892.07</v>
          </cell>
          <cell r="D489">
            <v>3.03</v>
          </cell>
          <cell r="E489">
            <v>0</v>
          </cell>
          <cell r="F489">
            <v>907.4</v>
          </cell>
        </row>
        <row r="490">
          <cell r="A490">
            <v>44732.166669999999</v>
          </cell>
          <cell r="B490">
            <v>4</v>
          </cell>
          <cell r="C490">
            <v>892.04</v>
          </cell>
          <cell r="D490">
            <v>31.46</v>
          </cell>
          <cell r="E490">
            <v>0</v>
          </cell>
          <cell r="F490">
            <v>907.37</v>
          </cell>
        </row>
        <row r="491">
          <cell r="A491">
            <v>44732.208330000001</v>
          </cell>
          <cell r="B491">
            <v>5</v>
          </cell>
          <cell r="C491">
            <v>892.09</v>
          </cell>
          <cell r="D491">
            <v>32.07</v>
          </cell>
          <cell r="E491">
            <v>0</v>
          </cell>
          <cell r="F491">
            <v>907.42</v>
          </cell>
        </row>
        <row r="492">
          <cell r="A492">
            <v>44732.25</v>
          </cell>
          <cell r="B492">
            <v>6</v>
          </cell>
          <cell r="C492">
            <v>891.85</v>
          </cell>
          <cell r="D492">
            <v>217.53</v>
          </cell>
          <cell r="E492">
            <v>0</v>
          </cell>
          <cell r="F492">
            <v>907.18</v>
          </cell>
        </row>
        <row r="493">
          <cell r="A493">
            <v>44732.291669999999</v>
          </cell>
          <cell r="B493">
            <v>7</v>
          </cell>
          <cell r="C493">
            <v>958.71</v>
          </cell>
          <cell r="D493">
            <v>76.92</v>
          </cell>
          <cell r="E493">
            <v>0</v>
          </cell>
          <cell r="F493">
            <v>974.04</v>
          </cell>
        </row>
        <row r="494">
          <cell r="A494">
            <v>44732.333330000001</v>
          </cell>
          <cell r="B494">
            <v>8</v>
          </cell>
          <cell r="C494">
            <v>891.97</v>
          </cell>
          <cell r="D494">
            <v>225.18</v>
          </cell>
          <cell r="E494">
            <v>0</v>
          </cell>
          <cell r="F494">
            <v>907.3</v>
          </cell>
        </row>
        <row r="495">
          <cell r="A495">
            <v>44732.375</v>
          </cell>
          <cell r="B495">
            <v>9</v>
          </cell>
          <cell r="C495">
            <v>978.29</v>
          </cell>
          <cell r="D495">
            <v>82.69</v>
          </cell>
          <cell r="E495">
            <v>0</v>
          </cell>
          <cell r="F495">
            <v>993.62</v>
          </cell>
        </row>
        <row r="496">
          <cell r="A496">
            <v>44732.416669999999</v>
          </cell>
          <cell r="B496">
            <v>10</v>
          </cell>
          <cell r="C496">
            <v>1004.54</v>
          </cell>
          <cell r="D496">
            <v>50.52</v>
          </cell>
          <cell r="E496">
            <v>0</v>
          </cell>
          <cell r="F496">
            <v>1019.87</v>
          </cell>
        </row>
        <row r="497">
          <cell r="A497">
            <v>44732.458330000001</v>
          </cell>
          <cell r="B497">
            <v>11</v>
          </cell>
          <cell r="C497">
            <v>1005.66</v>
          </cell>
          <cell r="D497">
            <v>68.05</v>
          </cell>
          <cell r="E497">
            <v>0</v>
          </cell>
          <cell r="F497">
            <v>1020.99</v>
          </cell>
        </row>
        <row r="498">
          <cell r="A498">
            <v>44732.5</v>
          </cell>
          <cell r="B498">
            <v>12</v>
          </cell>
          <cell r="C498">
            <v>989.37</v>
          </cell>
          <cell r="D498">
            <v>106.07</v>
          </cell>
          <cell r="E498">
            <v>0</v>
          </cell>
          <cell r="F498">
            <v>1004.7</v>
          </cell>
        </row>
        <row r="499">
          <cell r="A499">
            <v>44732.541669999999</v>
          </cell>
          <cell r="B499">
            <v>13</v>
          </cell>
          <cell r="C499">
            <v>1008.49</v>
          </cell>
          <cell r="D499">
            <v>184.82</v>
          </cell>
          <cell r="E499">
            <v>0</v>
          </cell>
          <cell r="F499">
            <v>1023.82</v>
          </cell>
        </row>
        <row r="500">
          <cell r="A500">
            <v>44732.583330000001</v>
          </cell>
          <cell r="B500">
            <v>14</v>
          </cell>
          <cell r="C500">
            <v>1020.26</v>
          </cell>
          <cell r="D500">
            <v>201.67</v>
          </cell>
          <cell r="E500">
            <v>0</v>
          </cell>
          <cell r="F500">
            <v>1035.5899999999999</v>
          </cell>
        </row>
        <row r="501">
          <cell r="A501">
            <v>44732.625</v>
          </cell>
          <cell r="B501">
            <v>15</v>
          </cell>
          <cell r="C501">
            <v>1003.22</v>
          </cell>
          <cell r="D501">
            <v>281.05</v>
          </cell>
          <cell r="E501">
            <v>0</v>
          </cell>
          <cell r="F501">
            <v>1018.55</v>
          </cell>
        </row>
        <row r="502">
          <cell r="A502">
            <v>44732.666669999999</v>
          </cell>
          <cell r="B502">
            <v>16</v>
          </cell>
          <cell r="C502">
            <v>992.7</v>
          </cell>
          <cell r="D502">
            <v>388.19</v>
          </cell>
          <cell r="E502">
            <v>0</v>
          </cell>
          <cell r="F502">
            <v>1008.03</v>
          </cell>
        </row>
        <row r="503">
          <cell r="A503">
            <v>44732.708330000001</v>
          </cell>
          <cell r="B503">
            <v>17</v>
          </cell>
          <cell r="C503">
            <v>959.22</v>
          </cell>
          <cell r="D503">
            <v>386.5</v>
          </cell>
          <cell r="E503">
            <v>0</v>
          </cell>
          <cell r="F503">
            <v>974.55</v>
          </cell>
        </row>
        <row r="504">
          <cell r="A504">
            <v>44732.75</v>
          </cell>
          <cell r="B504">
            <v>18</v>
          </cell>
          <cell r="C504">
            <v>923.44</v>
          </cell>
          <cell r="D504">
            <v>0</v>
          </cell>
          <cell r="E504">
            <v>6.83</v>
          </cell>
          <cell r="F504">
            <v>938.77</v>
          </cell>
        </row>
        <row r="505">
          <cell r="A505">
            <v>44732.791669999999</v>
          </cell>
          <cell r="B505">
            <v>19</v>
          </cell>
          <cell r="C505">
            <v>923.54</v>
          </cell>
          <cell r="D505">
            <v>60.2</v>
          </cell>
          <cell r="E505">
            <v>0</v>
          </cell>
          <cell r="F505">
            <v>938.87</v>
          </cell>
        </row>
        <row r="506">
          <cell r="A506">
            <v>44732.833330000001</v>
          </cell>
          <cell r="B506">
            <v>20</v>
          </cell>
          <cell r="C506">
            <v>1058.3599999999999</v>
          </cell>
          <cell r="D506">
            <v>167.15</v>
          </cell>
          <cell r="E506">
            <v>0</v>
          </cell>
          <cell r="F506">
            <v>1073.69</v>
          </cell>
        </row>
        <row r="507">
          <cell r="A507">
            <v>44732.875</v>
          </cell>
          <cell r="B507">
            <v>21</v>
          </cell>
          <cell r="C507">
            <v>1053.02</v>
          </cell>
          <cell r="D507">
            <v>0</v>
          </cell>
          <cell r="E507">
            <v>39.950000000000003</v>
          </cell>
          <cell r="F507">
            <v>1068.3499999999999</v>
          </cell>
        </row>
        <row r="508">
          <cell r="A508">
            <v>44732.916669999999</v>
          </cell>
          <cell r="B508">
            <v>22</v>
          </cell>
          <cell r="C508">
            <v>914.26</v>
          </cell>
          <cell r="D508">
            <v>0</v>
          </cell>
          <cell r="E508">
            <v>217.43</v>
          </cell>
          <cell r="F508">
            <v>929.59</v>
          </cell>
        </row>
        <row r="509">
          <cell r="A509">
            <v>44732.958330000001</v>
          </cell>
          <cell r="B509">
            <v>23</v>
          </cell>
          <cell r="C509">
            <v>891.56</v>
          </cell>
          <cell r="D509">
            <v>0</v>
          </cell>
          <cell r="E509">
            <v>185.53</v>
          </cell>
          <cell r="F509">
            <v>906.89</v>
          </cell>
        </row>
        <row r="510">
          <cell r="A510">
            <v>44733</v>
          </cell>
          <cell r="B510">
            <v>0</v>
          </cell>
          <cell r="C510">
            <v>877.41</v>
          </cell>
          <cell r="D510">
            <v>35.19</v>
          </cell>
          <cell r="E510">
            <v>0</v>
          </cell>
          <cell r="F510">
            <v>892.74</v>
          </cell>
        </row>
        <row r="511">
          <cell r="A511">
            <v>44733.041669999999</v>
          </cell>
          <cell r="B511">
            <v>1</v>
          </cell>
          <cell r="C511">
            <v>845.32</v>
          </cell>
          <cell r="D511">
            <v>505.3</v>
          </cell>
          <cell r="E511">
            <v>0</v>
          </cell>
          <cell r="F511">
            <v>860.65</v>
          </cell>
        </row>
        <row r="512">
          <cell r="A512">
            <v>44733.083330000001</v>
          </cell>
          <cell r="B512">
            <v>2</v>
          </cell>
          <cell r="C512">
            <v>835.94</v>
          </cell>
          <cell r="D512">
            <v>780.1</v>
          </cell>
          <cell r="E512">
            <v>0</v>
          </cell>
          <cell r="F512">
            <v>851.27</v>
          </cell>
        </row>
        <row r="513">
          <cell r="A513">
            <v>44733.125</v>
          </cell>
          <cell r="B513">
            <v>3</v>
          </cell>
          <cell r="C513">
            <v>843</v>
          </cell>
          <cell r="D513">
            <v>1.71</v>
          </cell>
          <cell r="E513">
            <v>0</v>
          </cell>
          <cell r="F513">
            <v>858.33</v>
          </cell>
        </row>
        <row r="514">
          <cell r="A514">
            <v>44733.166669999999</v>
          </cell>
          <cell r="B514">
            <v>4</v>
          </cell>
          <cell r="C514">
            <v>875.25</v>
          </cell>
          <cell r="D514">
            <v>806.87</v>
          </cell>
          <cell r="E514">
            <v>0</v>
          </cell>
          <cell r="F514">
            <v>890.58</v>
          </cell>
        </row>
        <row r="515">
          <cell r="A515">
            <v>44733.208330000001</v>
          </cell>
          <cell r="B515">
            <v>5</v>
          </cell>
          <cell r="C515">
            <v>843.26</v>
          </cell>
          <cell r="D515">
            <v>886.91</v>
          </cell>
          <cell r="E515">
            <v>0</v>
          </cell>
          <cell r="F515">
            <v>858.59</v>
          </cell>
        </row>
        <row r="516">
          <cell r="A516">
            <v>44733.25</v>
          </cell>
          <cell r="B516">
            <v>6</v>
          </cell>
          <cell r="C516">
            <v>883.33</v>
          </cell>
          <cell r="D516">
            <v>392.92</v>
          </cell>
          <cell r="E516">
            <v>0</v>
          </cell>
          <cell r="F516">
            <v>898.66</v>
          </cell>
        </row>
        <row r="517">
          <cell r="A517">
            <v>44733.291669999999</v>
          </cell>
          <cell r="B517">
            <v>7</v>
          </cell>
          <cell r="C517">
            <v>939.31</v>
          </cell>
          <cell r="D517">
            <v>359.85</v>
          </cell>
          <cell r="E517">
            <v>0</v>
          </cell>
          <cell r="F517">
            <v>954.64</v>
          </cell>
        </row>
        <row r="518">
          <cell r="A518">
            <v>44733.333330000001</v>
          </cell>
          <cell r="B518">
            <v>8</v>
          </cell>
          <cell r="C518">
            <v>906.19</v>
          </cell>
          <cell r="D518">
            <v>397.71</v>
          </cell>
          <cell r="E518">
            <v>0</v>
          </cell>
          <cell r="F518">
            <v>921.52</v>
          </cell>
        </row>
        <row r="519">
          <cell r="A519">
            <v>44733.375</v>
          </cell>
          <cell r="B519">
            <v>9</v>
          </cell>
          <cell r="C519">
            <v>1015.21</v>
          </cell>
          <cell r="D519">
            <v>272.64999999999998</v>
          </cell>
          <cell r="E519">
            <v>0</v>
          </cell>
          <cell r="F519">
            <v>1030.54</v>
          </cell>
        </row>
        <row r="520">
          <cell r="A520">
            <v>44733.416669999999</v>
          </cell>
          <cell r="B520">
            <v>10</v>
          </cell>
          <cell r="C520">
            <v>1046</v>
          </cell>
          <cell r="D520">
            <v>410.37</v>
          </cell>
          <cell r="E520">
            <v>0</v>
          </cell>
          <cell r="F520">
            <v>1061.33</v>
          </cell>
        </row>
        <row r="521">
          <cell r="A521">
            <v>44733.458330000001</v>
          </cell>
          <cell r="B521">
            <v>11</v>
          </cell>
          <cell r="C521">
            <v>1046.83</v>
          </cell>
          <cell r="D521">
            <v>400.12</v>
          </cell>
          <cell r="E521">
            <v>0</v>
          </cell>
          <cell r="F521">
            <v>1062.1600000000001</v>
          </cell>
        </row>
        <row r="522">
          <cell r="A522">
            <v>44733.5</v>
          </cell>
          <cell r="B522">
            <v>12</v>
          </cell>
          <cell r="C522">
            <v>1030.0999999999999</v>
          </cell>
          <cell r="D522">
            <v>774.44</v>
          </cell>
          <cell r="E522">
            <v>0</v>
          </cell>
          <cell r="F522">
            <v>1045.43</v>
          </cell>
        </row>
        <row r="523">
          <cell r="A523">
            <v>44733.541669999999</v>
          </cell>
          <cell r="B523">
            <v>13</v>
          </cell>
          <cell r="C523">
            <v>1031.76</v>
          </cell>
          <cell r="D523">
            <v>948.46</v>
          </cell>
          <cell r="E523">
            <v>0</v>
          </cell>
          <cell r="F523">
            <v>1047.0899999999999</v>
          </cell>
        </row>
        <row r="524">
          <cell r="A524">
            <v>44733.583330000001</v>
          </cell>
          <cell r="B524">
            <v>14</v>
          </cell>
          <cell r="C524">
            <v>1050.8</v>
          </cell>
          <cell r="D524">
            <v>720.26</v>
          </cell>
          <cell r="E524">
            <v>0</v>
          </cell>
          <cell r="F524">
            <v>1066.1300000000001</v>
          </cell>
        </row>
        <row r="525">
          <cell r="A525">
            <v>44733.625</v>
          </cell>
          <cell r="B525">
            <v>15</v>
          </cell>
          <cell r="C525">
            <v>1041.24</v>
          </cell>
          <cell r="D525">
            <v>717.19</v>
          </cell>
          <cell r="E525">
            <v>0</v>
          </cell>
          <cell r="F525">
            <v>1056.57</v>
          </cell>
        </row>
        <row r="526">
          <cell r="A526">
            <v>44733.666669999999</v>
          </cell>
          <cell r="B526">
            <v>16</v>
          </cell>
          <cell r="C526">
            <v>1030.53</v>
          </cell>
          <cell r="D526">
            <v>747.03</v>
          </cell>
          <cell r="E526">
            <v>0</v>
          </cell>
          <cell r="F526">
            <v>1045.8599999999999</v>
          </cell>
        </row>
        <row r="527">
          <cell r="A527">
            <v>44733.708330000001</v>
          </cell>
          <cell r="B527">
            <v>17</v>
          </cell>
          <cell r="C527">
            <v>991.28</v>
          </cell>
          <cell r="D527">
            <v>783.01</v>
          </cell>
          <cell r="E527">
            <v>0</v>
          </cell>
          <cell r="F527">
            <v>1006.61</v>
          </cell>
        </row>
        <row r="528">
          <cell r="A528">
            <v>44733.75</v>
          </cell>
          <cell r="B528">
            <v>18</v>
          </cell>
          <cell r="C528">
            <v>957.05</v>
          </cell>
          <cell r="D528">
            <v>798.26</v>
          </cell>
          <cell r="E528">
            <v>0</v>
          </cell>
          <cell r="F528">
            <v>972.38</v>
          </cell>
        </row>
        <row r="529">
          <cell r="A529">
            <v>44733.791669999999</v>
          </cell>
          <cell r="B529">
            <v>19</v>
          </cell>
          <cell r="C529">
            <v>945.03</v>
          </cell>
          <cell r="D529">
            <v>575.39</v>
          </cell>
          <cell r="E529">
            <v>0</v>
          </cell>
          <cell r="F529">
            <v>960.36</v>
          </cell>
        </row>
        <row r="530">
          <cell r="A530">
            <v>44733.833330000001</v>
          </cell>
          <cell r="B530">
            <v>20</v>
          </cell>
          <cell r="C530">
            <v>1052.83</v>
          </cell>
          <cell r="D530">
            <v>588.08000000000004</v>
          </cell>
          <cell r="E530">
            <v>0</v>
          </cell>
          <cell r="F530">
            <v>1068.1600000000001</v>
          </cell>
        </row>
        <row r="531">
          <cell r="A531">
            <v>44733.875</v>
          </cell>
          <cell r="B531">
            <v>21</v>
          </cell>
          <cell r="C531">
            <v>1093.9100000000001</v>
          </cell>
          <cell r="D531">
            <v>426.99</v>
          </cell>
          <cell r="E531">
            <v>0</v>
          </cell>
          <cell r="F531">
            <v>1109.24</v>
          </cell>
        </row>
        <row r="532">
          <cell r="A532">
            <v>44733.916669999999</v>
          </cell>
          <cell r="B532">
            <v>22</v>
          </cell>
          <cell r="C532">
            <v>937.9</v>
          </cell>
          <cell r="D532">
            <v>304.89999999999998</v>
          </cell>
          <cell r="E532">
            <v>0</v>
          </cell>
          <cell r="F532">
            <v>953.23</v>
          </cell>
        </row>
        <row r="533">
          <cell r="A533">
            <v>44733.958330000001</v>
          </cell>
          <cell r="B533">
            <v>23</v>
          </cell>
          <cell r="C533">
            <v>891.51</v>
          </cell>
          <cell r="D533">
            <v>0</v>
          </cell>
          <cell r="E533">
            <v>182.07</v>
          </cell>
          <cell r="F533">
            <v>906.84</v>
          </cell>
        </row>
        <row r="534">
          <cell r="A534">
            <v>44734</v>
          </cell>
          <cell r="B534">
            <v>0</v>
          </cell>
          <cell r="C534">
            <v>885.17</v>
          </cell>
          <cell r="D534">
            <v>16.3</v>
          </cell>
          <cell r="E534">
            <v>0</v>
          </cell>
          <cell r="F534">
            <v>900.5</v>
          </cell>
        </row>
        <row r="535">
          <cell r="A535">
            <v>44734.041669999999</v>
          </cell>
          <cell r="B535">
            <v>1</v>
          </cell>
          <cell r="C535">
            <v>888.83</v>
          </cell>
          <cell r="D535">
            <v>12.23</v>
          </cell>
          <cell r="E535">
            <v>0</v>
          </cell>
          <cell r="F535">
            <v>904.16</v>
          </cell>
        </row>
        <row r="536">
          <cell r="A536">
            <v>44734.083330000001</v>
          </cell>
          <cell r="B536">
            <v>2</v>
          </cell>
          <cell r="C536">
            <v>889.69</v>
          </cell>
          <cell r="D536">
            <v>27.35</v>
          </cell>
          <cell r="E536">
            <v>0</v>
          </cell>
          <cell r="F536">
            <v>905.02</v>
          </cell>
        </row>
        <row r="537">
          <cell r="A537">
            <v>44734.125</v>
          </cell>
          <cell r="B537">
            <v>3</v>
          </cell>
          <cell r="C537">
            <v>889.96</v>
          </cell>
          <cell r="D537">
            <v>32.99</v>
          </cell>
          <cell r="E537">
            <v>0</v>
          </cell>
          <cell r="F537">
            <v>905.29</v>
          </cell>
        </row>
        <row r="538">
          <cell r="A538">
            <v>44734.166669999999</v>
          </cell>
          <cell r="B538">
            <v>4</v>
          </cell>
          <cell r="C538">
            <v>892.71</v>
          </cell>
          <cell r="D538">
            <v>857.81</v>
          </cell>
          <cell r="E538">
            <v>0</v>
          </cell>
          <cell r="F538">
            <v>908.04</v>
          </cell>
        </row>
        <row r="539">
          <cell r="A539">
            <v>44734.208330000001</v>
          </cell>
          <cell r="B539">
            <v>5</v>
          </cell>
          <cell r="C539">
            <v>890.64</v>
          </cell>
          <cell r="D539">
            <v>48.4</v>
          </cell>
          <cell r="E539">
            <v>0</v>
          </cell>
          <cell r="F539">
            <v>905.97</v>
          </cell>
        </row>
        <row r="540">
          <cell r="A540">
            <v>44734.25</v>
          </cell>
          <cell r="B540">
            <v>6</v>
          </cell>
          <cell r="C540">
            <v>887.05</v>
          </cell>
          <cell r="D540">
            <v>84.91</v>
          </cell>
          <cell r="E540">
            <v>0</v>
          </cell>
          <cell r="F540">
            <v>902.38</v>
          </cell>
        </row>
        <row r="541">
          <cell r="A541">
            <v>44734.291669999999</v>
          </cell>
          <cell r="B541">
            <v>7</v>
          </cell>
          <cell r="C541">
            <v>916.94</v>
          </cell>
          <cell r="D541">
            <v>564.39</v>
          </cell>
          <cell r="E541">
            <v>0</v>
          </cell>
          <cell r="F541">
            <v>932.27</v>
          </cell>
        </row>
        <row r="542">
          <cell r="A542">
            <v>44734.333330000001</v>
          </cell>
          <cell r="B542">
            <v>8</v>
          </cell>
          <cell r="C542">
            <v>891.89</v>
          </cell>
          <cell r="D542">
            <v>349.54</v>
          </cell>
          <cell r="E542">
            <v>0</v>
          </cell>
          <cell r="F542">
            <v>907.22</v>
          </cell>
        </row>
        <row r="543">
          <cell r="A543">
            <v>44734.375</v>
          </cell>
          <cell r="B543">
            <v>9</v>
          </cell>
          <cell r="C543">
            <v>994.06</v>
          </cell>
          <cell r="D543">
            <v>61.51</v>
          </cell>
          <cell r="E543">
            <v>0</v>
          </cell>
          <cell r="F543">
            <v>1009.39</v>
          </cell>
        </row>
        <row r="544">
          <cell r="A544">
            <v>44734.416669999999</v>
          </cell>
          <cell r="B544">
            <v>10</v>
          </cell>
          <cell r="C544">
            <v>1026.8599999999999</v>
          </cell>
          <cell r="D544">
            <v>0.04</v>
          </cell>
          <cell r="E544">
            <v>0.5</v>
          </cell>
          <cell r="F544">
            <v>1042.19</v>
          </cell>
        </row>
        <row r="545">
          <cell r="A545">
            <v>44734.458330000001</v>
          </cell>
          <cell r="B545">
            <v>11</v>
          </cell>
          <cell r="C545">
            <v>1034.2</v>
          </cell>
          <cell r="D545">
            <v>44.06</v>
          </cell>
          <cell r="E545">
            <v>0</v>
          </cell>
          <cell r="F545">
            <v>1049.53</v>
          </cell>
        </row>
        <row r="546">
          <cell r="A546">
            <v>44734.5</v>
          </cell>
          <cell r="B546">
            <v>12</v>
          </cell>
          <cell r="C546">
            <v>1016.36</v>
          </cell>
          <cell r="D546">
            <v>67.3</v>
          </cell>
          <cell r="E546">
            <v>0</v>
          </cell>
          <cell r="F546">
            <v>1031.69</v>
          </cell>
        </row>
        <row r="547">
          <cell r="A547">
            <v>44734.541669999999</v>
          </cell>
          <cell r="B547">
            <v>13</v>
          </cell>
          <cell r="C547">
            <v>1026.73</v>
          </cell>
          <cell r="D547">
            <v>43.96</v>
          </cell>
          <cell r="E547">
            <v>0</v>
          </cell>
          <cell r="F547">
            <v>1042.06</v>
          </cell>
        </row>
        <row r="548">
          <cell r="A548">
            <v>44734.583330000001</v>
          </cell>
          <cell r="B548">
            <v>14</v>
          </cell>
          <cell r="C548">
            <v>1040.54</v>
          </cell>
          <cell r="D548">
            <v>4.32</v>
          </cell>
          <cell r="E548">
            <v>0</v>
          </cell>
          <cell r="F548">
            <v>1055.8699999999999</v>
          </cell>
        </row>
        <row r="549">
          <cell r="A549">
            <v>44734.625</v>
          </cell>
          <cell r="B549">
            <v>15</v>
          </cell>
          <cell r="C549">
            <v>1027.0999999999999</v>
          </cell>
          <cell r="D549">
            <v>0.19</v>
          </cell>
          <cell r="E549">
            <v>1.65</v>
          </cell>
          <cell r="F549">
            <v>1042.43</v>
          </cell>
        </row>
        <row r="550">
          <cell r="A550">
            <v>44734.666669999999</v>
          </cell>
          <cell r="B550">
            <v>16</v>
          </cell>
          <cell r="C550">
            <v>995.29</v>
          </cell>
          <cell r="D550">
            <v>2.77</v>
          </cell>
          <cell r="E550">
            <v>0</v>
          </cell>
          <cell r="F550">
            <v>1010.62</v>
          </cell>
        </row>
        <row r="551">
          <cell r="A551">
            <v>44734.708330000001</v>
          </cell>
          <cell r="B551">
            <v>17</v>
          </cell>
          <cell r="C551">
            <v>964.17</v>
          </cell>
          <cell r="D551">
            <v>0</v>
          </cell>
          <cell r="E551">
            <v>154.78</v>
          </cell>
          <cell r="F551">
            <v>979.5</v>
          </cell>
        </row>
        <row r="552">
          <cell r="A552">
            <v>44734.75</v>
          </cell>
          <cell r="B552">
            <v>18</v>
          </cell>
          <cell r="C552">
            <v>929.64</v>
          </cell>
          <cell r="D552">
            <v>0</v>
          </cell>
          <cell r="E552">
            <v>76.91</v>
          </cell>
          <cell r="F552">
            <v>944.97</v>
          </cell>
        </row>
        <row r="553">
          <cell r="A553">
            <v>44734.791669999999</v>
          </cell>
          <cell r="B553">
            <v>19</v>
          </cell>
          <cell r="C553">
            <v>922.94</v>
          </cell>
          <cell r="D553">
            <v>0</v>
          </cell>
          <cell r="E553">
            <v>119.55</v>
          </cell>
          <cell r="F553">
            <v>938.27</v>
          </cell>
        </row>
        <row r="554">
          <cell r="A554">
            <v>44734.833330000001</v>
          </cell>
          <cell r="B554">
            <v>20</v>
          </cell>
          <cell r="C554">
            <v>1026.53</v>
          </cell>
          <cell r="D554">
            <v>178.18</v>
          </cell>
          <cell r="E554">
            <v>0</v>
          </cell>
          <cell r="F554">
            <v>1041.8599999999999</v>
          </cell>
        </row>
        <row r="555">
          <cell r="A555">
            <v>44734.875</v>
          </cell>
          <cell r="B555">
            <v>21</v>
          </cell>
          <cell r="C555">
            <v>1062.1300000000001</v>
          </cell>
          <cell r="D555">
            <v>3.64</v>
          </cell>
          <cell r="E555">
            <v>0.68</v>
          </cell>
          <cell r="F555">
            <v>1077.46</v>
          </cell>
        </row>
        <row r="556">
          <cell r="A556">
            <v>44734.916669999999</v>
          </cell>
          <cell r="B556">
            <v>22</v>
          </cell>
          <cell r="C556">
            <v>906.22</v>
          </cell>
          <cell r="D556">
            <v>0</v>
          </cell>
          <cell r="E556">
            <v>502.85</v>
          </cell>
          <cell r="F556">
            <v>921.55</v>
          </cell>
        </row>
        <row r="557">
          <cell r="A557">
            <v>44734.958330000001</v>
          </cell>
          <cell r="B557">
            <v>23</v>
          </cell>
          <cell r="C557">
            <v>891.55</v>
          </cell>
          <cell r="D557">
            <v>0</v>
          </cell>
          <cell r="E557">
            <v>1032.68</v>
          </cell>
          <cell r="F557">
            <v>906.88</v>
          </cell>
        </row>
        <row r="558">
          <cell r="A558">
            <v>44735</v>
          </cell>
          <cell r="B558">
            <v>0</v>
          </cell>
          <cell r="C558">
            <v>882.73</v>
          </cell>
          <cell r="D558">
            <v>0</v>
          </cell>
          <cell r="E558">
            <v>16.579999999999998</v>
          </cell>
          <cell r="F558">
            <v>898.06</v>
          </cell>
        </row>
        <row r="559">
          <cell r="A559">
            <v>44735.041669999999</v>
          </cell>
          <cell r="B559">
            <v>1</v>
          </cell>
          <cell r="C559">
            <v>835.51</v>
          </cell>
          <cell r="D559">
            <v>0</v>
          </cell>
          <cell r="E559">
            <v>2.4900000000000002</v>
          </cell>
          <cell r="F559">
            <v>850.84</v>
          </cell>
        </row>
        <row r="560">
          <cell r="A560">
            <v>44735.083330000001</v>
          </cell>
          <cell r="B560">
            <v>2</v>
          </cell>
          <cell r="C560">
            <v>889.29</v>
          </cell>
          <cell r="D560">
            <v>0</v>
          </cell>
          <cell r="E560">
            <v>862.39</v>
          </cell>
          <cell r="F560">
            <v>904.62</v>
          </cell>
        </row>
        <row r="561">
          <cell r="A561">
            <v>44735.125</v>
          </cell>
          <cell r="B561">
            <v>3</v>
          </cell>
          <cell r="C561">
            <v>889.27</v>
          </cell>
          <cell r="D561">
            <v>0</v>
          </cell>
          <cell r="E561">
            <v>846.03</v>
          </cell>
          <cell r="F561">
            <v>904.6</v>
          </cell>
        </row>
        <row r="562">
          <cell r="A562">
            <v>44735.166669999999</v>
          </cell>
          <cell r="B562">
            <v>4</v>
          </cell>
          <cell r="C562">
            <v>892.11</v>
          </cell>
          <cell r="D562">
            <v>0</v>
          </cell>
          <cell r="E562">
            <v>833.49</v>
          </cell>
          <cell r="F562">
            <v>907.44</v>
          </cell>
        </row>
        <row r="563">
          <cell r="A563">
            <v>44735.208330000001</v>
          </cell>
          <cell r="B563">
            <v>5</v>
          </cell>
          <cell r="C563">
            <v>859</v>
          </cell>
          <cell r="D563">
            <v>0</v>
          </cell>
          <cell r="E563">
            <v>0.15</v>
          </cell>
          <cell r="F563">
            <v>874.33</v>
          </cell>
        </row>
        <row r="564">
          <cell r="A564">
            <v>44735.25</v>
          </cell>
          <cell r="B564">
            <v>6</v>
          </cell>
          <cell r="C564">
            <v>882.83</v>
          </cell>
          <cell r="D564">
            <v>16.059999999999999</v>
          </cell>
          <cell r="E564">
            <v>0</v>
          </cell>
          <cell r="F564">
            <v>898.16</v>
          </cell>
        </row>
        <row r="565">
          <cell r="A565">
            <v>44735.291669999999</v>
          </cell>
          <cell r="B565">
            <v>7</v>
          </cell>
          <cell r="C565">
            <v>874.32</v>
          </cell>
          <cell r="D565">
            <v>253.51</v>
          </cell>
          <cell r="E565">
            <v>0</v>
          </cell>
          <cell r="F565">
            <v>889.65</v>
          </cell>
        </row>
        <row r="566">
          <cell r="A566">
            <v>44735.333330000001</v>
          </cell>
          <cell r="B566">
            <v>8</v>
          </cell>
          <cell r="C566">
            <v>892.26</v>
          </cell>
          <cell r="D566">
            <v>674.6</v>
          </cell>
          <cell r="E566">
            <v>0</v>
          </cell>
          <cell r="F566">
            <v>907.59</v>
          </cell>
        </row>
        <row r="567">
          <cell r="A567">
            <v>44735.375</v>
          </cell>
          <cell r="B567">
            <v>9</v>
          </cell>
          <cell r="C567">
            <v>914.61</v>
          </cell>
          <cell r="D567">
            <v>488.5</v>
          </cell>
          <cell r="E567">
            <v>0</v>
          </cell>
          <cell r="F567">
            <v>929.94</v>
          </cell>
        </row>
        <row r="568">
          <cell r="A568">
            <v>44735.416669999999</v>
          </cell>
          <cell r="B568">
            <v>10</v>
          </cell>
          <cell r="C568">
            <v>944.97</v>
          </cell>
          <cell r="D568">
            <v>0</v>
          </cell>
          <cell r="E568">
            <v>1305.45</v>
          </cell>
          <cell r="F568">
            <v>960.3</v>
          </cell>
        </row>
        <row r="569">
          <cell r="A569">
            <v>44735.458330000001</v>
          </cell>
          <cell r="B569">
            <v>11</v>
          </cell>
          <cell r="C569">
            <v>1011.89</v>
          </cell>
          <cell r="D569">
            <v>0</v>
          </cell>
          <cell r="E569">
            <v>185.6</v>
          </cell>
          <cell r="F569">
            <v>1027.22</v>
          </cell>
        </row>
        <row r="570">
          <cell r="A570">
            <v>44735.5</v>
          </cell>
          <cell r="B570">
            <v>12</v>
          </cell>
          <cell r="C570">
            <v>1003.8</v>
          </cell>
          <cell r="D570">
            <v>0</v>
          </cell>
          <cell r="E570">
            <v>166.19</v>
          </cell>
          <cell r="F570">
            <v>1019.13</v>
          </cell>
        </row>
        <row r="571">
          <cell r="A571">
            <v>44735.541669999999</v>
          </cell>
          <cell r="B571">
            <v>13</v>
          </cell>
          <cell r="C571">
            <v>1012.76</v>
          </cell>
          <cell r="D571">
            <v>0</v>
          </cell>
          <cell r="E571">
            <v>118.34</v>
          </cell>
          <cell r="F571">
            <v>1028.0899999999999</v>
          </cell>
        </row>
        <row r="572">
          <cell r="A572">
            <v>44735.583330000001</v>
          </cell>
          <cell r="B572">
            <v>14</v>
          </cell>
          <cell r="C572">
            <v>1024.49</v>
          </cell>
          <cell r="D572">
            <v>0</v>
          </cell>
          <cell r="E572">
            <v>171.85</v>
          </cell>
          <cell r="F572">
            <v>1039.82</v>
          </cell>
        </row>
        <row r="573">
          <cell r="A573">
            <v>44735.625</v>
          </cell>
          <cell r="B573">
            <v>15</v>
          </cell>
          <cell r="C573">
            <v>1013.02</v>
          </cell>
          <cell r="D573">
            <v>0</v>
          </cell>
          <cell r="E573">
            <v>183.7</v>
          </cell>
          <cell r="F573">
            <v>1028.3499999999999</v>
          </cell>
        </row>
        <row r="574">
          <cell r="A574">
            <v>44735.666669999999</v>
          </cell>
          <cell r="B574">
            <v>16</v>
          </cell>
          <cell r="C574">
            <v>1003.03</v>
          </cell>
          <cell r="D574">
            <v>0</v>
          </cell>
          <cell r="E574">
            <v>393.3</v>
          </cell>
          <cell r="F574">
            <v>1018.36</v>
          </cell>
        </row>
        <row r="575">
          <cell r="A575">
            <v>44735.708330000001</v>
          </cell>
          <cell r="B575">
            <v>17</v>
          </cell>
          <cell r="C575">
            <v>967.19</v>
          </cell>
          <cell r="D575">
            <v>0</v>
          </cell>
          <cell r="E575">
            <v>755.29</v>
          </cell>
          <cell r="F575">
            <v>982.52</v>
          </cell>
        </row>
        <row r="576">
          <cell r="A576">
            <v>44735.75</v>
          </cell>
          <cell r="B576">
            <v>18</v>
          </cell>
          <cell r="C576">
            <v>934.24</v>
          </cell>
          <cell r="D576">
            <v>0</v>
          </cell>
          <cell r="E576">
            <v>322.05</v>
          </cell>
          <cell r="F576">
            <v>949.57</v>
          </cell>
        </row>
        <row r="577">
          <cell r="A577">
            <v>44735.791669999999</v>
          </cell>
          <cell r="B577">
            <v>19</v>
          </cell>
          <cell r="C577">
            <v>915.03</v>
          </cell>
          <cell r="D577">
            <v>0</v>
          </cell>
          <cell r="E577">
            <v>488.61</v>
          </cell>
          <cell r="F577">
            <v>930.36</v>
          </cell>
        </row>
        <row r="578">
          <cell r="A578">
            <v>44735.833330000001</v>
          </cell>
          <cell r="B578">
            <v>20</v>
          </cell>
          <cell r="C578">
            <v>1017.3</v>
          </cell>
          <cell r="D578">
            <v>0</v>
          </cell>
          <cell r="E578">
            <v>499.79</v>
          </cell>
          <cell r="F578">
            <v>1032.6300000000001</v>
          </cell>
        </row>
        <row r="579">
          <cell r="A579">
            <v>44735.875</v>
          </cell>
          <cell r="B579">
            <v>21</v>
          </cell>
          <cell r="C579">
            <v>1058.4100000000001</v>
          </cell>
          <cell r="D579">
            <v>0</v>
          </cell>
          <cell r="E579">
            <v>413.23</v>
          </cell>
          <cell r="F579">
            <v>1073.74</v>
          </cell>
        </row>
        <row r="580">
          <cell r="A580">
            <v>44735.916669999999</v>
          </cell>
          <cell r="B580">
            <v>22</v>
          </cell>
          <cell r="C580">
            <v>901.92</v>
          </cell>
          <cell r="D580">
            <v>0</v>
          </cell>
          <cell r="E580">
            <v>601.39</v>
          </cell>
          <cell r="F580">
            <v>917.25</v>
          </cell>
        </row>
        <row r="581">
          <cell r="A581">
            <v>44735.958330000001</v>
          </cell>
          <cell r="B581">
            <v>23</v>
          </cell>
          <cell r="C581">
            <v>891.6</v>
          </cell>
          <cell r="D581">
            <v>0</v>
          </cell>
          <cell r="E581">
            <v>875.18</v>
          </cell>
          <cell r="F581">
            <v>906.93</v>
          </cell>
        </row>
        <row r="582">
          <cell r="A582">
            <v>44736</v>
          </cell>
          <cell r="B582">
            <v>0</v>
          </cell>
          <cell r="C582">
            <v>884.65</v>
          </cell>
          <cell r="D582">
            <v>0</v>
          </cell>
          <cell r="E582">
            <v>19.36</v>
          </cell>
          <cell r="F582">
            <v>899.98</v>
          </cell>
        </row>
        <row r="583">
          <cell r="A583">
            <v>44736.041669999999</v>
          </cell>
          <cell r="B583">
            <v>1</v>
          </cell>
          <cell r="C583">
            <v>886.79</v>
          </cell>
          <cell r="D583">
            <v>0</v>
          </cell>
          <cell r="E583">
            <v>19.260000000000002</v>
          </cell>
          <cell r="F583">
            <v>902.12</v>
          </cell>
        </row>
        <row r="584">
          <cell r="A584">
            <v>44736.083330000001</v>
          </cell>
          <cell r="B584">
            <v>2</v>
          </cell>
          <cell r="C584">
            <v>889.9</v>
          </cell>
          <cell r="D584">
            <v>0</v>
          </cell>
          <cell r="E584">
            <v>5.28</v>
          </cell>
          <cell r="F584">
            <v>905.23</v>
          </cell>
        </row>
        <row r="585">
          <cell r="A585">
            <v>44736.125</v>
          </cell>
          <cell r="B585">
            <v>3</v>
          </cell>
          <cell r="C585">
            <v>889.36</v>
          </cell>
          <cell r="D585">
            <v>0</v>
          </cell>
          <cell r="E585">
            <v>5.85</v>
          </cell>
          <cell r="F585">
            <v>904.69</v>
          </cell>
        </row>
        <row r="586">
          <cell r="A586">
            <v>44736.166669999999</v>
          </cell>
          <cell r="B586">
            <v>4</v>
          </cell>
          <cell r="C586">
            <v>890.88</v>
          </cell>
          <cell r="D586">
            <v>39.74</v>
          </cell>
          <cell r="E586">
            <v>0</v>
          </cell>
          <cell r="F586">
            <v>906.21</v>
          </cell>
        </row>
        <row r="587">
          <cell r="A587">
            <v>44736.208330000001</v>
          </cell>
          <cell r="B587">
            <v>5</v>
          </cell>
          <cell r="C587">
            <v>888.27</v>
          </cell>
          <cell r="D587">
            <v>57.45</v>
          </cell>
          <cell r="E587">
            <v>0</v>
          </cell>
          <cell r="F587">
            <v>903.6</v>
          </cell>
        </row>
        <row r="588">
          <cell r="A588">
            <v>44736.25</v>
          </cell>
          <cell r="B588">
            <v>6</v>
          </cell>
          <cell r="C588">
            <v>893.92</v>
          </cell>
          <cell r="D588">
            <v>152.35</v>
          </cell>
          <cell r="E588">
            <v>0</v>
          </cell>
          <cell r="F588">
            <v>909.25</v>
          </cell>
        </row>
        <row r="589">
          <cell r="A589">
            <v>44736.291669999999</v>
          </cell>
          <cell r="B589">
            <v>7</v>
          </cell>
          <cell r="C589">
            <v>1004.5</v>
          </cell>
          <cell r="D589">
            <v>174.98</v>
          </cell>
          <cell r="E589">
            <v>0</v>
          </cell>
          <cell r="F589">
            <v>1019.83</v>
          </cell>
        </row>
        <row r="590">
          <cell r="A590">
            <v>44736.333330000001</v>
          </cell>
          <cell r="B590">
            <v>8</v>
          </cell>
          <cell r="C590">
            <v>891.86</v>
          </cell>
          <cell r="D590">
            <v>0</v>
          </cell>
          <cell r="E590">
            <v>110.81</v>
          </cell>
          <cell r="F590">
            <v>907.19</v>
          </cell>
        </row>
        <row r="591">
          <cell r="A591">
            <v>44736.375</v>
          </cell>
          <cell r="B591">
            <v>9</v>
          </cell>
          <cell r="C591">
            <v>979.17</v>
          </cell>
          <cell r="D591">
            <v>0</v>
          </cell>
          <cell r="E591">
            <v>132.72999999999999</v>
          </cell>
          <cell r="F591">
            <v>994.5</v>
          </cell>
        </row>
        <row r="592">
          <cell r="A592">
            <v>44736.416669999999</v>
          </cell>
          <cell r="B592">
            <v>10</v>
          </cell>
          <cell r="C592">
            <v>1027.3599999999999</v>
          </cell>
          <cell r="D592">
            <v>0</v>
          </cell>
          <cell r="E592">
            <v>215.45</v>
          </cell>
          <cell r="F592">
            <v>1042.69</v>
          </cell>
        </row>
        <row r="593">
          <cell r="A593">
            <v>44736.458330000001</v>
          </cell>
          <cell r="B593">
            <v>11</v>
          </cell>
          <cell r="C593">
            <v>1027.07</v>
          </cell>
          <cell r="D593">
            <v>0</v>
          </cell>
          <cell r="E593">
            <v>188.5</v>
          </cell>
          <cell r="F593">
            <v>1042.4000000000001</v>
          </cell>
        </row>
        <row r="594">
          <cell r="A594">
            <v>44736.5</v>
          </cell>
          <cell r="B594">
            <v>12</v>
          </cell>
          <cell r="C594">
            <v>1000.66</v>
          </cell>
          <cell r="D594">
            <v>0</v>
          </cell>
          <cell r="E594">
            <v>190.19</v>
          </cell>
          <cell r="F594">
            <v>1015.99</v>
          </cell>
        </row>
        <row r="595">
          <cell r="A595">
            <v>44736.541669999999</v>
          </cell>
          <cell r="B595">
            <v>13</v>
          </cell>
          <cell r="C595">
            <v>996.92</v>
          </cell>
          <cell r="D595">
            <v>0</v>
          </cell>
          <cell r="E595">
            <v>117.7</v>
          </cell>
          <cell r="F595">
            <v>1012.25</v>
          </cell>
        </row>
        <row r="596">
          <cell r="A596">
            <v>44736.583330000001</v>
          </cell>
          <cell r="B596">
            <v>14</v>
          </cell>
          <cell r="C596">
            <v>1002.06</v>
          </cell>
          <cell r="D596">
            <v>0</v>
          </cell>
          <cell r="E596">
            <v>157.94999999999999</v>
          </cell>
          <cell r="F596">
            <v>1017.39</v>
          </cell>
        </row>
        <row r="597">
          <cell r="A597">
            <v>44736.625</v>
          </cell>
          <cell r="B597">
            <v>15</v>
          </cell>
          <cell r="C597">
            <v>986.69</v>
          </cell>
          <cell r="D597">
            <v>0</v>
          </cell>
          <cell r="E597">
            <v>133.21</v>
          </cell>
          <cell r="F597">
            <v>1002.02</v>
          </cell>
        </row>
        <row r="598">
          <cell r="A598">
            <v>44736.666669999999</v>
          </cell>
          <cell r="B598">
            <v>16</v>
          </cell>
          <cell r="C598">
            <v>985.79</v>
          </cell>
          <cell r="D598">
            <v>0</v>
          </cell>
          <cell r="E598">
            <v>240</v>
          </cell>
          <cell r="F598">
            <v>1001.12</v>
          </cell>
        </row>
        <row r="599">
          <cell r="A599">
            <v>44736.708330000001</v>
          </cell>
          <cell r="B599">
            <v>17</v>
          </cell>
          <cell r="C599">
            <v>945.07</v>
          </cell>
          <cell r="D599">
            <v>0</v>
          </cell>
          <cell r="E599">
            <v>222.64</v>
          </cell>
          <cell r="F599">
            <v>960.4</v>
          </cell>
        </row>
        <row r="600">
          <cell r="A600">
            <v>44736.75</v>
          </cell>
          <cell r="B600">
            <v>18</v>
          </cell>
          <cell r="C600">
            <v>919.92</v>
          </cell>
          <cell r="D600">
            <v>0</v>
          </cell>
          <cell r="E600">
            <v>499.04</v>
          </cell>
          <cell r="F600">
            <v>935.25</v>
          </cell>
        </row>
        <row r="601">
          <cell r="A601">
            <v>44736.791669999999</v>
          </cell>
          <cell r="B601">
            <v>19</v>
          </cell>
          <cell r="C601">
            <v>931.92</v>
          </cell>
          <cell r="D601">
            <v>0</v>
          </cell>
          <cell r="E601">
            <v>620.03</v>
          </cell>
          <cell r="F601">
            <v>947.25</v>
          </cell>
        </row>
        <row r="602">
          <cell r="A602">
            <v>44736.833330000001</v>
          </cell>
          <cell r="B602">
            <v>20</v>
          </cell>
          <cell r="C602">
            <v>1072.99</v>
          </cell>
          <cell r="D602">
            <v>0</v>
          </cell>
          <cell r="E602">
            <v>719.73</v>
          </cell>
          <cell r="F602">
            <v>1088.32</v>
          </cell>
        </row>
        <row r="603">
          <cell r="A603">
            <v>44736.875</v>
          </cell>
          <cell r="B603">
            <v>21</v>
          </cell>
          <cell r="C603">
            <v>1057.3900000000001</v>
          </cell>
          <cell r="D603">
            <v>0</v>
          </cell>
          <cell r="E603">
            <v>698.26</v>
          </cell>
          <cell r="F603">
            <v>1072.72</v>
          </cell>
        </row>
        <row r="604">
          <cell r="A604">
            <v>44736.916669999999</v>
          </cell>
          <cell r="B604">
            <v>22</v>
          </cell>
          <cell r="C604">
            <v>907.25</v>
          </cell>
          <cell r="D604">
            <v>0</v>
          </cell>
          <cell r="E604">
            <v>881.02</v>
          </cell>
          <cell r="F604">
            <v>922.58</v>
          </cell>
        </row>
        <row r="605">
          <cell r="A605">
            <v>44736.958330000001</v>
          </cell>
          <cell r="B605">
            <v>23</v>
          </cell>
          <cell r="C605">
            <v>891.31</v>
          </cell>
          <cell r="D605">
            <v>0</v>
          </cell>
          <cell r="E605">
            <v>478.82</v>
          </cell>
          <cell r="F605">
            <v>906.64</v>
          </cell>
        </row>
        <row r="606">
          <cell r="A606">
            <v>44737</v>
          </cell>
          <cell r="B606">
            <v>0</v>
          </cell>
          <cell r="C606">
            <v>910.15</v>
          </cell>
          <cell r="D606">
            <v>0</v>
          </cell>
          <cell r="E606">
            <v>241.91</v>
          </cell>
          <cell r="F606">
            <v>925.48</v>
          </cell>
        </row>
        <row r="607">
          <cell r="A607">
            <v>44737.041669999999</v>
          </cell>
          <cell r="B607">
            <v>1</v>
          </cell>
          <cell r="C607">
            <v>889.28</v>
          </cell>
          <cell r="D607">
            <v>0</v>
          </cell>
          <cell r="E607">
            <v>85.44</v>
          </cell>
          <cell r="F607">
            <v>904.61</v>
          </cell>
        </row>
        <row r="608">
          <cell r="A608">
            <v>44737.083330000001</v>
          </cell>
          <cell r="B608">
            <v>2</v>
          </cell>
          <cell r="C608">
            <v>889.47</v>
          </cell>
          <cell r="D608">
            <v>0</v>
          </cell>
          <cell r="E608">
            <v>79.95</v>
          </cell>
          <cell r="F608">
            <v>904.8</v>
          </cell>
        </row>
        <row r="609">
          <cell r="A609">
            <v>44737.125</v>
          </cell>
          <cell r="B609">
            <v>3</v>
          </cell>
          <cell r="C609">
            <v>887.85</v>
          </cell>
          <cell r="D609">
            <v>0</v>
          </cell>
          <cell r="E609">
            <v>77.03</v>
          </cell>
          <cell r="F609">
            <v>903.18</v>
          </cell>
        </row>
        <row r="610">
          <cell r="A610">
            <v>44737.166669999999</v>
          </cell>
          <cell r="B610">
            <v>4</v>
          </cell>
          <cell r="C610">
            <v>889.2</v>
          </cell>
          <cell r="D610">
            <v>0</v>
          </cell>
          <cell r="E610">
            <v>38.65</v>
          </cell>
          <cell r="F610">
            <v>904.53</v>
          </cell>
        </row>
        <row r="611">
          <cell r="A611">
            <v>44737.208330000001</v>
          </cell>
          <cell r="B611">
            <v>5</v>
          </cell>
          <cell r="C611">
            <v>867.41</v>
          </cell>
          <cell r="D611">
            <v>814.97</v>
          </cell>
          <cell r="E611">
            <v>0</v>
          </cell>
          <cell r="F611">
            <v>882.74</v>
          </cell>
        </row>
        <row r="612">
          <cell r="A612">
            <v>44737.25</v>
          </cell>
          <cell r="B612">
            <v>6</v>
          </cell>
          <cell r="C612">
            <v>852.32</v>
          </cell>
          <cell r="D612">
            <v>864.69</v>
          </cell>
          <cell r="E612">
            <v>0</v>
          </cell>
          <cell r="F612">
            <v>867.65</v>
          </cell>
        </row>
        <row r="613">
          <cell r="A613">
            <v>44737.291669999999</v>
          </cell>
          <cell r="B613">
            <v>7</v>
          </cell>
          <cell r="C613">
            <v>880.17</v>
          </cell>
          <cell r="D613">
            <v>51.69</v>
          </cell>
          <cell r="E613">
            <v>0</v>
          </cell>
          <cell r="F613">
            <v>895.5</v>
          </cell>
        </row>
        <row r="614">
          <cell r="A614">
            <v>44737.333330000001</v>
          </cell>
          <cell r="B614">
            <v>8</v>
          </cell>
          <cell r="C614">
            <v>889.4</v>
          </cell>
          <cell r="D614">
            <v>0</v>
          </cell>
          <cell r="E614">
            <v>49.26</v>
          </cell>
          <cell r="F614">
            <v>904.73</v>
          </cell>
        </row>
        <row r="615">
          <cell r="A615">
            <v>44737.375</v>
          </cell>
          <cell r="B615">
            <v>9</v>
          </cell>
          <cell r="C615">
            <v>931.9</v>
          </cell>
          <cell r="D615">
            <v>6.53</v>
          </cell>
          <cell r="E615">
            <v>0</v>
          </cell>
          <cell r="F615">
            <v>947.23</v>
          </cell>
        </row>
        <row r="616">
          <cell r="A616">
            <v>44737.416669999999</v>
          </cell>
          <cell r="B616">
            <v>10</v>
          </cell>
          <cell r="C616">
            <v>949.57</v>
          </cell>
          <cell r="D616">
            <v>0</v>
          </cell>
          <cell r="E616">
            <v>9.9</v>
          </cell>
          <cell r="F616">
            <v>964.9</v>
          </cell>
        </row>
        <row r="617">
          <cell r="A617">
            <v>44737.458330000001</v>
          </cell>
          <cell r="B617">
            <v>11</v>
          </cell>
          <cell r="C617">
            <v>953.11</v>
          </cell>
          <cell r="D617">
            <v>0</v>
          </cell>
          <cell r="E617">
            <v>29.8</v>
          </cell>
          <cell r="F617">
            <v>968.44</v>
          </cell>
        </row>
        <row r="618">
          <cell r="A618">
            <v>44737.5</v>
          </cell>
          <cell r="B618">
            <v>12</v>
          </cell>
          <cell r="C618">
            <v>938.7</v>
          </cell>
          <cell r="D618">
            <v>0</v>
          </cell>
          <cell r="E618">
            <v>31.89</v>
          </cell>
          <cell r="F618">
            <v>954.03</v>
          </cell>
        </row>
        <row r="619">
          <cell r="A619">
            <v>44737.541669999999</v>
          </cell>
          <cell r="B619">
            <v>13</v>
          </cell>
          <cell r="C619">
            <v>934.35</v>
          </cell>
          <cell r="D619">
            <v>0</v>
          </cell>
          <cell r="E619">
            <v>37.549999999999997</v>
          </cell>
          <cell r="F619">
            <v>949.68</v>
          </cell>
        </row>
        <row r="620">
          <cell r="A620">
            <v>44737.583330000001</v>
          </cell>
          <cell r="B620">
            <v>14</v>
          </cell>
          <cell r="C620">
            <v>945.86</v>
          </cell>
          <cell r="D620">
            <v>0</v>
          </cell>
          <cell r="E620">
            <v>53.19</v>
          </cell>
          <cell r="F620">
            <v>961.19</v>
          </cell>
        </row>
        <row r="621">
          <cell r="A621">
            <v>44737.625</v>
          </cell>
          <cell r="B621">
            <v>15</v>
          </cell>
          <cell r="C621">
            <v>937.36</v>
          </cell>
          <cell r="D621">
            <v>0</v>
          </cell>
          <cell r="E621">
            <v>84.6</v>
          </cell>
          <cell r="F621">
            <v>952.69</v>
          </cell>
        </row>
        <row r="622">
          <cell r="A622">
            <v>44737.666669999999</v>
          </cell>
          <cell r="B622">
            <v>16</v>
          </cell>
          <cell r="C622">
            <v>931.5</v>
          </cell>
          <cell r="D622">
            <v>0</v>
          </cell>
          <cell r="E622">
            <v>101.17</v>
          </cell>
          <cell r="F622">
            <v>946.83</v>
          </cell>
        </row>
        <row r="623">
          <cell r="A623">
            <v>44737.708330000001</v>
          </cell>
          <cell r="B623">
            <v>17</v>
          </cell>
          <cell r="C623">
            <v>921.82</v>
          </cell>
          <cell r="D623">
            <v>0</v>
          </cell>
          <cell r="E623">
            <v>117.98</v>
          </cell>
          <cell r="F623">
            <v>937.15</v>
          </cell>
        </row>
        <row r="624">
          <cell r="A624">
            <v>44737.75</v>
          </cell>
          <cell r="B624">
            <v>18</v>
          </cell>
          <cell r="C624">
            <v>909.07</v>
          </cell>
          <cell r="D624">
            <v>0</v>
          </cell>
          <cell r="E624">
            <v>229.96</v>
          </cell>
          <cell r="F624">
            <v>924.4</v>
          </cell>
        </row>
        <row r="625">
          <cell r="A625">
            <v>44737.791669999999</v>
          </cell>
          <cell r="B625">
            <v>19</v>
          </cell>
          <cell r="C625">
            <v>921.66</v>
          </cell>
          <cell r="D625">
            <v>0</v>
          </cell>
          <cell r="E625">
            <v>226.4</v>
          </cell>
          <cell r="F625">
            <v>936.99</v>
          </cell>
        </row>
        <row r="626">
          <cell r="A626">
            <v>44737.833330000001</v>
          </cell>
          <cell r="B626">
            <v>20</v>
          </cell>
          <cell r="C626">
            <v>999.19</v>
          </cell>
          <cell r="D626">
            <v>0</v>
          </cell>
          <cell r="E626">
            <v>224.72</v>
          </cell>
          <cell r="F626">
            <v>1014.52</v>
          </cell>
        </row>
        <row r="627">
          <cell r="A627">
            <v>44737.875</v>
          </cell>
          <cell r="B627">
            <v>21</v>
          </cell>
          <cell r="C627">
            <v>985.43</v>
          </cell>
          <cell r="D627">
            <v>0</v>
          </cell>
          <cell r="E627">
            <v>408.6</v>
          </cell>
          <cell r="F627">
            <v>1000.76</v>
          </cell>
        </row>
        <row r="628">
          <cell r="A628">
            <v>44737.916669999999</v>
          </cell>
          <cell r="B628">
            <v>22</v>
          </cell>
          <cell r="C628">
            <v>915.32</v>
          </cell>
          <cell r="D628">
            <v>0</v>
          </cell>
          <cell r="E628">
            <v>456.62</v>
          </cell>
          <cell r="F628">
            <v>930.65</v>
          </cell>
        </row>
        <row r="629">
          <cell r="A629">
            <v>44737.958330000001</v>
          </cell>
          <cell r="B629">
            <v>23</v>
          </cell>
          <cell r="C629">
            <v>886.38</v>
          </cell>
          <cell r="D629">
            <v>0</v>
          </cell>
          <cell r="E629">
            <v>268.61</v>
          </cell>
          <cell r="F629">
            <v>901.71</v>
          </cell>
        </row>
        <row r="630">
          <cell r="A630">
            <v>44738</v>
          </cell>
          <cell r="B630">
            <v>0</v>
          </cell>
          <cell r="C630">
            <v>877.47</v>
          </cell>
          <cell r="D630">
            <v>0</v>
          </cell>
          <cell r="E630">
            <v>858.22</v>
          </cell>
          <cell r="F630">
            <v>892.8</v>
          </cell>
        </row>
        <row r="631">
          <cell r="A631">
            <v>44738.041669999999</v>
          </cell>
          <cell r="B631">
            <v>1</v>
          </cell>
          <cell r="C631">
            <v>879.78</v>
          </cell>
          <cell r="D631">
            <v>0</v>
          </cell>
          <cell r="E631">
            <v>799.31</v>
          </cell>
          <cell r="F631">
            <v>895.11</v>
          </cell>
        </row>
        <row r="632">
          <cell r="A632">
            <v>44738.083330000001</v>
          </cell>
          <cell r="B632">
            <v>2</v>
          </cell>
          <cell r="C632">
            <v>878.09</v>
          </cell>
          <cell r="D632">
            <v>0</v>
          </cell>
          <cell r="E632">
            <v>726.11</v>
          </cell>
          <cell r="F632">
            <v>893.42</v>
          </cell>
        </row>
        <row r="633">
          <cell r="A633">
            <v>44738.125</v>
          </cell>
          <cell r="B633">
            <v>3</v>
          </cell>
          <cell r="C633">
            <v>881.89</v>
          </cell>
          <cell r="D633">
            <v>0</v>
          </cell>
          <cell r="E633">
            <v>684.47</v>
          </cell>
          <cell r="F633">
            <v>897.22</v>
          </cell>
        </row>
        <row r="634">
          <cell r="A634">
            <v>44738.166669999999</v>
          </cell>
          <cell r="B634">
            <v>4</v>
          </cell>
          <cell r="C634">
            <v>876.02</v>
          </cell>
          <cell r="D634">
            <v>0</v>
          </cell>
          <cell r="E634">
            <v>2.1800000000000002</v>
          </cell>
          <cell r="F634">
            <v>891.35</v>
          </cell>
        </row>
        <row r="635">
          <cell r="A635">
            <v>44738.208330000001</v>
          </cell>
          <cell r="B635">
            <v>5</v>
          </cell>
          <cell r="C635">
            <v>875.67</v>
          </cell>
          <cell r="D635">
            <v>0</v>
          </cell>
          <cell r="E635">
            <v>0</v>
          </cell>
          <cell r="F635">
            <v>891</v>
          </cell>
        </row>
        <row r="636">
          <cell r="A636">
            <v>44738.25</v>
          </cell>
          <cell r="B636">
            <v>6</v>
          </cell>
          <cell r="C636">
            <v>892.69</v>
          </cell>
          <cell r="D636">
            <v>0</v>
          </cell>
          <cell r="E636">
            <v>2.15</v>
          </cell>
          <cell r="F636">
            <v>908.02</v>
          </cell>
        </row>
        <row r="637">
          <cell r="A637">
            <v>44738.291669999999</v>
          </cell>
          <cell r="B637">
            <v>7</v>
          </cell>
          <cell r="C637">
            <v>775.36</v>
          </cell>
          <cell r="D637">
            <v>840.99</v>
          </cell>
          <cell r="E637">
            <v>0</v>
          </cell>
          <cell r="F637">
            <v>790.69</v>
          </cell>
        </row>
        <row r="638">
          <cell r="A638">
            <v>44738.333330000001</v>
          </cell>
          <cell r="B638">
            <v>8</v>
          </cell>
          <cell r="C638">
            <v>889.81</v>
          </cell>
          <cell r="D638">
            <v>0</v>
          </cell>
          <cell r="E638">
            <v>63.77</v>
          </cell>
          <cell r="F638">
            <v>905.14</v>
          </cell>
        </row>
        <row r="639">
          <cell r="A639">
            <v>44738.375</v>
          </cell>
          <cell r="B639">
            <v>9</v>
          </cell>
          <cell r="C639">
            <v>890.3</v>
          </cell>
          <cell r="D639">
            <v>0</v>
          </cell>
          <cell r="E639">
            <v>64.489999999999995</v>
          </cell>
          <cell r="F639">
            <v>905.63</v>
          </cell>
        </row>
        <row r="640">
          <cell r="A640">
            <v>44738.416669999999</v>
          </cell>
          <cell r="B640">
            <v>10</v>
          </cell>
          <cell r="C640">
            <v>890.47</v>
          </cell>
          <cell r="D640">
            <v>0</v>
          </cell>
          <cell r="E640">
            <v>35.950000000000003</v>
          </cell>
          <cell r="F640">
            <v>905.8</v>
          </cell>
        </row>
        <row r="641">
          <cell r="A641">
            <v>44738.458330000001</v>
          </cell>
          <cell r="B641">
            <v>11</v>
          </cell>
          <cell r="C641">
            <v>890.92</v>
          </cell>
          <cell r="D641">
            <v>0</v>
          </cell>
          <cell r="E641">
            <v>73.3</v>
          </cell>
          <cell r="F641">
            <v>906.25</v>
          </cell>
        </row>
        <row r="642">
          <cell r="A642">
            <v>44738.5</v>
          </cell>
          <cell r="B642">
            <v>12</v>
          </cell>
          <cell r="C642">
            <v>890.81</v>
          </cell>
          <cell r="D642">
            <v>0</v>
          </cell>
          <cell r="E642">
            <v>73.69</v>
          </cell>
          <cell r="F642">
            <v>906.14</v>
          </cell>
        </row>
        <row r="643">
          <cell r="A643">
            <v>44738.541669999999</v>
          </cell>
          <cell r="B643">
            <v>13</v>
          </cell>
          <cell r="C643">
            <v>890.65</v>
          </cell>
          <cell r="D643">
            <v>0</v>
          </cell>
          <cell r="E643">
            <v>87.74</v>
          </cell>
          <cell r="F643">
            <v>905.98</v>
          </cell>
        </row>
        <row r="644">
          <cell r="A644">
            <v>44738.583330000001</v>
          </cell>
          <cell r="B644">
            <v>14</v>
          </cell>
          <cell r="C644">
            <v>890.36</v>
          </cell>
          <cell r="D644">
            <v>0</v>
          </cell>
          <cell r="E644">
            <v>86.67</v>
          </cell>
          <cell r="F644">
            <v>905.69</v>
          </cell>
        </row>
        <row r="645">
          <cell r="A645">
            <v>44738.625</v>
          </cell>
          <cell r="B645">
            <v>15</v>
          </cell>
          <cell r="C645">
            <v>889.84</v>
          </cell>
          <cell r="D645">
            <v>0</v>
          </cell>
          <cell r="E645">
            <v>235.53</v>
          </cell>
          <cell r="F645">
            <v>905.17</v>
          </cell>
        </row>
        <row r="646">
          <cell r="A646">
            <v>44738.666669999999</v>
          </cell>
          <cell r="B646">
            <v>16</v>
          </cell>
          <cell r="C646">
            <v>889.71</v>
          </cell>
          <cell r="D646">
            <v>0</v>
          </cell>
          <cell r="E646">
            <v>278.17</v>
          </cell>
          <cell r="F646">
            <v>905.04</v>
          </cell>
        </row>
        <row r="647">
          <cell r="A647">
            <v>44738.708330000001</v>
          </cell>
          <cell r="B647">
            <v>17</v>
          </cell>
          <cell r="C647">
            <v>889.71</v>
          </cell>
          <cell r="D647">
            <v>0</v>
          </cell>
          <cell r="E647">
            <v>247.9</v>
          </cell>
          <cell r="F647">
            <v>905.04</v>
          </cell>
        </row>
        <row r="648">
          <cell r="A648">
            <v>44738.75</v>
          </cell>
          <cell r="B648">
            <v>18</v>
          </cell>
          <cell r="C648">
            <v>889.63</v>
          </cell>
          <cell r="D648">
            <v>0</v>
          </cell>
          <cell r="E648">
            <v>245.17</v>
          </cell>
          <cell r="F648">
            <v>904.96</v>
          </cell>
        </row>
        <row r="649">
          <cell r="A649">
            <v>44738.791669999999</v>
          </cell>
          <cell r="B649">
            <v>19</v>
          </cell>
          <cell r="C649">
            <v>893.83</v>
          </cell>
          <cell r="D649">
            <v>143.97999999999999</v>
          </cell>
          <cell r="E649">
            <v>0</v>
          </cell>
          <cell r="F649">
            <v>909.16</v>
          </cell>
        </row>
        <row r="650">
          <cell r="A650">
            <v>44738.833330000001</v>
          </cell>
          <cell r="B650">
            <v>20</v>
          </cell>
          <cell r="C650">
            <v>958.58</v>
          </cell>
          <cell r="D650">
            <v>98.17</v>
          </cell>
          <cell r="E650">
            <v>0</v>
          </cell>
          <cell r="F650">
            <v>973.91</v>
          </cell>
        </row>
        <row r="651">
          <cell r="A651">
            <v>44738.875</v>
          </cell>
          <cell r="B651">
            <v>21</v>
          </cell>
          <cell r="C651">
            <v>952.64</v>
          </cell>
          <cell r="D651">
            <v>0</v>
          </cell>
          <cell r="E651">
            <v>536.07000000000005</v>
          </cell>
          <cell r="F651">
            <v>967.97</v>
          </cell>
        </row>
        <row r="652">
          <cell r="A652">
            <v>44738.916669999999</v>
          </cell>
          <cell r="B652">
            <v>22</v>
          </cell>
          <cell r="C652">
            <v>889.9</v>
          </cell>
          <cell r="D652">
            <v>0</v>
          </cell>
          <cell r="E652">
            <v>84.39</v>
          </cell>
          <cell r="F652">
            <v>905.23</v>
          </cell>
        </row>
        <row r="653">
          <cell r="A653">
            <v>44738.958330000001</v>
          </cell>
          <cell r="B653">
            <v>23</v>
          </cell>
          <cell r="C653">
            <v>887.24</v>
          </cell>
          <cell r="D653">
            <v>0</v>
          </cell>
          <cell r="E653">
            <v>880.25</v>
          </cell>
          <cell r="F653">
            <v>902.57</v>
          </cell>
        </row>
        <row r="654">
          <cell r="A654">
            <v>44739</v>
          </cell>
          <cell r="B654">
            <v>0</v>
          </cell>
          <cell r="C654">
            <v>780.35</v>
          </cell>
          <cell r="D654">
            <v>0</v>
          </cell>
          <cell r="E654">
            <v>6.76</v>
          </cell>
          <cell r="F654">
            <v>795.68</v>
          </cell>
        </row>
        <row r="655">
          <cell r="A655">
            <v>44739.041669999999</v>
          </cell>
          <cell r="B655">
            <v>1</v>
          </cell>
          <cell r="C655">
            <v>835.39</v>
          </cell>
          <cell r="D655">
            <v>0</v>
          </cell>
          <cell r="E655">
            <v>1.69</v>
          </cell>
          <cell r="F655">
            <v>850.72</v>
          </cell>
        </row>
        <row r="656">
          <cell r="A656">
            <v>44739.083330000001</v>
          </cell>
          <cell r="B656">
            <v>2</v>
          </cell>
          <cell r="C656">
            <v>858.91</v>
          </cell>
          <cell r="D656">
            <v>0</v>
          </cell>
          <cell r="E656">
            <v>2.1</v>
          </cell>
          <cell r="F656">
            <v>874.24</v>
          </cell>
        </row>
        <row r="657">
          <cell r="A657">
            <v>44739.125</v>
          </cell>
          <cell r="B657">
            <v>3</v>
          </cell>
          <cell r="C657">
            <v>851.13</v>
          </cell>
          <cell r="D657">
            <v>0</v>
          </cell>
          <cell r="E657">
            <v>2</v>
          </cell>
          <cell r="F657">
            <v>866.46</v>
          </cell>
        </row>
        <row r="658">
          <cell r="A658">
            <v>44739.166669999999</v>
          </cell>
          <cell r="B658">
            <v>4</v>
          </cell>
          <cell r="C658">
            <v>884.24</v>
          </cell>
          <cell r="D658">
            <v>0</v>
          </cell>
          <cell r="E658">
            <v>0</v>
          </cell>
          <cell r="F658">
            <v>899.57</v>
          </cell>
        </row>
        <row r="659">
          <cell r="A659">
            <v>44739.208330000001</v>
          </cell>
          <cell r="B659">
            <v>5</v>
          </cell>
          <cell r="C659">
            <v>858.91</v>
          </cell>
          <cell r="D659">
            <v>0</v>
          </cell>
          <cell r="E659">
            <v>0</v>
          </cell>
          <cell r="F659">
            <v>874.24</v>
          </cell>
        </row>
        <row r="660">
          <cell r="A660">
            <v>44739.25</v>
          </cell>
          <cell r="B660">
            <v>6</v>
          </cell>
          <cell r="C660">
            <v>839.74</v>
          </cell>
          <cell r="D660">
            <v>989.5</v>
          </cell>
          <cell r="E660">
            <v>0</v>
          </cell>
          <cell r="F660">
            <v>855.07</v>
          </cell>
        </row>
        <row r="661">
          <cell r="A661">
            <v>44739.291669999999</v>
          </cell>
          <cell r="B661">
            <v>7</v>
          </cell>
          <cell r="C661">
            <v>821.27</v>
          </cell>
          <cell r="D661">
            <v>407.49</v>
          </cell>
          <cell r="E661">
            <v>0</v>
          </cell>
          <cell r="F661">
            <v>836.6</v>
          </cell>
        </row>
        <row r="662">
          <cell r="A662">
            <v>44739.333330000001</v>
          </cell>
          <cell r="B662">
            <v>8</v>
          </cell>
          <cell r="C662">
            <v>890.35</v>
          </cell>
          <cell r="D662">
            <v>423.18</v>
          </cell>
          <cell r="E662">
            <v>0</v>
          </cell>
          <cell r="F662">
            <v>905.68</v>
          </cell>
        </row>
        <row r="663">
          <cell r="A663">
            <v>44739.375</v>
          </cell>
          <cell r="B663">
            <v>9</v>
          </cell>
          <cell r="C663">
            <v>918.88</v>
          </cell>
          <cell r="D663">
            <v>448.64</v>
          </cell>
          <cell r="E663">
            <v>0</v>
          </cell>
          <cell r="F663">
            <v>934.21</v>
          </cell>
        </row>
        <row r="664">
          <cell r="A664">
            <v>44739.416669999999</v>
          </cell>
          <cell r="B664">
            <v>10</v>
          </cell>
          <cell r="C664">
            <v>924.69</v>
          </cell>
          <cell r="D664">
            <v>43.3</v>
          </cell>
          <cell r="E664">
            <v>0</v>
          </cell>
          <cell r="F664">
            <v>940.02</v>
          </cell>
        </row>
        <row r="665">
          <cell r="A665">
            <v>44739.458330000001</v>
          </cell>
          <cell r="B665">
            <v>11</v>
          </cell>
          <cell r="C665">
            <v>923.96</v>
          </cell>
          <cell r="D665">
            <v>174.43</v>
          </cell>
          <cell r="E665">
            <v>0</v>
          </cell>
          <cell r="F665">
            <v>939.29</v>
          </cell>
        </row>
        <row r="666">
          <cell r="A666">
            <v>44739.5</v>
          </cell>
          <cell r="B666">
            <v>12</v>
          </cell>
          <cell r="C666">
            <v>919.72</v>
          </cell>
          <cell r="D666">
            <v>22.72</v>
          </cell>
          <cell r="E666">
            <v>0</v>
          </cell>
          <cell r="F666">
            <v>935.05</v>
          </cell>
        </row>
        <row r="667">
          <cell r="A667">
            <v>44739.541669999999</v>
          </cell>
          <cell r="B667">
            <v>13</v>
          </cell>
          <cell r="C667">
            <v>923.65</v>
          </cell>
          <cell r="D667">
            <v>0</v>
          </cell>
          <cell r="E667">
            <v>381.01</v>
          </cell>
          <cell r="F667">
            <v>938.98</v>
          </cell>
        </row>
        <row r="668">
          <cell r="A668">
            <v>44739.583330000001</v>
          </cell>
          <cell r="B668">
            <v>14</v>
          </cell>
          <cell r="C668">
            <v>925.9</v>
          </cell>
          <cell r="D668">
            <v>0</v>
          </cell>
          <cell r="E668">
            <v>259.26</v>
          </cell>
          <cell r="F668">
            <v>941.23</v>
          </cell>
        </row>
        <row r="669">
          <cell r="A669">
            <v>44739.625</v>
          </cell>
          <cell r="B669">
            <v>15</v>
          </cell>
          <cell r="C669">
            <v>923.13</v>
          </cell>
          <cell r="D669">
            <v>0.47</v>
          </cell>
          <cell r="E669">
            <v>3.35</v>
          </cell>
          <cell r="F669">
            <v>938.46</v>
          </cell>
        </row>
        <row r="670">
          <cell r="A670">
            <v>44739.666669999999</v>
          </cell>
          <cell r="B670">
            <v>16</v>
          </cell>
          <cell r="C670">
            <v>923.09</v>
          </cell>
          <cell r="D670">
            <v>0</v>
          </cell>
          <cell r="E670">
            <v>252.28</v>
          </cell>
          <cell r="F670">
            <v>938.42</v>
          </cell>
        </row>
        <row r="671">
          <cell r="A671">
            <v>44739.708330000001</v>
          </cell>
          <cell r="B671">
            <v>17</v>
          </cell>
          <cell r="C671">
            <v>915.96</v>
          </cell>
          <cell r="D671">
            <v>27.03</v>
          </cell>
          <cell r="E671">
            <v>0</v>
          </cell>
          <cell r="F671">
            <v>931.29</v>
          </cell>
        </row>
        <row r="672">
          <cell r="A672">
            <v>44739.75</v>
          </cell>
          <cell r="B672">
            <v>18</v>
          </cell>
          <cell r="C672">
            <v>905.21</v>
          </cell>
          <cell r="D672">
            <v>0</v>
          </cell>
          <cell r="E672">
            <v>339.16</v>
          </cell>
          <cell r="F672">
            <v>920.54</v>
          </cell>
        </row>
        <row r="673">
          <cell r="A673">
            <v>44739.791669999999</v>
          </cell>
          <cell r="B673">
            <v>19</v>
          </cell>
          <cell r="C673">
            <v>909.74</v>
          </cell>
          <cell r="D673">
            <v>0</v>
          </cell>
          <cell r="E673">
            <v>447.46</v>
          </cell>
          <cell r="F673">
            <v>925.07</v>
          </cell>
        </row>
        <row r="674">
          <cell r="A674">
            <v>44739.833330000001</v>
          </cell>
          <cell r="B674">
            <v>20</v>
          </cell>
          <cell r="C674">
            <v>985.88</v>
          </cell>
          <cell r="D674">
            <v>355.65</v>
          </cell>
          <cell r="E674">
            <v>0</v>
          </cell>
          <cell r="F674">
            <v>1001.21</v>
          </cell>
        </row>
        <row r="675">
          <cell r="A675">
            <v>44739.875</v>
          </cell>
          <cell r="B675">
            <v>21</v>
          </cell>
          <cell r="C675">
            <v>980.2</v>
          </cell>
          <cell r="D675">
            <v>0</v>
          </cell>
          <cell r="E675">
            <v>233.92</v>
          </cell>
          <cell r="F675">
            <v>995.53</v>
          </cell>
        </row>
        <row r="676">
          <cell r="A676">
            <v>44739.916669999999</v>
          </cell>
          <cell r="B676">
            <v>22</v>
          </cell>
          <cell r="C676">
            <v>908.82</v>
          </cell>
          <cell r="D676">
            <v>0</v>
          </cell>
          <cell r="E676">
            <v>1123.1500000000001</v>
          </cell>
          <cell r="F676">
            <v>924.15</v>
          </cell>
        </row>
        <row r="677">
          <cell r="A677">
            <v>44739.958330000001</v>
          </cell>
          <cell r="B677">
            <v>23</v>
          </cell>
          <cell r="C677">
            <v>886.85</v>
          </cell>
          <cell r="D677">
            <v>0</v>
          </cell>
          <cell r="E677">
            <v>850.73</v>
          </cell>
          <cell r="F677">
            <v>902.18</v>
          </cell>
        </row>
        <row r="678">
          <cell r="A678">
            <v>44740</v>
          </cell>
          <cell r="B678">
            <v>0</v>
          </cell>
          <cell r="C678">
            <v>860.83</v>
          </cell>
          <cell r="D678">
            <v>0</v>
          </cell>
          <cell r="E678">
            <v>627.74</v>
          </cell>
          <cell r="F678">
            <v>876.16</v>
          </cell>
        </row>
        <row r="679">
          <cell r="A679">
            <v>44740.041669999999</v>
          </cell>
          <cell r="B679">
            <v>1</v>
          </cell>
          <cell r="C679">
            <v>858.83</v>
          </cell>
          <cell r="D679">
            <v>1011.08</v>
          </cell>
          <cell r="E679">
            <v>0</v>
          </cell>
          <cell r="F679">
            <v>874.16</v>
          </cell>
        </row>
        <row r="680">
          <cell r="A680">
            <v>44740.083330000001</v>
          </cell>
          <cell r="B680">
            <v>2</v>
          </cell>
          <cell r="C680">
            <v>887.13</v>
          </cell>
          <cell r="D680">
            <v>0</v>
          </cell>
          <cell r="E680">
            <v>644.58000000000004</v>
          </cell>
          <cell r="F680">
            <v>902.46</v>
          </cell>
        </row>
        <row r="681">
          <cell r="A681">
            <v>44740.125</v>
          </cell>
          <cell r="B681">
            <v>3</v>
          </cell>
          <cell r="C681">
            <v>884.94</v>
          </cell>
          <cell r="D681">
            <v>248.61</v>
          </cell>
          <cell r="E681">
            <v>0</v>
          </cell>
          <cell r="F681">
            <v>900.27</v>
          </cell>
        </row>
        <row r="682">
          <cell r="A682">
            <v>44740.166669999999</v>
          </cell>
          <cell r="B682">
            <v>4</v>
          </cell>
          <cell r="C682">
            <v>889.52</v>
          </cell>
          <cell r="D682">
            <v>0</v>
          </cell>
          <cell r="E682">
            <v>637.62</v>
          </cell>
          <cell r="F682">
            <v>904.85</v>
          </cell>
        </row>
        <row r="683">
          <cell r="A683">
            <v>44740.208330000001</v>
          </cell>
          <cell r="B683">
            <v>5</v>
          </cell>
          <cell r="C683">
            <v>883.86</v>
          </cell>
          <cell r="D683">
            <v>0</v>
          </cell>
          <cell r="E683">
            <v>2.4900000000000002</v>
          </cell>
          <cell r="F683">
            <v>899.19</v>
          </cell>
        </row>
        <row r="684">
          <cell r="A684">
            <v>44740.25</v>
          </cell>
          <cell r="B684">
            <v>6</v>
          </cell>
          <cell r="C684">
            <v>883.02</v>
          </cell>
          <cell r="D684">
            <v>183.83</v>
          </cell>
          <cell r="E684">
            <v>0</v>
          </cell>
          <cell r="F684">
            <v>898.35</v>
          </cell>
        </row>
        <row r="685">
          <cell r="A685">
            <v>44740.291669999999</v>
          </cell>
          <cell r="B685">
            <v>7</v>
          </cell>
          <cell r="C685">
            <v>824.45</v>
          </cell>
          <cell r="D685">
            <v>0</v>
          </cell>
          <cell r="E685">
            <v>634.46</v>
          </cell>
          <cell r="F685">
            <v>839.78</v>
          </cell>
        </row>
        <row r="686">
          <cell r="A686">
            <v>44740.333330000001</v>
          </cell>
          <cell r="B686">
            <v>8</v>
          </cell>
          <cell r="C686">
            <v>889.35</v>
          </cell>
          <cell r="D686">
            <v>129.88999999999999</v>
          </cell>
          <cell r="E686">
            <v>0</v>
          </cell>
          <cell r="F686">
            <v>904.68</v>
          </cell>
        </row>
        <row r="687">
          <cell r="A687">
            <v>44740.375</v>
          </cell>
          <cell r="B687">
            <v>9</v>
          </cell>
          <cell r="C687">
            <v>937.33</v>
          </cell>
          <cell r="D687">
            <v>0</v>
          </cell>
          <cell r="E687">
            <v>101.05</v>
          </cell>
          <cell r="F687">
            <v>952.66</v>
          </cell>
        </row>
        <row r="688">
          <cell r="A688">
            <v>44740.416669999999</v>
          </cell>
          <cell r="B688">
            <v>10</v>
          </cell>
          <cell r="C688">
            <v>970.66</v>
          </cell>
          <cell r="D688">
            <v>156.32</v>
          </cell>
          <cell r="E688">
            <v>0</v>
          </cell>
          <cell r="F688">
            <v>985.99</v>
          </cell>
        </row>
        <row r="689">
          <cell r="A689">
            <v>44740.458330000001</v>
          </cell>
          <cell r="B689">
            <v>11</v>
          </cell>
          <cell r="C689">
            <v>949.54</v>
          </cell>
          <cell r="D689">
            <v>0</v>
          </cell>
          <cell r="E689">
            <v>325.69</v>
          </cell>
          <cell r="F689">
            <v>964.87</v>
          </cell>
        </row>
        <row r="690">
          <cell r="A690">
            <v>44740.5</v>
          </cell>
          <cell r="B690">
            <v>12</v>
          </cell>
          <cell r="C690">
            <v>954.97</v>
          </cell>
          <cell r="D690">
            <v>0</v>
          </cell>
          <cell r="E690">
            <v>378.44</v>
          </cell>
          <cell r="F690">
            <v>970.3</v>
          </cell>
        </row>
        <row r="691">
          <cell r="A691">
            <v>44740.541669999999</v>
          </cell>
          <cell r="B691">
            <v>13</v>
          </cell>
          <cell r="C691">
            <v>974.96</v>
          </cell>
          <cell r="D691">
            <v>0</v>
          </cell>
          <cell r="E691">
            <v>32.28</v>
          </cell>
          <cell r="F691">
            <v>990.29</v>
          </cell>
        </row>
        <row r="692">
          <cell r="A692">
            <v>44740.583330000001</v>
          </cell>
          <cell r="B692">
            <v>14</v>
          </cell>
          <cell r="C692">
            <v>1010.27</v>
          </cell>
          <cell r="D692">
            <v>102.48</v>
          </cell>
          <cell r="E692">
            <v>0</v>
          </cell>
          <cell r="F692">
            <v>1025.5999999999999</v>
          </cell>
        </row>
        <row r="693">
          <cell r="A693">
            <v>44740.625</v>
          </cell>
          <cell r="B693">
            <v>15</v>
          </cell>
          <cell r="C693">
            <v>991.2</v>
          </cell>
          <cell r="D693">
            <v>42.66</v>
          </cell>
          <cell r="E693">
            <v>0</v>
          </cell>
          <cell r="F693">
            <v>1006.53</v>
          </cell>
        </row>
        <row r="694">
          <cell r="A694">
            <v>44740.666669999999</v>
          </cell>
          <cell r="B694">
            <v>16</v>
          </cell>
          <cell r="C694">
            <v>983.54</v>
          </cell>
          <cell r="D694">
            <v>0</v>
          </cell>
          <cell r="E694">
            <v>618.54</v>
          </cell>
          <cell r="F694">
            <v>998.87</v>
          </cell>
        </row>
        <row r="695">
          <cell r="A695">
            <v>44740.708330000001</v>
          </cell>
          <cell r="B695">
            <v>17</v>
          </cell>
          <cell r="C695">
            <v>958.06</v>
          </cell>
          <cell r="D695">
            <v>0</v>
          </cell>
          <cell r="E695">
            <v>17.39</v>
          </cell>
          <cell r="F695">
            <v>973.39</v>
          </cell>
        </row>
        <row r="696">
          <cell r="A696">
            <v>44740.75</v>
          </cell>
          <cell r="B696">
            <v>18</v>
          </cell>
          <cell r="C696">
            <v>930.62</v>
          </cell>
          <cell r="D696">
            <v>0</v>
          </cell>
          <cell r="E696">
            <v>429.75</v>
          </cell>
          <cell r="F696">
            <v>945.95</v>
          </cell>
        </row>
        <row r="697">
          <cell r="A697">
            <v>44740.791669999999</v>
          </cell>
          <cell r="B697">
            <v>19</v>
          </cell>
          <cell r="C697">
            <v>925.68</v>
          </cell>
          <cell r="D697">
            <v>0</v>
          </cell>
          <cell r="E697">
            <v>348.25</v>
          </cell>
          <cell r="F697">
            <v>941.01</v>
          </cell>
        </row>
        <row r="698">
          <cell r="A698">
            <v>44740.833330000001</v>
          </cell>
          <cell r="B698">
            <v>20</v>
          </cell>
          <cell r="C698">
            <v>1016.66</v>
          </cell>
          <cell r="D698">
            <v>0</v>
          </cell>
          <cell r="E698">
            <v>285.87</v>
          </cell>
          <cell r="F698">
            <v>1031.99</v>
          </cell>
        </row>
        <row r="699">
          <cell r="A699">
            <v>44740.875</v>
          </cell>
          <cell r="B699">
            <v>21</v>
          </cell>
          <cell r="C699">
            <v>1002.5</v>
          </cell>
          <cell r="D699">
            <v>0</v>
          </cell>
          <cell r="E699">
            <v>285.64999999999998</v>
          </cell>
          <cell r="F699">
            <v>1017.83</v>
          </cell>
        </row>
        <row r="700">
          <cell r="A700">
            <v>44740.916669999999</v>
          </cell>
          <cell r="B700">
            <v>22</v>
          </cell>
          <cell r="C700">
            <v>917.38</v>
          </cell>
          <cell r="D700">
            <v>0</v>
          </cell>
          <cell r="E700">
            <v>366.69</v>
          </cell>
          <cell r="F700">
            <v>932.71</v>
          </cell>
        </row>
        <row r="701">
          <cell r="A701">
            <v>44740.958330000001</v>
          </cell>
          <cell r="B701">
            <v>23</v>
          </cell>
          <cell r="C701">
            <v>887.11</v>
          </cell>
          <cell r="D701">
            <v>0</v>
          </cell>
          <cell r="E701">
            <v>840.21</v>
          </cell>
          <cell r="F701">
            <v>902.44</v>
          </cell>
        </row>
        <row r="702">
          <cell r="A702">
            <v>44741</v>
          </cell>
          <cell r="B702">
            <v>0</v>
          </cell>
          <cell r="C702">
            <v>820.14</v>
          </cell>
          <cell r="D702">
            <v>0</v>
          </cell>
          <cell r="E702">
            <v>3.67</v>
          </cell>
          <cell r="F702">
            <v>835.47</v>
          </cell>
        </row>
        <row r="703">
          <cell r="A703">
            <v>44741.041669999999</v>
          </cell>
          <cell r="B703">
            <v>1</v>
          </cell>
          <cell r="C703">
            <v>883.46</v>
          </cell>
          <cell r="D703">
            <v>0</v>
          </cell>
          <cell r="E703">
            <v>1.53</v>
          </cell>
          <cell r="F703">
            <v>898.79</v>
          </cell>
        </row>
        <row r="704">
          <cell r="A704">
            <v>44741.083330000001</v>
          </cell>
          <cell r="B704">
            <v>2</v>
          </cell>
          <cell r="C704">
            <v>892.7</v>
          </cell>
          <cell r="D704">
            <v>0</v>
          </cell>
          <cell r="E704">
            <v>2.35</v>
          </cell>
          <cell r="F704">
            <v>908.03</v>
          </cell>
        </row>
        <row r="705">
          <cell r="A705">
            <v>44741.125</v>
          </cell>
          <cell r="B705">
            <v>3</v>
          </cell>
          <cell r="C705">
            <v>892.7</v>
          </cell>
          <cell r="D705">
            <v>0</v>
          </cell>
          <cell r="E705">
            <v>1.32</v>
          </cell>
          <cell r="F705">
            <v>908.03</v>
          </cell>
        </row>
        <row r="706">
          <cell r="A706">
            <v>44741.166669999999</v>
          </cell>
          <cell r="B706">
            <v>4</v>
          </cell>
          <cell r="C706">
            <v>892.7</v>
          </cell>
          <cell r="D706">
            <v>0</v>
          </cell>
          <cell r="E706">
            <v>1.33</v>
          </cell>
          <cell r="F706">
            <v>908.03</v>
          </cell>
        </row>
        <row r="707">
          <cell r="A707">
            <v>44741.208330000001</v>
          </cell>
          <cell r="B707">
            <v>5</v>
          </cell>
          <cell r="C707">
            <v>892.7</v>
          </cell>
          <cell r="D707">
            <v>0</v>
          </cell>
          <cell r="E707">
            <v>1.45</v>
          </cell>
          <cell r="F707">
            <v>908.03</v>
          </cell>
        </row>
        <row r="708">
          <cell r="A708">
            <v>44741.25</v>
          </cell>
          <cell r="B708">
            <v>6</v>
          </cell>
          <cell r="C708">
            <v>892.68</v>
          </cell>
          <cell r="D708">
            <v>0</v>
          </cell>
          <cell r="E708">
            <v>3.35</v>
          </cell>
          <cell r="F708">
            <v>908.01</v>
          </cell>
        </row>
        <row r="709">
          <cell r="A709">
            <v>44741.291669999999</v>
          </cell>
          <cell r="B709">
            <v>7</v>
          </cell>
          <cell r="C709">
            <v>717.96</v>
          </cell>
          <cell r="D709">
            <v>1062.3699999999999</v>
          </cell>
          <cell r="E709">
            <v>0</v>
          </cell>
          <cell r="F709">
            <v>733.29</v>
          </cell>
        </row>
        <row r="710">
          <cell r="A710">
            <v>44741.333330000001</v>
          </cell>
          <cell r="B710">
            <v>8</v>
          </cell>
          <cell r="C710">
            <v>887.96</v>
          </cell>
          <cell r="D710">
            <v>262.25</v>
          </cell>
          <cell r="E710">
            <v>0</v>
          </cell>
          <cell r="F710">
            <v>903.29</v>
          </cell>
        </row>
        <row r="711">
          <cell r="A711">
            <v>44741.375</v>
          </cell>
          <cell r="B711">
            <v>9</v>
          </cell>
          <cell r="C711">
            <v>911.37</v>
          </cell>
          <cell r="D711">
            <v>164.29</v>
          </cell>
          <cell r="E711">
            <v>0</v>
          </cell>
          <cell r="F711">
            <v>926.7</v>
          </cell>
        </row>
        <row r="712">
          <cell r="A712">
            <v>44741.416669999999</v>
          </cell>
          <cell r="B712">
            <v>10</v>
          </cell>
          <cell r="C712">
            <v>940.69</v>
          </cell>
          <cell r="D712">
            <v>11.73</v>
          </cell>
          <cell r="E712">
            <v>1.82</v>
          </cell>
          <cell r="F712">
            <v>956.02</v>
          </cell>
        </row>
        <row r="713">
          <cell r="A713">
            <v>44741.458330000001</v>
          </cell>
          <cell r="B713">
            <v>11</v>
          </cell>
          <cell r="C713">
            <v>912.16</v>
          </cell>
          <cell r="D713">
            <v>93.91</v>
          </cell>
          <cell r="E713">
            <v>0</v>
          </cell>
          <cell r="F713">
            <v>927.49</v>
          </cell>
        </row>
        <row r="714">
          <cell r="A714">
            <v>44741.5</v>
          </cell>
          <cell r="B714">
            <v>12</v>
          </cell>
          <cell r="C714">
            <v>907.39</v>
          </cell>
          <cell r="D714">
            <v>0.11</v>
          </cell>
          <cell r="E714">
            <v>3.62</v>
          </cell>
          <cell r="F714">
            <v>922.72</v>
          </cell>
        </row>
        <row r="715">
          <cell r="A715">
            <v>44741.541669999999</v>
          </cell>
          <cell r="B715">
            <v>13</v>
          </cell>
          <cell r="C715">
            <v>922.52</v>
          </cell>
          <cell r="D715">
            <v>0</v>
          </cell>
          <cell r="E715">
            <v>61.23</v>
          </cell>
          <cell r="F715">
            <v>937.85</v>
          </cell>
        </row>
        <row r="716">
          <cell r="A716">
            <v>44741.583330000001</v>
          </cell>
          <cell r="B716">
            <v>14</v>
          </cell>
          <cell r="C716">
            <v>919.84</v>
          </cell>
          <cell r="D716">
            <v>0</v>
          </cell>
          <cell r="E716">
            <v>19.27</v>
          </cell>
          <cell r="F716">
            <v>935.17</v>
          </cell>
        </row>
        <row r="717">
          <cell r="A717">
            <v>44741.625</v>
          </cell>
          <cell r="B717">
            <v>15</v>
          </cell>
          <cell r="C717">
            <v>915.5</v>
          </cell>
          <cell r="D717">
            <v>0.13</v>
          </cell>
          <cell r="E717">
            <v>4.74</v>
          </cell>
          <cell r="F717">
            <v>930.83</v>
          </cell>
        </row>
        <row r="718">
          <cell r="A718">
            <v>44741.666669999999</v>
          </cell>
          <cell r="B718">
            <v>16</v>
          </cell>
          <cell r="C718">
            <v>912.12</v>
          </cell>
          <cell r="D718">
            <v>0</v>
          </cell>
          <cell r="E718">
            <v>130.57</v>
          </cell>
          <cell r="F718">
            <v>927.45</v>
          </cell>
        </row>
        <row r="719">
          <cell r="A719">
            <v>44741.708330000001</v>
          </cell>
          <cell r="B719">
            <v>17</v>
          </cell>
          <cell r="C719">
            <v>902.61</v>
          </cell>
          <cell r="D719">
            <v>153.72999999999999</v>
          </cell>
          <cell r="E719">
            <v>0</v>
          </cell>
          <cell r="F719">
            <v>917.94</v>
          </cell>
        </row>
        <row r="720">
          <cell r="A720">
            <v>44741.75</v>
          </cell>
          <cell r="B720">
            <v>18</v>
          </cell>
          <cell r="C720">
            <v>892.48</v>
          </cell>
          <cell r="D720">
            <v>0</v>
          </cell>
          <cell r="E720">
            <v>173.48</v>
          </cell>
          <cell r="F720">
            <v>907.81</v>
          </cell>
        </row>
        <row r="721">
          <cell r="A721">
            <v>44741.791669999999</v>
          </cell>
          <cell r="B721">
            <v>19</v>
          </cell>
          <cell r="C721">
            <v>896.62</v>
          </cell>
          <cell r="D721">
            <v>0</v>
          </cell>
          <cell r="E721">
            <v>250.18</v>
          </cell>
          <cell r="F721">
            <v>911.95</v>
          </cell>
        </row>
        <row r="722">
          <cell r="A722">
            <v>44741.833330000001</v>
          </cell>
          <cell r="B722">
            <v>20</v>
          </cell>
          <cell r="C722">
            <v>959.37</v>
          </cell>
          <cell r="D722">
            <v>0</v>
          </cell>
          <cell r="E722">
            <v>152.03</v>
          </cell>
          <cell r="F722">
            <v>974.7</v>
          </cell>
        </row>
        <row r="723">
          <cell r="A723">
            <v>44741.875</v>
          </cell>
          <cell r="B723">
            <v>21</v>
          </cell>
          <cell r="C723">
            <v>955.96</v>
          </cell>
          <cell r="D723">
            <v>0</v>
          </cell>
          <cell r="E723">
            <v>217.17</v>
          </cell>
          <cell r="F723">
            <v>971.29</v>
          </cell>
        </row>
        <row r="724">
          <cell r="A724">
            <v>44741.916669999999</v>
          </cell>
          <cell r="B724">
            <v>22</v>
          </cell>
          <cell r="C724">
            <v>891.75</v>
          </cell>
          <cell r="D724">
            <v>0</v>
          </cell>
          <cell r="E724">
            <v>335.62</v>
          </cell>
          <cell r="F724">
            <v>907.08</v>
          </cell>
        </row>
        <row r="725">
          <cell r="A725">
            <v>44741.958330000001</v>
          </cell>
          <cell r="B725">
            <v>23</v>
          </cell>
          <cell r="C725">
            <v>886.83</v>
          </cell>
          <cell r="D725">
            <v>0</v>
          </cell>
          <cell r="E725">
            <v>811.76</v>
          </cell>
          <cell r="F725">
            <v>902.16</v>
          </cell>
        </row>
        <row r="726">
          <cell r="A726">
            <v>44742</v>
          </cell>
          <cell r="B726">
            <v>0</v>
          </cell>
          <cell r="C726">
            <v>881.14</v>
          </cell>
          <cell r="D726">
            <v>0</v>
          </cell>
          <cell r="E726">
            <v>822.15</v>
          </cell>
          <cell r="F726">
            <v>896.47</v>
          </cell>
        </row>
        <row r="727">
          <cell r="A727">
            <v>44742.041669999999</v>
          </cell>
          <cell r="B727">
            <v>1</v>
          </cell>
          <cell r="C727">
            <v>885.74</v>
          </cell>
          <cell r="D727">
            <v>0</v>
          </cell>
          <cell r="E727">
            <v>707.52</v>
          </cell>
          <cell r="F727">
            <v>901.07</v>
          </cell>
        </row>
        <row r="728">
          <cell r="A728">
            <v>44742.083330000001</v>
          </cell>
          <cell r="B728">
            <v>2</v>
          </cell>
          <cell r="C728">
            <v>889.31</v>
          </cell>
          <cell r="D728">
            <v>0</v>
          </cell>
          <cell r="E728">
            <v>709.16</v>
          </cell>
          <cell r="F728">
            <v>904.64</v>
          </cell>
        </row>
        <row r="729">
          <cell r="A729">
            <v>44742.125</v>
          </cell>
          <cell r="B729">
            <v>3</v>
          </cell>
          <cell r="C729">
            <v>889.38</v>
          </cell>
          <cell r="D729">
            <v>0</v>
          </cell>
          <cell r="E729">
            <v>685.9</v>
          </cell>
          <cell r="F729">
            <v>904.71</v>
          </cell>
        </row>
        <row r="730">
          <cell r="A730">
            <v>44742.166669999999</v>
          </cell>
          <cell r="B730">
            <v>4</v>
          </cell>
          <cell r="C730">
            <v>892.71</v>
          </cell>
          <cell r="D730">
            <v>0</v>
          </cell>
          <cell r="E730">
            <v>0</v>
          </cell>
          <cell r="F730">
            <v>908.04</v>
          </cell>
        </row>
        <row r="731">
          <cell r="A731">
            <v>44742.208330000001</v>
          </cell>
          <cell r="B731">
            <v>5</v>
          </cell>
          <cell r="C731">
            <v>892.71</v>
          </cell>
          <cell r="D731">
            <v>0</v>
          </cell>
          <cell r="E731">
            <v>0</v>
          </cell>
          <cell r="F731">
            <v>908.04</v>
          </cell>
        </row>
        <row r="732">
          <cell r="A732">
            <v>44742.25</v>
          </cell>
          <cell r="B732">
            <v>6</v>
          </cell>
          <cell r="C732">
            <v>886.3</v>
          </cell>
          <cell r="D732">
            <v>0</v>
          </cell>
          <cell r="E732">
            <v>8.3699999999999992</v>
          </cell>
          <cell r="F732">
            <v>901.63</v>
          </cell>
        </row>
        <row r="733">
          <cell r="A733">
            <v>44742.291669999999</v>
          </cell>
          <cell r="B733">
            <v>7</v>
          </cell>
          <cell r="C733">
            <v>875.57</v>
          </cell>
          <cell r="D733">
            <v>204.89</v>
          </cell>
          <cell r="E733">
            <v>0</v>
          </cell>
          <cell r="F733">
            <v>890.9</v>
          </cell>
        </row>
        <row r="734">
          <cell r="A734">
            <v>44742.333330000001</v>
          </cell>
          <cell r="B734">
            <v>8</v>
          </cell>
          <cell r="C734">
            <v>887.74</v>
          </cell>
          <cell r="D734">
            <v>0</v>
          </cell>
          <cell r="E734">
            <v>279.86</v>
          </cell>
          <cell r="F734">
            <v>903.07</v>
          </cell>
        </row>
        <row r="735">
          <cell r="A735">
            <v>44742.375</v>
          </cell>
          <cell r="B735">
            <v>9</v>
          </cell>
          <cell r="C735">
            <v>921.22</v>
          </cell>
          <cell r="D735">
            <v>0</v>
          </cell>
          <cell r="E735">
            <v>274.45</v>
          </cell>
          <cell r="F735">
            <v>936.55</v>
          </cell>
        </row>
        <row r="736">
          <cell r="A736">
            <v>44742.416669999999</v>
          </cell>
          <cell r="B736">
            <v>10</v>
          </cell>
          <cell r="C736">
            <v>916.57</v>
          </cell>
          <cell r="D736">
            <v>0</v>
          </cell>
          <cell r="E736">
            <v>45.69</v>
          </cell>
          <cell r="F736">
            <v>931.9</v>
          </cell>
        </row>
        <row r="737">
          <cell r="A737">
            <v>44742.458330000001</v>
          </cell>
          <cell r="B737">
            <v>11</v>
          </cell>
          <cell r="C737">
            <v>915.28</v>
          </cell>
          <cell r="D737">
            <v>0</v>
          </cell>
          <cell r="E737">
            <v>244.69</v>
          </cell>
          <cell r="F737">
            <v>930.61</v>
          </cell>
        </row>
        <row r="738">
          <cell r="A738">
            <v>44742.5</v>
          </cell>
          <cell r="B738">
            <v>12</v>
          </cell>
          <cell r="C738">
            <v>909.89</v>
          </cell>
          <cell r="D738">
            <v>0</v>
          </cell>
          <cell r="E738">
            <v>50.04</v>
          </cell>
          <cell r="F738">
            <v>925.22</v>
          </cell>
        </row>
        <row r="739">
          <cell r="A739">
            <v>44742.541669999999</v>
          </cell>
          <cell r="B739">
            <v>13</v>
          </cell>
          <cell r="C739">
            <v>922.17</v>
          </cell>
          <cell r="D739">
            <v>0</v>
          </cell>
          <cell r="E739">
            <v>117.84</v>
          </cell>
          <cell r="F739">
            <v>937.5</v>
          </cell>
        </row>
        <row r="740">
          <cell r="A740">
            <v>44742.583330000001</v>
          </cell>
          <cell r="B740">
            <v>14</v>
          </cell>
          <cell r="C740">
            <v>923.26</v>
          </cell>
          <cell r="D740">
            <v>0</v>
          </cell>
          <cell r="E740">
            <v>321.48</v>
          </cell>
          <cell r="F740">
            <v>938.59</v>
          </cell>
        </row>
        <row r="741">
          <cell r="A741">
            <v>44742.625</v>
          </cell>
          <cell r="B741">
            <v>15</v>
          </cell>
          <cell r="C741">
            <v>921.49</v>
          </cell>
          <cell r="D741">
            <v>2.1800000000000002</v>
          </cell>
          <cell r="E741">
            <v>5.78</v>
          </cell>
          <cell r="F741">
            <v>936.82</v>
          </cell>
        </row>
        <row r="742">
          <cell r="A742">
            <v>44742.666669999999</v>
          </cell>
          <cell r="B742">
            <v>16</v>
          </cell>
          <cell r="C742">
            <v>930.89</v>
          </cell>
          <cell r="D742">
            <v>0</v>
          </cell>
          <cell r="E742">
            <v>165.95</v>
          </cell>
          <cell r="F742">
            <v>946.22</v>
          </cell>
        </row>
        <row r="743">
          <cell r="A743">
            <v>44742.708330000001</v>
          </cell>
          <cell r="B743">
            <v>17</v>
          </cell>
          <cell r="C743">
            <v>904.65</v>
          </cell>
          <cell r="D743">
            <v>0</v>
          </cell>
          <cell r="E743">
            <v>46.56</v>
          </cell>
          <cell r="F743">
            <v>919.98</v>
          </cell>
        </row>
        <row r="744">
          <cell r="A744">
            <v>44742.75</v>
          </cell>
          <cell r="B744">
            <v>18</v>
          </cell>
          <cell r="C744">
            <v>895.85</v>
          </cell>
          <cell r="D744">
            <v>4.38</v>
          </cell>
          <cell r="E744">
            <v>0</v>
          </cell>
          <cell r="F744">
            <v>911.18</v>
          </cell>
        </row>
        <row r="745">
          <cell r="A745">
            <v>44742.791669999999</v>
          </cell>
          <cell r="B745">
            <v>19</v>
          </cell>
          <cell r="C745">
            <v>895.53</v>
          </cell>
          <cell r="D745">
            <v>0</v>
          </cell>
          <cell r="E745">
            <v>151.66999999999999</v>
          </cell>
          <cell r="F745">
            <v>910.86</v>
          </cell>
        </row>
        <row r="746">
          <cell r="A746">
            <v>44742.833330000001</v>
          </cell>
          <cell r="B746">
            <v>20</v>
          </cell>
          <cell r="C746">
            <v>1001.05</v>
          </cell>
          <cell r="D746">
            <v>0</v>
          </cell>
          <cell r="E746">
            <v>306.02999999999997</v>
          </cell>
          <cell r="F746">
            <v>1016.38</v>
          </cell>
        </row>
        <row r="747">
          <cell r="A747">
            <v>44742.875</v>
          </cell>
          <cell r="B747">
            <v>21</v>
          </cell>
          <cell r="C747">
            <v>988.34</v>
          </cell>
          <cell r="D747">
            <v>0</v>
          </cell>
          <cell r="E747">
            <v>326.7</v>
          </cell>
          <cell r="F747">
            <v>1003.67</v>
          </cell>
        </row>
        <row r="748">
          <cell r="A748">
            <v>44742.916669999999</v>
          </cell>
          <cell r="B748">
            <v>22</v>
          </cell>
          <cell r="C748">
            <v>892.93</v>
          </cell>
          <cell r="D748">
            <v>0</v>
          </cell>
          <cell r="E748">
            <v>364.51</v>
          </cell>
          <cell r="F748">
            <v>908.26</v>
          </cell>
        </row>
        <row r="749">
          <cell r="A749">
            <v>44742.958330000001</v>
          </cell>
          <cell r="B749">
            <v>23</v>
          </cell>
          <cell r="C749">
            <v>885.85</v>
          </cell>
          <cell r="D749">
            <v>0</v>
          </cell>
          <cell r="E749">
            <v>935.23</v>
          </cell>
          <cell r="F749">
            <v>901.18</v>
          </cell>
        </row>
        <row r="750">
          <cell r="A750">
            <v>44743</v>
          </cell>
          <cell r="B750">
            <v>0</v>
          </cell>
        </row>
        <row r="751">
          <cell r="A751">
            <v>44743.041669999999</v>
          </cell>
          <cell r="B751">
            <v>1</v>
          </cell>
        </row>
        <row r="752">
          <cell r="A752">
            <v>44743.083330000001</v>
          </cell>
          <cell r="B752">
            <v>2</v>
          </cell>
        </row>
        <row r="753">
          <cell r="A753">
            <v>44743.125</v>
          </cell>
          <cell r="B753">
            <v>3</v>
          </cell>
        </row>
        <row r="754">
          <cell r="A754">
            <v>44743.166669999999</v>
          </cell>
          <cell r="B754">
            <v>4</v>
          </cell>
        </row>
        <row r="755">
          <cell r="A755">
            <v>44743.208330000001</v>
          </cell>
          <cell r="B755">
            <v>5</v>
          </cell>
        </row>
        <row r="756">
          <cell r="A756">
            <v>44743.25</v>
          </cell>
          <cell r="B756">
            <v>6</v>
          </cell>
        </row>
        <row r="757">
          <cell r="A757">
            <v>44743.291669999999</v>
          </cell>
          <cell r="B757">
            <v>7</v>
          </cell>
        </row>
        <row r="758">
          <cell r="A758">
            <v>44743.333330000001</v>
          </cell>
          <cell r="B758">
            <v>8</v>
          </cell>
        </row>
        <row r="759">
          <cell r="A759">
            <v>44743.375</v>
          </cell>
          <cell r="B759">
            <v>9</v>
          </cell>
        </row>
        <row r="760">
          <cell r="A760">
            <v>44743.416669999999</v>
          </cell>
          <cell r="B760">
            <v>10</v>
          </cell>
        </row>
        <row r="761">
          <cell r="A761">
            <v>44743.458330000001</v>
          </cell>
          <cell r="B761">
            <v>11</v>
          </cell>
        </row>
        <row r="762">
          <cell r="A762">
            <v>44743.5</v>
          </cell>
          <cell r="B762">
            <v>12</v>
          </cell>
        </row>
        <row r="763">
          <cell r="A763">
            <v>44743.541669999999</v>
          </cell>
          <cell r="B763">
            <v>13</v>
          </cell>
        </row>
        <row r="764">
          <cell r="A764">
            <v>44743.583330000001</v>
          </cell>
          <cell r="B764">
            <v>14</v>
          </cell>
        </row>
        <row r="765">
          <cell r="A765">
            <v>44743.625</v>
          </cell>
          <cell r="B765">
            <v>15</v>
          </cell>
        </row>
        <row r="766">
          <cell r="A766">
            <v>44743.666669999999</v>
          </cell>
          <cell r="B766">
            <v>16</v>
          </cell>
        </row>
        <row r="767">
          <cell r="A767">
            <v>44743.708330000001</v>
          </cell>
          <cell r="B767">
            <v>17</v>
          </cell>
        </row>
        <row r="768">
          <cell r="A768">
            <v>44743.75</v>
          </cell>
          <cell r="B768">
            <v>18</v>
          </cell>
        </row>
        <row r="769">
          <cell r="A769">
            <v>44743.791669999999</v>
          </cell>
          <cell r="B769">
            <v>19</v>
          </cell>
        </row>
        <row r="770">
          <cell r="A770">
            <v>44743.833330000001</v>
          </cell>
          <cell r="B770">
            <v>20</v>
          </cell>
        </row>
        <row r="771">
          <cell r="A771">
            <v>44743.875</v>
          </cell>
          <cell r="B771">
            <v>21</v>
          </cell>
        </row>
        <row r="772">
          <cell r="A772">
            <v>44743.916669999999</v>
          </cell>
          <cell r="B772">
            <v>22</v>
          </cell>
        </row>
        <row r="773">
          <cell r="A773">
            <v>44743.958330000001</v>
          </cell>
          <cell r="B773">
            <v>23</v>
          </cell>
        </row>
      </sheetData>
      <sheetData sheetId="3">
        <row r="2">
          <cell r="B2" t="str">
            <v xml:space="preserve">ПАО "Россети Северный Кавказ"-"Каббалкэнерго" за </v>
          </cell>
          <cell r="C2" t="str">
            <v>июнь 2022 года</v>
          </cell>
        </row>
        <row r="5">
          <cell r="D5">
            <v>1732.72</v>
          </cell>
        </row>
        <row r="6">
          <cell r="D6">
            <v>940.52</v>
          </cell>
        </row>
        <row r="7">
          <cell r="D7">
            <v>525772.97</v>
          </cell>
        </row>
        <row r="8">
          <cell r="D8">
            <v>2.0869999999999999E-3</v>
          </cell>
        </row>
        <row r="9">
          <cell r="D9">
            <v>1.50673298E-3</v>
          </cell>
        </row>
        <row r="10">
          <cell r="D10">
            <v>0</v>
          </cell>
        </row>
        <row r="11">
          <cell r="D11">
            <v>195.845</v>
          </cell>
        </row>
        <row r="12">
          <cell r="D12">
            <v>0.91200000000000003</v>
          </cell>
        </row>
        <row r="13">
          <cell r="D13">
            <v>31.076000000000001</v>
          </cell>
        </row>
        <row r="14">
          <cell r="D14">
            <v>8.9999999999999993E-3</v>
          </cell>
        </row>
        <row r="15">
          <cell r="D15">
            <v>17.024999999999999</v>
          </cell>
        </row>
        <row r="16">
          <cell r="D16">
            <v>13.904999999999999</v>
          </cell>
        </row>
        <row r="17">
          <cell r="D17">
            <v>0.13700000000000001</v>
          </cell>
        </row>
        <row r="18">
          <cell r="D18">
            <v>0</v>
          </cell>
        </row>
        <row r="19">
          <cell r="D19">
            <v>68.17</v>
          </cell>
        </row>
        <row r="20">
          <cell r="D20">
            <v>117867.55499999999</v>
          </cell>
        </row>
        <row r="21">
          <cell r="D21">
            <v>887.82399999999996</v>
          </cell>
        </row>
        <row r="22">
          <cell r="D22">
            <v>18668.537</v>
          </cell>
        </row>
        <row r="23">
          <cell r="D23">
            <v>2.3740000000000001</v>
          </cell>
        </row>
        <row r="24">
          <cell r="D24">
            <v>0</v>
          </cell>
        </row>
        <row r="25">
          <cell r="D25">
            <v>0</v>
          </cell>
        </row>
        <row r="26">
          <cell r="D26">
            <v>0</v>
          </cell>
        </row>
        <row r="27">
          <cell r="D27">
            <v>0</v>
          </cell>
        </row>
        <row r="28">
          <cell r="D28">
            <v>2.3740000000000001</v>
          </cell>
        </row>
        <row r="29">
          <cell r="D29">
            <v>0</v>
          </cell>
        </row>
        <row r="30">
          <cell r="D30">
            <v>2.3740000000000001</v>
          </cell>
        </row>
        <row r="31">
          <cell r="D31">
            <v>8884.6880000000001</v>
          </cell>
        </row>
        <row r="32">
          <cell r="D32">
            <v>9740.8619999999992</v>
          </cell>
        </row>
        <row r="33">
          <cell r="D33">
            <v>40.613</v>
          </cell>
        </row>
        <row r="34">
          <cell r="D34">
            <v>0</v>
          </cell>
        </row>
        <row r="35">
          <cell r="D35">
            <v>35370</v>
          </cell>
        </row>
      </sheetData>
      <sheetData sheetId="4">
        <row r="6">
          <cell r="C6">
            <v>5.23</v>
          </cell>
        </row>
      </sheetData>
      <sheetData sheetId="5">
        <row r="5">
          <cell r="G5" t="str">
            <v>ВН</v>
          </cell>
          <cell r="H5" t="str">
            <v>СН1</v>
          </cell>
          <cell r="I5" t="str">
            <v>СН2</v>
          </cell>
          <cell r="J5" t="str">
            <v>НН</v>
          </cell>
        </row>
        <row r="6">
          <cell r="G6">
            <v>2323.23</v>
          </cell>
          <cell r="H6">
            <v>2493.91</v>
          </cell>
          <cell r="I6">
            <v>3016.4399999999996</v>
          </cell>
          <cell r="J6">
            <v>3876</v>
          </cell>
        </row>
        <row r="7">
          <cell r="G7">
            <v>157.78</v>
          </cell>
          <cell r="H7">
            <v>201.61</v>
          </cell>
          <cell r="I7">
            <v>407.63</v>
          </cell>
          <cell r="J7">
            <v>594.64</v>
          </cell>
        </row>
        <row r="8">
          <cell r="G8">
            <v>1091851.72</v>
          </cell>
          <cell r="H8">
            <v>1287012.3799999999</v>
          </cell>
          <cell r="I8">
            <v>1462967.26</v>
          </cell>
          <cell r="J8">
            <v>1185049.6000000001</v>
          </cell>
        </row>
      </sheetData>
      <sheetData sheetId="6">
        <row r="5">
          <cell r="F5" t="str">
            <v>до 670 кВт</v>
          </cell>
          <cell r="G5" t="str">
            <v>от 670 кВт до 10 мВт</v>
          </cell>
          <cell r="H5" t="str">
            <v>не менее 10 мВт</v>
          </cell>
        </row>
        <row r="6">
          <cell r="F6">
            <v>562.23</v>
          </cell>
          <cell r="G6">
            <v>195.15</v>
          </cell>
          <cell r="H6">
            <v>187.41</v>
          </cell>
        </row>
      </sheetData>
      <sheetData sheetId="7"/>
      <sheetData sheetId="8"/>
      <sheetData sheetId="9"/>
      <sheetData sheetId="10">
        <row r="16">
          <cell r="A16">
            <v>44713</v>
          </cell>
        </row>
        <row r="17">
          <cell r="A17">
            <v>44714</v>
          </cell>
        </row>
        <row r="18">
          <cell r="A18">
            <v>44715</v>
          </cell>
        </row>
        <row r="19">
          <cell r="A19">
            <v>44716</v>
          </cell>
        </row>
        <row r="20">
          <cell r="A20">
            <v>44717</v>
          </cell>
        </row>
        <row r="21">
          <cell r="A21">
            <v>44718</v>
          </cell>
        </row>
        <row r="22">
          <cell r="A22">
            <v>44719</v>
          </cell>
        </row>
        <row r="23">
          <cell r="A23">
            <v>44720</v>
          </cell>
        </row>
        <row r="24">
          <cell r="A24">
            <v>44721</v>
          </cell>
        </row>
        <row r="25">
          <cell r="A25">
            <v>44722</v>
          </cell>
        </row>
        <row r="26">
          <cell r="A26">
            <v>44723</v>
          </cell>
        </row>
        <row r="27">
          <cell r="A27">
            <v>44724</v>
          </cell>
        </row>
        <row r="28">
          <cell r="A28">
            <v>44725</v>
          </cell>
        </row>
        <row r="29">
          <cell r="A29">
            <v>44726</v>
          </cell>
        </row>
        <row r="30">
          <cell r="A30">
            <v>44727</v>
          </cell>
        </row>
        <row r="31">
          <cell r="A31">
            <v>44728</v>
          </cell>
        </row>
        <row r="32">
          <cell r="A32">
            <v>44729</v>
          </cell>
        </row>
        <row r="33">
          <cell r="A33">
            <v>44730</v>
          </cell>
        </row>
        <row r="34">
          <cell r="A34">
            <v>44731</v>
          </cell>
        </row>
        <row r="35">
          <cell r="A35">
            <v>44732</v>
          </cell>
        </row>
        <row r="36">
          <cell r="A36">
            <v>44733</v>
          </cell>
        </row>
        <row r="37">
          <cell r="A37">
            <v>44734</v>
          </cell>
        </row>
        <row r="38">
          <cell r="A38">
            <v>44735</v>
          </cell>
        </row>
        <row r="39">
          <cell r="A39">
            <v>44736</v>
          </cell>
        </row>
        <row r="40">
          <cell r="A40">
            <v>44737</v>
          </cell>
        </row>
        <row r="41">
          <cell r="A41">
            <v>44738</v>
          </cell>
        </row>
        <row r="42">
          <cell r="A42">
            <v>44739</v>
          </cell>
        </row>
        <row r="43">
          <cell r="A43">
            <v>44740</v>
          </cell>
        </row>
        <row r="44">
          <cell r="A44">
            <v>44741</v>
          </cell>
        </row>
        <row r="45">
          <cell r="A45">
            <v>44742</v>
          </cell>
        </row>
        <row r="46">
          <cell r="A46" t="str">
            <v>-</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activeCell="GS17" sqref="GS17"/>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июнь 2022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4623.41</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4794.09</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5316.62</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6176.1799999999994</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4256.33</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4427.01</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4949.54</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5809.1</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4248.59</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4419.2699999999995</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4941.7999999999993</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5801.36</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1732.72</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940.52</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525772.97</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1.50673298E-3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195.845</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0.91200000000000003</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31.076000000000001</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8.9999999999999993E-3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17.024999999999999</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13.904999999999999</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0.13700000000000001</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68.17</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2.3740000000000001</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2.3740000000000001</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2.3740000000000001</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117867.55499999999</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887.82399999999996</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18668.537</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2.3740000000000001</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8884.6880000000001</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9740.8619999999992</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40.613</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35370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3789.24</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3959.92</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4482.45</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5342.01</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4648.88</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4819.5599999999995</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5342.09</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6201.65</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8027.66</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8198.34</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8720.869999999999</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9580.43</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3422.16</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3592.84</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4115.37</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4974.93</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4281.8</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4452.4799999999996</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4975.01</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5834.57</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7660.58</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7831.26</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8353.7900000000009</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9213.35</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3414.42</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3585.0999999999995</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4107.6299999999992</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4967.1899999999996</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4274.0599999999995</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4444.74</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4967.2699999999995</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5826.83</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7652.84</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7823.52</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8346.0499999999993</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9205.61</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3789.24</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3959.92</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4482.45</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5342.01</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5805.08</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5975.76</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6498.2899999999991</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7357.85</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3422.16</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3592.84</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4115.37</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4974.93</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5438</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5608.68</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6131.2099999999991</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6990.77</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3414.42</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3585.0999999999995</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4107.6299999999992</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4967.1899999999996</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5430.26</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5600.94</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6123.4699999999993</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6983.03</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44713</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3831.5299999999997</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3806.21</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3797.02</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3796.99</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3797.04</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3796.9700000000003</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3796.49</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3912.29</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3797.25</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3821.42</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3852.23</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3852.8500000000004</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3817.24</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3829.56</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3829.63</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3823.54</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3817.71</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3818.27</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3833.3500000000004</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3859.42</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3972.8500000000004</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3912.69</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3795.63</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3794.58</v>
      </c>
      <c r="ER115" s="73"/>
      <c r="ES115" s="73"/>
      <c r="ET115" s="73"/>
      <c r="EU115" s="73"/>
      <c r="EV115" s="74"/>
    </row>
    <row r="116" spans="1:152" s="38" customFormat="1" ht="15.75" customHeight="1" x14ac:dyDescent="0.2">
      <c r="A116" s="69">
        <f>'[1]3 категория'!A17</f>
        <v>44714</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3817.5299999999997</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3802.6400000000003</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3798.86</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3797.15</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3795.04</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3800.59</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3810.49</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3827.95</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3797.2200000000003</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3872.23</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3888.7799999999997</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3891.9700000000003</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3856.02</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3867.77</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3853.3500000000004</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3847.1400000000003</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3836.45</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3805.7200000000003</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3797.05</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3831.48</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3985.88</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3974.11</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3816.9300000000003</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3794.12</v>
      </c>
      <c r="ER116" s="73"/>
      <c r="ES116" s="73"/>
      <c r="ET116" s="73"/>
      <c r="EU116" s="73"/>
      <c r="EV116" s="74"/>
    </row>
    <row r="117" spans="1:152" s="38" customFormat="1" ht="15.75" customHeight="1" x14ac:dyDescent="0.2">
      <c r="A117" s="69">
        <f>'[1]3 категория'!A18</f>
        <v>44715</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3810.75</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3792.2200000000003</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3795.8900000000003</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3796.42</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3798.7200000000003</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3795.96</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3801.75</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3879.12</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3797.38</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3890.13</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3920.23</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3925.66</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3915.86</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3926.98</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3908.61</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3893.71</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3907.5299999999997</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3876.54</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3846.05</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3848.81</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4028.91</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3958.95</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3855.0699999999997</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3792.1800000000003</v>
      </c>
      <c r="ER117" s="73"/>
      <c r="ES117" s="73"/>
      <c r="ET117" s="73"/>
      <c r="EU117" s="73"/>
      <c r="EV117" s="74"/>
    </row>
    <row r="118" spans="1:152" s="38" customFormat="1" ht="15.75" customHeight="1" x14ac:dyDescent="0.2">
      <c r="A118" s="69">
        <f>'[1]3 категория'!A19</f>
        <v>44716</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3840.5699999999997</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3813.9</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3802.3900000000003</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3799.7200000000003</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3795.7200000000003</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3789.45</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3793.6000000000004</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3828.67</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3795.81</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3818.42</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3832.54</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3843.33</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3821.31</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3810.23</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3816.3199999999997</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3816.1000000000004</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3804.0299999999997</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3796.34</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3796.31</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3797.17</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3953.6400000000003</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3913.1000000000004</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3792.83</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3790.2799999999997</v>
      </c>
      <c r="ER118" s="73"/>
      <c r="ES118" s="73"/>
      <c r="ET118" s="73"/>
      <c r="EU118" s="73"/>
      <c r="EV118" s="74"/>
    </row>
    <row r="119" spans="1:152" s="38" customFormat="1" ht="15.75" customHeight="1" x14ac:dyDescent="0.2">
      <c r="A119" s="69">
        <f>'[1]3 категория'!A20</f>
        <v>44717</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3829.9300000000003</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3807.0299999999997</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3800.69</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3796.38</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3795.9300000000003</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3795.99</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3794.1400000000003</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3807.31</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3795.6800000000003</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3796.37</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3796.3500000000004</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3797.13</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3796.33</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3796.2799999999997</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3796.05</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3795.98</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3796.11</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3796.02</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3796</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3796.13</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3974.5299999999997</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3943.01</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3816</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3791.61</v>
      </c>
      <c r="ER119" s="73"/>
      <c r="ES119" s="73"/>
      <c r="ET119" s="73"/>
      <c r="EU119" s="73"/>
      <c r="EV119" s="74"/>
    </row>
    <row r="120" spans="1:152" s="38" customFormat="1" ht="15.75" customHeight="1" x14ac:dyDescent="0.2">
      <c r="A120" s="69">
        <f>'[1]3 категория'!A21</f>
        <v>44718</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3809.01</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3799.37</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3795.9300000000003</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3795.94</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3796.12</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3796.13</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3796.08</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3857.9300000000003</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3796.2200000000003</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3869.34</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3897.58</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3899.92</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3893.8500000000004</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3911.76</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3922.23</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3903.13</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3892.24</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3855.24</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3826.92</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3828.5299999999997</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3979.84</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3960.8500000000004</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3814.02</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3792.9700000000003</v>
      </c>
      <c r="ER120" s="73"/>
      <c r="ES120" s="73"/>
      <c r="ET120" s="73"/>
      <c r="EU120" s="73"/>
      <c r="EV120" s="74"/>
    </row>
    <row r="121" spans="1:152" s="38" customFormat="1" ht="15.75" customHeight="1" x14ac:dyDescent="0.2">
      <c r="A121" s="69">
        <f>'[1]3 категория'!A22</f>
        <v>44719</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3803.11</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3795.7799999999997</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3795.31</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3795.48</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3795.42</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3795.1400000000003</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3791.88</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3852.3199999999997</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3795.3199999999997</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3846.24</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3879.3500000000004</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3878.4300000000003</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3863.92</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3875.94</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3890.7200000000003</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3873.96</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3862.11</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3825.2799999999997</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3802.99</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3809.0699999999997</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3953.38</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3924.17</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3793.7799999999997</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3791.81</v>
      </c>
      <c r="ER121" s="73"/>
      <c r="ES121" s="73"/>
      <c r="ET121" s="73"/>
      <c r="EU121" s="73"/>
      <c r="EV121" s="74"/>
    </row>
    <row r="122" spans="1:152" s="38" customFormat="1" ht="15.75" customHeight="1" x14ac:dyDescent="0.2">
      <c r="A122" s="69">
        <f>'[1]3 категория'!A23</f>
        <v>44720</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3791.4700000000003</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3788.01</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3790.5</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3790.52</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3798.7200000000003</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3789.6800000000003</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3792.12</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3820.2799999999997</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3796.15</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3836.4</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3873.95</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3869.86</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3835.55</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3844.11</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3841.6800000000003</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3840.8</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3832.81</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3802.51</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3795.8199999999997</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3795.95</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3901.44</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3896.37</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3793.62</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3792.21</v>
      </c>
      <c r="ER122" s="73"/>
      <c r="ES122" s="73"/>
      <c r="ET122" s="73"/>
      <c r="EU122" s="73"/>
      <c r="EV122" s="74"/>
    </row>
    <row r="123" spans="1:152" s="38" customFormat="1" ht="15.75" customHeight="1" x14ac:dyDescent="0.2">
      <c r="A123" s="69">
        <f>'[1]3 категория'!A24</f>
        <v>44721</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3786.92</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3747.86</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3786.51</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3790.3900000000003</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3798.36</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3789.62</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3789.63</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3815.7</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3795.17</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3832.83</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3850.94</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3848.13</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3817.76</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3822.66</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3822.02</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3817.21</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3810.21</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3796.01</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3796.16</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3794.49</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3903.31</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3886.34</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3791.2799999999997</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3790.7200000000003</v>
      </c>
      <c r="ER123" s="73"/>
      <c r="ES123" s="73"/>
      <c r="ET123" s="73"/>
      <c r="EU123" s="73"/>
      <c r="EV123" s="74"/>
    </row>
    <row r="124" spans="1:152" s="38" customFormat="1" ht="15.75" customHeight="1" x14ac:dyDescent="0.2">
      <c r="A124" s="69">
        <f>'[1]3 категория'!A25</f>
        <v>44722</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3800.16</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3790.38</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3792.79</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3793.34</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3795.3500000000004</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3794.8900000000003</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3789.63</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3845.46</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3797.54</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3797.6000000000004</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3833.67</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3845.8900000000003</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3834.5299999999997</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3835.09</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3835.27</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3824.95</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3849.4300000000003</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3849.4300000000003</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3803.31</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3809.66</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3949.13</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3922.41</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3793.81</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3789.48</v>
      </c>
      <c r="ER124" s="73"/>
      <c r="ES124" s="73"/>
      <c r="ET124" s="73"/>
      <c r="EU124" s="73"/>
      <c r="EV124" s="74"/>
    </row>
    <row r="125" spans="1:152" s="38" customFormat="1" ht="15.75" customHeight="1" x14ac:dyDescent="0.2">
      <c r="A125" s="69">
        <f>'[1]3 категория'!A26</f>
        <v>44723</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3808.3500000000004</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3800.12</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3795.31</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3795.54</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3795.3500000000004</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3795.05</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3791.5</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3803.48</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3795.21</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3796.79</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3828.26</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3845.95</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3844.46</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3848.7200000000003</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3837.73</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3846.04</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3850.25</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3835.8900000000003</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3801.86</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3812</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3913.23</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3897.2</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3795.0699999999997</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3792.3500000000004</v>
      </c>
      <c r="ER125" s="73"/>
      <c r="ES125" s="73"/>
      <c r="ET125" s="73"/>
      <c r="EU125" s="73"/>
      <c r="EV125" s="74"/>
    </row>
    <row r="126" spans="1:152" s="38" customFormat="1" ht="15.75" customHeight="1" x14ac:dyDescent="0.2">
      <c r="A126" s="69">
        <f>'[1]3 категория'!A27</f>
        <v>44724</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3793.55</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3794.96</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3794.8</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3795.19</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3795.41</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3798.7200000000003</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3798.71</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3783.88</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3795.9</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3796.45</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3796.52</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3796.58</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3796.33</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3796.25</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3796.66</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3796.69</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3795.91</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3795.55</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3794.79</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3795.73</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3937.23</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3917.3900000000003</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3796.45</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3792.26</v>
      </c>
      <c r="ER126" s="73"/>
      <c r="ES126" s="73"/>
      <c r="ET126" s="73"/>
      <c r="EU126" s="73"/>
      <c r="EV126" s="74"/>
    </row>
    <row r="127" spans="1:152" s="38" customFormat="1" ht="15.75" customHeight="1" x14ac:dyDescent="0.2">
      <c r="A127" s="69">
        <f>'[1]3 категория'!A28</f>
        <v>44725</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3789.38</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3792.33</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3793.9700000000003</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3794.33</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3798.7200000000003</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3789.4</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3798.71</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3669.92</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3796.58</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3797.38</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3799.29</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3801.8199999999997</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3801</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3802.91</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3809.02</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3811.09</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3801.5699999999997</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3795.21</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3795.19</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3803.19</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3949.7</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3904.16</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3796.94</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3793.0299999999997</v>
      </c>
      <c r="ER127" s="73"/>
      <c r="ES127" s="73"/>
      <c r="ET127" s="73"/>
      <c r="EU127" s="73"/>
      <c r="EV127" s="74"/>
    </row>
    <row r="128" spans="1:152" s="38" customFormat="1" ht="15.75" customHeight="1" x14ac:dyDescent="0.2">
      <c r="A128" s="69">
        <f>'[1]3 категория'!A29</f>
        <v>44726</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3782.24</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3786.38</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3792.44</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3792.88</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3798.7200000000003</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3790.24</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3773.4700000000003</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3769.79</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3795.5699999999997</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3827.31</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3848.63</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3844.04</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3821.5299999999997</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3830.42</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3824.6000000000004</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3827.45</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3827.16</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3801.4300000000003</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3795.36</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3795.67</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3913.77</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3890.4300000000003</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3794.13</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3792.48</v>
      </c>
      <c r="ER128" s="73"/>
      <c r="ES128" s="73"/>
      <c r="ET128" s="73"/>
      <c r="EU128" s="73"/>
      <c r="EV128" s="74"/>
    </row>
    <row r="129" spans="1:152" s="38" customFormat="1" ht="15.75" customHeight="1" x14ac:dyDescent="0.2">
      <c r="A129" s="69">
        <f>'[1]3 категория'!A30</f>
        <v>44727</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3772.66</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3777.83</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3784.04</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3784.9</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3773.17</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3788.4700000000003</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3783.26</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3756.9</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3800.61</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3863.74</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3900.1800000000003</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3901.54</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3872.04</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3876.4</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3883.4300000000003</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3870.8</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3864.29</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3838.23</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3814.26</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3821.3</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3938.6800000000003</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3925.88</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3807.7200000000003</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3793.01</v>
      </c>
      <c r="ER129" s="73"/>
      <c r="ES129" s="73"/>
      <c r="ET129" s="73"/>
      <c r="EU129" s="73"/>
      <c r="EV129" s="74"/>
    </row>
    <row r="130" spans="1:152" s="38" customFormat="1" ht="15.75" customHeight="1" x14ac:dyDescent="0.2">
      <c r="A130" s="69">
        <f>'[1]3 категория'!A31</f>
        <v>44728</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3664.8900000000003</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3717.96</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3749.15</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3756.9300000000003</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3773.24</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3756.67</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3736.7200000000003</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3763.02</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3796.1400000000003</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3858.3</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3906.98</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3908.1000000000004</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3887.2799999999997</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3886.02</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3896.58</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3889.52</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3871.69</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3845.71</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3820.01</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3831.8500000000004</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3932.1800000000003</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3920.1000000000004</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3802.9700000000003</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3793.0699999999997</v>
      </c>
      <c r="ER130" s="73"/>
      <c r="ES130" s="73"/>
      <c r="ET130" s="73"/>
      <c r="EU130" s="73"/>
      <c r="EV130" s="74"/>
    </row>
    <row r="131" spans="1:152" s="38" customFormat="1" ht="15.75" customHeight="1" x14ac:dyDescent="0.2">
      <c r="A131" s="69">
        <f>'[1]3 категория'!A32</f>
        <v>44729</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3773.77</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3785.76</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3792.61</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3793.92</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3795.44</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3793.7200000000003</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3791.11</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3764.05</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3796.0299999999997</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3855.49</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3910.49</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3900.91</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3863.0699999999997</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3872.62</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3879.7</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3872.33</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3855.27</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3827.5699999999997</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3802.45</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3821.66</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3916.77</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3912.31</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3794.5699999999997</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3792.12</v>
      </c>
      <c r="ER131" s="73"/>
      <c r="ES131" s="73"/>
      <c r="ET131" s="73"/>
      <c r="EU131" s="73"/>
      <c r="EV131" s="74"/>
    </row>
    <row r="132" spans="1:152" s="38" customFormat="1" ht="15.75" customHeight="1" x14ac:dyDescent="0.2">
      <c r="A132" s="69">
        <f>'[1]3 категория'!A33</f>
        <v>44730</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3791.13</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3793.54</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3795.5</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3795.67</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3795.84</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3795.4</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3793.44</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3816.7799999999997</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3794.7799999999997</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3839.2</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3853.4700000000003</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3864.6800000000003</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3846.9300000000003</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3847.8900000000003</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3855.08</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3839.08</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3828.17</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3808.88</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3794.49</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3806.67</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3896.17</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3881.9700000000003</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3792.54</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3791.55</v>
      </c>
      <c r="ER132" s="73"/>
      <c r="ES132" s="73"/>
      <c r="ET132" s="73"/>
      <c r="EU132" s="73"/>
      <c r="EV132" s="74"/>
    </row>
    <row r="133" spans="1:152" s="38" customFormat="1" ht="15.75" customHeight="1" x14ac:dyDescent="0.2">
      <c r="A133" s="69">
        <f>'[1]3 категория'!A34</f>
        <v>44731</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3800.45</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3794.3</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3793.26</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3795.46</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3795.33</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3795.36</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3796.1000000000004</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3789.36</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3794.91</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3794.84</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3794.55</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3795.02</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3794.95</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3794.23</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3794.19</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3794</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3793.95</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3793.9</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3794.2799999999997</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3794.99</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3907.1000000000004</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3902.58</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3801.6800000000003</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3791.48</v>
      </c>
      <c r="ER133" s="73"/>
      <c r="ES133" s="73"/>
      <c r="ET133" s="73"/>
      <c r="EU133" s="73"/>
      <c r="EV133" s="74"/>
    </row>
    <row r="134" spans="1:152" s="38" customFormat="1" ht="15.75" customHeight="1" x14ac:dyDescent="0.2">
      <c r="A134" s="69">
        <f>'[1]3 категория'!A35</f>
        <v>44732</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3806.3500000000004</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3797.56</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3798.08</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3798.09</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3798.06</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3798.11</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3797.87</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3864.73</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3797.99</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3884.31</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3910.56</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3911.6800000000003</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3895.3900000000003</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3914.51</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3926.2799999999997</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3909.24</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3898.7200000000003</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3865.24</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3829.46</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3829.56</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3964.38</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3959.04</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3820.2799999999997</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3797.58</v>
      </c>
      <c r="ER134" s="73"/>
      <c r="ES134" s="73"/>
      <c r="ET134" s="73"/>
      <c r="EU134" s="73"/>
      <c r="EV134" s="74"/>
    </row>
    <row r="135" spans="1:152" s="38" customFormat="1" ht="15.75" customHeight="1" x14ac:dyDescent="0.2">
      <c r="A135" s="69">
        <f>'[1]3 категория'!A36</f>
        <v>44733</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3783.4300000000003</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3751.34</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3741.96</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3749.02</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3781.27</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3749.2799999999997</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3789.3500000000004</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3845.33</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3812.21</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3921.23</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3952.02</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3952.8500000000004</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3936.12</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3937.7799999999997</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3956.8199999999997</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3947.26</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3936.55</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3897.3</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3863.0699999999997</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3851.05</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3958.8500000000004</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3999.9300000000003</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3843.92</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3797.5299999999997</v>
      </c>
      <c r="ER135" s="73"/>
      <c r="ES135" s="73"/>
      <c r="ET135" s="73"/>
      <c r="EU135" s="73"/>
      <c r="EV135" s="74"/>
    </row>
    <row r="136" spans="1:152" s="38" customFormat="1" ht="15.75" customHeight="1" x14ac:dyDescent="0.2">
      <c r="A136" s="69">
        <f>'[1]3 категория'!A37</f>
        <v>44734</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3791.19</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3794.8500000000004</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3795.71</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3795.98</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3798.73</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3796.66</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3793.0699999999997</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3822.96</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3797.91</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3900.08</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3932.88</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3940.2200000000003</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3922.38</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3932.75</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3946.56</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3933.12</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3901.31</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3870.19</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3835.66</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3828.96</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3932.55</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3968.15</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3812.24</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3797.5699999999997</v>
      </c>
      <c r="ER136" s="73"/>
      <c r="ES136" s="73"/>
      <c r="ET136" s="73"/>
      <c r="EU136" s="73"/>
      <c r="EV136" s="74"/>
    </row>
    <row r="137" spans="1:152" s="38" customFormat="1" ht="15.75" customHeight="1" x14ac:dyDescent="0.2">
      <c r="A137" s="69">
        <f>'[1]3 категория'!A38</f>
        <v>44735</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3788.75</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3741.5299999999997</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3795.31</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3795.29</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3798.13</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3765.02</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3788.8500000000004</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3780.34</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3798.2799999999997</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3820.63</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3850.99</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3917.91</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3909.8199999999997</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3918.7799999999997</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3930.51</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3919.04</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3909.05</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3873.21</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3840.26</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3821.05</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3923.3199999999997</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3964.4300000000003</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3807.94</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3797.62</v>
      </c>
      <c r="ER137" s="73"/>
      <c r="ES137" s="73"/>
      <c r="ET137" s="73"/>
      <c r="EU137" s="73"/>
      <c r="EV137" s="74"/>
    </row>
    <row r="138" spans="1:152" s="38" customFormat="1" ht="15.75" customHeight="1" x14ac:dyDescent="0.2">
      <c r="A138" s="69">
        <f>'[1]3 категория'!A39</f>
        <v>44736</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3790.67</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3792.81</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3795.92</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3795.38</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3796.9</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3794.29</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3799.94</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3910.52</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3797.88</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3885.19</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3933.38</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3933.09</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3906.6800000000003</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3902.94</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3908.08</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3892.71</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3891.81</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3851.09</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3825.94</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3837.94</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3979.01</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3963.41</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3813.27</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3797.33</v>
      </c>
      <c r="ER138" s="73"/>
      <c r="ES138" s="73"/>
      <c r="ET138" s="73"/>
      <c r="EU138" s="73"/>
      <c r="EV138" s="74"/>
    </row>
    <row r="139" spans="1:152" s="38" customFormat="1" ht="15.75" customHeight="1" x14ac:dyDescent="0.2">
      <c r="A139" s="69">
        <f>'[1]3 категория'!A40</f>
        <v>44737</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3816.17</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3795.3</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3795.49</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3793.87</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3795.2200000000003</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3773.4300000000003</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3758.34</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3786.19</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3795.42</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3837.92</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3855.59</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3859.13</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3844.7200000000003</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3840.37</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3851.88</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3843.38</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3837.52</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3827.84</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3815.09</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3827.6800000000003</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3905.21</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3891.45</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3821.34</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3792.4</v>
      </c>
      <c r="ER139" s="73"/>
      <c r="ES139" s="73"/>
      <c r="ET139" s="73"/>
      <c r="EU139" s="73"/>
      <c r="EV139" s="74"/>
    </row>
    <row r="140" spans="1:152" s="38" customFormat="1" ht="15.75" customHeight="1" x14ac:dyDescent="0.2">
      <c r="A140" s="69">
        <f>'[1]3 категория'!A41</f>
        <v>44738</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3783.49</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3785.8</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3784.11</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3787.91</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3782.04</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3781.69</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3798.71</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3681.38</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3795.83</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3796.3199999999997</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3796.49</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3796.94</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3796.83</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3796.67</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3796.38</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3795.86</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3795.73</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3795.73</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3795.65</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3799.8500000000004</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3864.6000000000004</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3858.66</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3795.92</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3793.26</v>
      </c>
      <c r="ER140" s="73"/>
      <c r="ES140" s="73"/>
      <c r="ET140" s="73"/>
      <c r="EU140" s="73"/>
      <c r="EV140" s="74"/>
    </row>
    <row r="141" spans="1:152" s="38" customFormat="1" ht="15.75" customHeight="1" x14ac:dyDescent="0.2">
      <c r="A141" s="69">
        <f>'[1]3 категория'!A42</f>
        <v>44739</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3686.37</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3741.41</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3764.9300000000003</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3757.15</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3790.26</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3764.9300000000003</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3745.76</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3727.29</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3796.37</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3824.9</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3830.71</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3829.98</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3825.74</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3829.67</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3831.92</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3829.15</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3829.11</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3821.98</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3811.23</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3815.76</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3891.9</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3886.2200000000003</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3814.84</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3792.87</v>
      </c>
      <c r="ER141" s="73"/>
      <c r="ES141" s="73"/>
      <c r="ET141" s="73"/>
      <c r="EU141" s="73"/>
      <c r="EV141" s="74"/>
    </row>
    <row r="142" spans="1:152" s="38" customFormat="1" ht="15.75" customHeight="1" x14ac:dyDescent="0.2">
      <c r="A142" s="69">
        <f>'[1]3 категория'!A43</f>
        <v>44740</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3766.8500000000004</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3764.8500000000004</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3793.15</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3790.96</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3795.54</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3789.88</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3789.04</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3730.4700000000003</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3795.37</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3843.3500000000004</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3876.6800000000003</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3855.56</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3860.99</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3880.98</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3916.29</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3897.2200000000003</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3889.56</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3864.08</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3836.6400000000003</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3831.7</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3922.6800000000003</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3908.52</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3823.4</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3793.13</v>
      </c>
      <c r="ER142" s="73"/>
      <c r="ES142" s="73"/>
      <c r="ET142" s="73"/>
      <c r="EU142" s="73"/>
      <c r="EV142" s="74"/>
    </row>
    <row r="143" spans="1:152" s="38" customFormat="1" ht="15.75" customHeight="1" x14ac:dyDescent="0.2">
      <c r="A143" s="69">
        <f>'[1]3 категория'!A44</f>
        <v>44741</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3726.16</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3789.48</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3798.7200000000003</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3798.7200000000003</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3798.7200000000003</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3798.7200000000003</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3798.7</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3623.98</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3793.98</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3817.3900000000003</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3846.71</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3818.1800000000003</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3813.41</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3828.54</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3825.86</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3821.52</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3818.1400000000003</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3808.63</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3798.5</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3802.6400000000003</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3865.3900000000003</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3861.98</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3797.77</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3792.8500000000004</v>
      </c>
      <c r="ER143" s="73"/>
      <c r="ES143" s="73"/>
      <c r="ET143" s="73"/>
      <c r="EU143" s="73"/>
      <c r="EV143" s="74"/>
    </row>
    <row r="144" spans="1:152" s="38" customFormat="1" ht="15.75" customHeight="1" x14ac:dyDescent="0.2">
      <c r="A144" s="69">
        <f>'[1]3 категория'!A45</f>
        <v>44742</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3787.16</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3791.76</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3795.33</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3795.4</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3798.73</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3798.73</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3792.3199999999997</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3781.59</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3793.76</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3827.24</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3822.59</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3821.3</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3815.91</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3828.19</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3829.2799999999997</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3827.51</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3836.91</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3810.67</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3801.87</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3801.55</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3907.0699999999997</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3894.36</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3798.95</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3791.87</v>
      </c>
      <c r="ER144" s="73"/>
      <c r="ES144" s="73"/>
      <c r="ET144" s="73"/>
      <c r="EU144" s="73"/>
      <c r="EV144" s="74"/>
    </row>
    <row r="145" spans="1:152" s="38" customFormat="1" ht="15.75" customHeight="1" x14ac:dyDescent="0.2">
      <c r="A145" s="69" t="str">
        <f>'[1]3 категория'!A46</f>
        <v>-</v>
      </c>
      <c r="B145" s="70"/>
      <c r="C145" s="70"/>
      <c r="D145" s="70"/>
      <c r="E145" s="70"/>
      <c r="F145" s="70"/>
      <c r="G145" s="70"/>
      <c r="H145" s="71"/>
      <c r="I145" s="72" t="str">
        <f>IF($A145="-","-",ROUND(VLOOKUP($A145+ROUND(LEFT(I$114,1)/24,5),'[1]ОАО "АТС"'!$A$30:$F$773,6,FALSE)+HLOOKUP($DL$112,'[1]Сбытовая надбавка'!$F$5:$H$6,2,FALSE),2)+'[1]Иные услуги'!$C$6+HLOOKUP($DR$111,'[1]Услуги по передаче'!$G$5:$J$7,2,FALSE))</f>
        <v>-</v>
      </c>
      <c r="J145" s="73"/>
      <c r="K145" s="73"/>
      <c r="L145" s="73"/>
      <c r="M145" s="73"/>
      <c r="N145" s="74"/>
      <c r="O145" s="72" t="str">
        <f>IF($A145="-","-",ROUND(VLOOKUP($A145+ROUND(LEFT(O$114,1)/24,5),'[1]ОАО "АТС"'!$A$30:$F$773,6,FALSE)+HLOOKUP($DL$112,'[1]Сбытовая надбавка'!$F$5:$H$6,2,FALSE),2)+'[1]Иные услуги'!$C$6+HLOOKUP($DR$111,'[1]Услуги по передаче'!$G$5:$J$7,2,FALSE))</f>
        <v>-</v>
      </c>
      <c r="P145" s="73"/>
      <c r="Q145" s="73"/>
      <c r="R145" s="73"/>
      <c r="S145" s="73"/>
      <c r="T145" s="74"/>
      <c r="U145" s="72" t="str">
        <f>IF($A145="-","-",ROUND(VLOOKUP($A145+ROUND(LEFT(U$114,1)/24,5),'[1]ОАО "АТС"'!$A$30:$F$773,6,FALSE)+HLOOKUP($DL$112,'[1]Сбытовая надбавка'!$F$5:$H$6,2,FALSE),2)+'[1]Иные услуги'!$C$6+HLOOKUP($DR$111,'[1]Услуги по передаче'!$G$5:$J$7,2,FALSE))</f>
        <v>-</v>
      </c>
      <c r="V145" s="73"/>
      <c r="W145" s="73"/>
      <c r="X145" s="73"/>
      <c r="Y145" s="73"/>
      <c r="Z145" s="74"/>
      <c r="AA145" s="72" t="str">
        <f>IF($A145="-","-",ROUND(VLOOKUP($A145+ROUND(LEFT(AA$114,1)/24,5),'[1]ОАО "АТС"'!$A$30:$F$773,6,FALSE)+HLOOKUP($DL$112,'[1]Сбытовая надбавка'!$F$5:$H$6,2,FALSE),2)+'[1]Иные услуги'!$C$6+HLOOKUP($DR$111,'[1]Услуги по передаче'!$G$5:$J$7,2,FALSE))</f>
        <v>-</v>
      </c>
      <c r="AB145" s="73"/>
      <c r="AC145" s="73"/>
      <c r="AD145" s="73"/>
      <c r="AE145" s="73"/>
      <c r="AF145" s="74"/>
      <c r="AG145" s="72" t="str">
        <f>IF($A145="-","-",ROUND(VLOOKUP($A145+ROUND(LEFT(AG$114,1)/24,5),'[1]ОАО "АТС"'!$A$30:$F$773,6,FALSE)+HLOOKUP($DL$112,'[1]Сбытовая надбавка'!$F$5:$H$6,2,FALSE),2)+'[1]Иные услуги'!$C$6+HLOOKUP($DR$111,'[1]Услуги по передаче'!$G$5:$J$7,2,FALSE))</f>
        <v>-</v>
      </c>
      <c r="AH145" s="73"/>
      <c r="AI145" s="73"/>
      <c r="AJ145" s="73"/>
      <c r="AK145" s="73"/>
      <c r="AL145" s="74"/>
      <c r="AM145" s="72" t="str">
        <f>IF($A145="-","-",ROUND(VLOOKUP($A145+ROUND(LEFT(AM$114,1)/24,5),'[1]ОАО "АТС"'!$A$30:$F$773,6,FALSE)+HLOOKUP($DL$112,'[1]Сбытовая надбавка'!$F$5:$H$6,2,FALSE),2)+'[1]Иные услуги'!$C$6+HLOOKUP($DR$111,'[1]Услуги по передаче'!$G$5:$J$7,2,FALSE))</f>
        <v>-</v>
      </c>
      <c r="AN145" s="73"/>
      <c r="AO145" s="73"/>
      <c r="AP145" s="73"/>
      <c r="AQ145" s="73"/>
      <c r="AR145" s="74"/>
      <c r="AS145" s="72" t="str">
        <f>IF($A145="-","-",ROUND(VLOOKUP($A145+ROUND(LEFT(AS$114,1)/24,5),'[1]ОАО "АТС"'!$A$30:$F$773,6,FALSE)+HLOOKUP($DL$112,'[1]Сбытовая надбавка'!$F$5:$H$6,2,FALSE),2)+'[1]Иные услуги'!$C$6+HLOOKUP($DR$111,'[1]Услуги по передаче'!$G$5:$J$7,2,FALSE))</f>
        <v>-</v>
      </c>
      <c r="AT145" s="73"/>
      <c r="AU145" s="73"/>
      <c r="AV145" s="73"/>
      <c r="AW145" s="73"/>
      <c r="AX145" s="74"/>
      <c r="AY145" s="72" t="str">
        <f>IF($A145="-","-",ROUND(VLOOKUP($A145+ROUND(LEFT(AY$114,1)/24,5),'[1]ОАО "АТС"'!$A$30:$F$773,6,FALSE)+HLOOKUP($DL$112,'[1]Сбытовая надбавка'!$F$5:$H$6,2,FALSE),2)+'[1]Иные услуги'!$C$6+HLOOKUP($DR$111,'[1]Услуги по передаче'!$G$5:$J$7,2,FALSE))</f>
        <v>-</v>
      </c>
      <c r="AZ145" s="73"/>
      <c r="BA145" s="73"/>
      <c r="BB145" s="73"/>
      <c r="BC145" s="73"/>
      <c r="BD145" s="74"/>
      <c r="BE145" s="72" t="str">
        <f>IF($A145="-","-",ROUND(VLOOKUP($A145+ROUND(LEFT(BE$114,1)/24,5),'[1]ОАО "АТС"'!$A$30:$F$773,6,FALSE)+HLOOKUP($DL$112,'[1]Сбытовая надбавка'!$F$5:$H$6,2,FALSE),2)+'[1]Иные услуги'!$C$6+HLOOKUP($DR$111,'[1]Услуги по передаче'!$G$5:$J$7,2,FALSE))</f>
        <v>-</v>
      </c>
      <c r="BF145" s="73"/>
      <c r="BG145" s="73"/>
      <c r="BH145" s="73"/>
      <c r="BI145" s="73"/>
      <c r="BJ145" s="74"/>
      <c r="BK145" s="72" t="str">
        <f>IF($A145="-","-",ROUND(VLOOKUP($A145+ROUND(LEFT(BK$114,1)/24,5),'[1]ОАО "АТС"'!$A$30:$F$773,6,FALSE)+HLOOKUP($DL$112,'[1]Сбытовая надбавка'!$F$5:$H$6,2,FALSE),2)+'[1]Иные услуги'!$C$6+HLOOKUP($DR$111,'[1]Услуги по передаче'!$G$5:$J$7,2,FALSE))</f>
        <v>-</v>
      </c>
      <c r="BL145" s="73"/>
      <c r="BM145" s="73"/>
      <c r="BN145" s="73"/>
      <c r="BO145" s="73"/>
      <c r="BP145" s="74"/>
      <c r="BQ145" s="72" t="str">
        <f>IF($A145="-","-",ROUND(VLOOKUP($A145+ROUND(LEFT(BQ$114,2)/24,5),'[1]ОАО "АТС"'!$A$30:$F$773,6,FALSE)+HLOOKUP($DL$112,'[1]Сбытовая надбавка'!$F$5:$H$6,2,FALSE),2)+'[1]Иные услуги'!$C$6+HLOOKUP($DR$111,'[1]Услуги по передаче'!$G$5:$J$7,2,FALSE))</f>
        <v>-</v>
      </c>
      <c r="BR145" s="73"/>
      <c r="BS145" s="73"/>
      <c r="BT145" s="73"/>
      <c r="BU145" s="73"/>
      <c r="BV145" s="74"/>
      <c r="BW145" s="72" t="str">
        <f>IF($A145="-","-",ROUND(VLOOKUP($A145+ROUND(LEFT(BW$114,2)/24,5),'[1]ОАО "АТС"'!$A$30:$F$773,6,FALSE)+HLOOKUP($DL$112,'[1]Сбытовая надбавка'!$F$5:$H$6,2,FALSE),2)+'[1]Иные услуги'!$C$6+HLOOKUP($DR$111,'[1]Услуги по передаче'!$G$5:$J$7,2,FALSE))</f>
        <v>-</v>
      </c>
      <c r="BX145" s="73"/>
      <c r="BY145" s="73"/>
      <c r="BZ145" s="73"/>
      <c r="CA145" s="73"/>
      <c r="CB145" s="74"/>
      <c r="CC145" s="72" t="str">
        <f>IF($A145="-","-",ROUND(VLOOKUP($A145+ROUND(LEFT(CC$114,2)/24,5),'[1]ОАО "АТС"'!$A$30:$F$773,6,FALSE)+HLOOKUP($DL$112,'[1]Сбытовая надбавка'!$F$5:$H$6,2,FALSE),2)+'[1]Иные услуги'!$C$6+HLOOKUP($DR$111,'[1]Услуги по передаче'!$G$5:$J$7,2,FALSE))</f>
        <v>-</v>
      </c>
      <c r="CD145" s="73"/>
      <c r="CE145" s="73"/>
      <c r="CF145" s="73"/>
      <c r="CG145" s="73"/>
      <c r="CH145" s="74"/>
      <c r="CI145" s="72" t="str">
        <f>IF($A145="-","-",ROUND(VLOOKUP($A145+ROUND(LEFT(CI$114,2)/24,5),'[1]ОАО "АТС"'!$A$30:$F$773,6,FALSE)+HLOOKUP($DL$112,'[1]Сбытовая надбавка'!$F$5:$H$6,2,FALSE),2)+'[1]Иные услуги'!$C$6+HLOOKUP($DR$111,'[1]Услуги по передаче'!$G$5:$J$7,2,FALSE))</f>
        <v>-</v>
      </c>
      <c r="CJ145" s="73"/>
      <c r="CK145" s="73"/>
      <c r="CL145" s="73"/>
      <c r="CM145" s="73"/>
      <c r="CN145" s="74"/>
      <c r="CO145" s="72" t="str">
        <f>IF($A145="-","-",ROUND(VLOOKUP($A145+ROUND(LEFT(CO$114,2)/24,5),'[1]ОАО "АТС"'!$A$30:$F$773,6,FALSE)+HLOOKUP($DL$112,'[1]Сбытовая надбавка'!$F$5:$H$6,2,FALSE),2)+'[1]Иные услуги'!$C$6+HLOOKUP($DR$111,'[1]Услуги по передаче'!$G$5:$J$7,2,FALSE))</f>
        <v>-</v>
      </c>
      <c r="CP145" s="73"/>
      <c r="CQ145" s="73"/>
      <c r="CR145" s="73"/>
      <c r="CS145" s="73"/>
      <c r="CT145" s="74"/>
      <c r="CU145" s="72" t="str">
        <f>IF($A145="-","-",ROUND(VLOOKUP($A145+ROUND(LEFT(CU$114,2)/24,5),'[1]ОАО "АТС"'!$A$30:$F$773,6,FALSE)+HLOOKUP($DL$112,'[1]Сбытовая надбавка'!$F$5:$H$6,2,FALSE),2)+'[1]Иные услуги'!$C$6+HLOOKUP($DR$111,'[1]Услуги по передаче'!$G$5:$J$7,2,FALSE))</f>
        <v>-</v>
      </c>
      <c r="CV145" s="73"/>
      <c r="CW145" s="73"/>
      <c r="CX145" s="73"/>
      <c r="CY145" s="73"/>
      <c r="CZ145" s="74"/>
      <c r="DA145" s="72" t="str">
        <f>IF($A145="-","-",ROUND(VLOOKUP($A145+ROUND(LEFT(DA$114,2)/24,5),'[1]ОАО "АТС"'!$A$30:$F$773,6,FALSE)+HLOOKUP($DL$112,'[1]Сбытовая надбавка'!$F$5:$H$6,2,FALSE),2)+'[1]Иные услуги'!$C$6+HLOOKUP($DR$111,'[1]Услуги по передаче'!$G$5:$J$7,2,FALSE))</f>
        <v>-</v>
      </c>
      <c r="DB145" s="73"/>
      <c r="DC145" s="73"/>
      <c r="DD145" s="73"/>
      <c r="DE145" s="73"/>
      <c r="DF145" s="74"/>
      <c r="DG145" s="72" t="str">
        <f>IF($A145="-","-",ROUND(VLOOKUP($A145+ROUND(LEFT(DG$114,2)/24,5),'[1]ОАО "АТС"'!$A$30:$F$773,6,FALSE)+HLOOKUP($DL$112,'[1]Сбытовая надбавка'!$F$5:$H$6,2,FALSE),2)+'[1]Иные услуги'!$C$6+HLOOKUP($DR$111,'[1]Услуги по передаче'!$G$5:$J$7,2,FALSE))</f>
        <v>-</v>
      </c>
      <c r="DH145" s="73"/>
      <c r="DI145" s="73"/>
      <c r="DJ145" s="73"/>
      <c r="DK145" s="73"/>
      <c r="DL145" s="74"/>
      <c r="DM145" s="72" t="str">
        <f>IF($A145="-","-",ROUND(VLOOKUP($A145+ROUND(LEFT(DM$114,2)/24,5),'[1]ОАО "АТС"'!$A$30:$F$773,6,FALSE)+HLOOKUP($DL$112,'[1]Сбытовая надбавка'!$F$5:$H$6,2,FALSE),2)+'[1]Иные услуги'!$C$6+HLOOKUP($DR$111,'[1]Услуги по передаче'!$G$5:$J$7,2,FALSE))</f>
        <v>-</v>
      </c>
      <c r="DN145" s="73"/>
      <c r="DO145" s="73"/>
      <c r="DP145" s="73"/>
      <c r="DQ145" s="73"/>
      <c r="DR145" s="74"/>
      <c r="DS145" s="72" t="str">
        <f>IF($A145="-","-",ROUND(VLOOKUP($A145+ROUND(LEFT(DS$114,2)/24,5),'[1]ОАО "АТС"'!$A$30:$F$773,6,FALSE)+HLOOKUP($DL$112,'[1]Сбытовая надбавка'!$F$5:$H$6,2,FALSE),2)+'[1]Иные услуги'!$C$6+HLOOKUP($DR$111,'[1]Услуги по передаче'!$G$5:$J$7,2,FALSE))</f>
        <v>-</v>
      </c>
      <c r="DT145" s="73"/>
      <c r="DU145" s="73"/>
      <c r="DV145" s="73"/>
      <c r="DW145" s="73"/>
      <c r="DX145" s="74"/>
      <c r="DY145" s="72" t="str">
        <f>IF($A145="-","-",ROUND(VLOOKUP($A145+ROUND(LEFT(DY$114,2)/24,5),'[1]ОАО "АТС"'!$A$30:$F$773,6,FALSE)+HLOOKUP($DL$112,'[1]Сбытовая надбавка'!$F$5:$H$6,2,FALSE),2)+'[1]Иные услуги'!$C$6+HLOOKUP($DR$111,'[1]Услуги по передаче'!$G$5:$J$7,2,FALSE))</f>
        <v>-</v>
      </c>
      <c r="DZ145" s="73"/>
      <c r="EA145" s="73"/>
      <c r="EB145" s="73"/>
      <c r="EC145" s="73"/>
      <c r="ED145" s="74"/>
      <c r="EE145" s="72" t="str">
        <f>IF($A145="-","-",ROUND(VLOOKUP($A145+ROUND(LEFT(EE$114,2)/24,5),'[1]ОАО "АТС"'!$A$30:$F$773,6,FALSE)+HLOOKUP($DL$112,'[1]Сбытовая надбавка'!$F$5:$H$6,2,FALSE),2)+'[1]Иные услуги'!$C$6+HLOOKUP($DR$111,'[1]Услуги по передаче'!$G$5:$J$7,2,FALSE))</f>
        <v>-</v>
      </c>
      <c r="EF145" s="73"/>
      <c r="EG145" s="73"/>
      <c r="EH145" s="73"/>
      <c r="EI145" s="73"/>
      <c r="EJ145" s="74"/>
      <c r="EK145" s="72" t="str">
        <f>IF($A145="-","-",ROUND(VLOOKUP($A145+ROUND(LEFT(EK$114,2)/24,5),'[1]ОАО "АТС"'!$A$30:$F$773,6,FALSE)+HLOOKUP($DL$112,'[1]Сбытовая надбавка'!$F$5:$H$6,2,FALSE),2)+'[1]Иные услуги'!$C$6+HLOOKUP($DR$111,'[1]Услуги по передаче'!$G$5:$J$7,2,FALSE))</f>
        <v>-</v>
      </c>
      <c r="EL145" s="73"/>
      <c r="EM145" s="73"/>
      <c r="EN145" s="73"/>
      <c r="EO145" s="73"/>
      <c r="EP145" s="74"/>
      <c r="EQ145" s="72" t="str">
        <f>IF($A145="-","-",ROUND(VLOOKUP($A145+ROUND(LEFT(EQ$114,2)/24,5),'[1]ОАО "АТС"'!$A$30:$F$773,6,FALSE)+HLOOKUP($DL$112,'[1]Сбытовая надбавка'!$F$5:$H$6,2,FALSE),2)+'[1]Иные услуги'!$C$6+HLOOKUP($DR$111,'[1]Услуги по передаче'!$G$5:$J$7,2,FALSE))</f>
        <v>-</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44713</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3464.45</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3439.13</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3429.94</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3429.91</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3429.96</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3429.8900000000003</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3429.41</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3545.21</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3430.17</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3454.34</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3485.15</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3485.77</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3450.16</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3462.48</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3462.55</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3456.46</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3450.63</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3451.19</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3466.27</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3492.34</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3605.77</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3545.61</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3428.55</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3427.5</v>
      </c>
      <c r="ER151" s="77"/>
      <c r="ES151" s="77"/>
      <c r="ET151" s="77"/>
      <c r="EU151" s="77"/>
      <c r="EV151" s="78"/>
    </row>
    <row r="152" spans="1:152" s="38" customFormat="1" ht="15.75" customHeight="1" x14ac:dyDescent="0.2">
      <c r="A152" s="69">
        <f>$A$116</f>
        <v>44714</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3450.45</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3435.56</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3431.7799999999997</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3430.0699999999997</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3427.96</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3433.51</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3443.41</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3460.87</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3430.1400000000003</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3505.15</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3521.7</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3524.8900000000003</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3488.94</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3500.69</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3486.27</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3480.06</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3469.37</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3438.6400000000003</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3429.9700000000003</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3464.4</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3618.8</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3607.0299999999997</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3449.8500000000004</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3427.04</v>
      </c>
      <c r="ER152" s="77"/>
      <c r="ES152" s="77"/>
      <c r="ET152" s="77"/>
      <c r="EU152" s="77"/>
      <c r="EV152" s="78"/>
    </row>
    <row r="153" spans="1:152" s="38" customFormat="1" ht="15.75" customHeight="1" x14ac:dyDescent="0.2">
      <c r="A153" s="69">
        <f>$A$117</f>
        <v>44715</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3443.67</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3425.1400000000003</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3428.81</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3429.34</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3431.6400000000003</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3428.88</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3434.67</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3512.04</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3430.3</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3523.05</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3553.15</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3558.58</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3548.7799999999997</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3559.9</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3541.5299999999997</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3526.63</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3540.45</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3509.46</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3478.9700000000003</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3481.73</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3661.83</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3591.87</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3487.99</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3425.1000000000004</v>
      </c>
      <c r="ER153" s="77"/>
      <c r="ES153" s="77"/>
      <c r="ET153" s="77"/>
      <c r="EU153" s="77"/>
      <c r="EV153" s="78"/>
    </row>
    <row r="154" spans="1:152" s="38" customFormat="1" ht="15.75" customHeight="1" x14ac:dyDescent="0.2">
      <c r="A154" s="69">
        <f>$A$118</f>
        <v>44716</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3473.49</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3446.8199999999997</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3435.31</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3432.6400000000003</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3428.6400000000003</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3422.37</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3426.52</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3461.59</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3428.73</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3451.34</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3465.46</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3476.25</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3454.23</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3443.15</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3449.24</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3449.02</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3436.95</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3429.26</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3429.23</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3430.09</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3586.56</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3546.02</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3425.75</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3423.2</v>
      </c>
      <c r="ER154" s="77"/>
      <c r="ES154" s="77"/>
      <c r="ET154" s="77"/>
      <c r="EU154" s="77"/>
      <c r="EV154" s="78"/>
    </row>
    <row r="155" spans="1:152" s="38" customFormat="1" ht="15.75" customHeight="1" x14ac:dyDescent="0.2">
      <c r="A155" s="69">
        <f>$A$119</f>
        <v>44717</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3462.8500000000004</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3439.95</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3433.61</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3429.3</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3428.8500000000004</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3428.91</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3427.06</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3440.23</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3428.6000000000004</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3429.29</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3429.27</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3430.05</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3429.25</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3429.2</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3428.9700000000003</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3428.9</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3429.0299999999997</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3428.94</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3428.92</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3429.05</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3607.45</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3575.9300000000003</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3448.92</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3424.5299999999997</v>
      </c>
      <c r="ER155" s="77"/>
      <c r="ES155" s="77"/>
      <c r="ET155" s="77"/>
      <c r="EU155" s="77"/>
      <c r="EV155" s="78"/>
    </row>
    <row r="156" spans="1:152" s="38" customFormat="1" ht="15.75" customHeight="1" x14ac:dyDescent="0.2">
      <c r="A156" s="69">
        <f>$A$120</f>
        <v>44718</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3441.9300000000003</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3432.29</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3428.8500000000004</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3428.86</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3429.04</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3429.05</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3429</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3490.8500000000004</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3429.1400000000003</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3502.26</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3530.5</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3532.84</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3526.77</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3544.6800000000003</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3555.15</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3536.05</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3525.16</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3488.16</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3459.84</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3461.45</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3612.76</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3593.77</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3446.94</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3425.8900000000003</v>
      </c>
      <c r="ER156" s="77"/>
      <c r="ES156" s="77"/>
      <c r="ET156" s="77"/>
      <c r="EU156" s="77"/>
      <c r="EV156" s="78"/>
    </row>
    <row r="157" spans="1:152" s="38" customFormat="1" ht="15.75" customHeight="1" x14ac:dyDescent="0.2">
      <c r="A157" s="69">
        <f>$A$121</f>
        <v>44719</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3436.0299999999997</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3428.7</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3428.23</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3428.4</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3428.34</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3428.06</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3424.8</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3485.24</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3428.24</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3479.16</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3512.27</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3511.3500000000004</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3496.84</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3508.86</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3523.6400000000003</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3506.88</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3495.0299999999997</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3458.2</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3435.91</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3441.99</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3586.3</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3557.09</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3426.7</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3424.73</v>
      </c>
      <c r="ER157" s="77"/>
      <c r="ES157" s="77"/>
      <c r="ET157" s="77"/>
      <c r="EU157" s="77"/>
      <c r="EV157" s="78"/>
    </row>
    <row r="158" spans="1:152" s="38" customFormat="1" ht="15.75" customHeight="1" x14ac:dyDescent="0.2">
      <c r="A158" s="69">
        <f>$A$122</f>
        <v>44720</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3424.3900000000003</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3420.9300000000003</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3423.42</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3423.44</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3431.6400000000003</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3422.6000000000004</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3425.04</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3453.2</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3429.0699999999997</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3469.3199999999997</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3506.87</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3502.7799999999997</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3468.4700000000003</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3477.0299999999997</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3474.6000000000004</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3473.7200000000003</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3465.73</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3435.4300000000003</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3428.74</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3428.87</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3534.36</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3529.29</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3426.54</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3425.13</v>
      </c>
      <c r="ER158" s="77"/>
      <c r="ES158" s="77"/>
      <c r="ET158" s="77"/>
      <c r="EU158" s="77"/>
      <c r="EV158" s="78"/>
    </row>
    <row r="159" spans="1:152" s="38" customFormat="1" ht="15.75" customHeight="1" x14ac:dyDescent="0.2">
      <c r="A159" s="69">
        <f>$A$123</f>
        <v>44721</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3419.84</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3380.7799999999997</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3419.4300000000003</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3423.31</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3431.2799999999997</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3422.54</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3422.55</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3448.62</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3428.09</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3465.75</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3483.86</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3481.05</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3450.6800000000003</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3455.58</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3454.94</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3450.13</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3443.13</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3428.9300000000003</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3429.08</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3427.41</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3536.23</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3519.26</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3424.2</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3423.6400000000003</v>
      </c>
      <c r="ER159" s="77"/>
      <c r="ES159" s="77"/>
      <c r="ET159" s="77"/>
      <c r="EU159" s="77"/>
      <c r="EV159" s="78"/>
    </row>
    <row r="160" spans="1:152" s="38" customFormat="1" ht="15.75" customHeight="1" x14ac:dyDescent="0.2">
      <c r="A160" s="69">
        <f>$A$124</f>
        <v>44722</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3433.08</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3423.3</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3425.71</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3426.26</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3428.27</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3427.81</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3422.55</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3478.38</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3430.46</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3430.52</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3466.59</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3478.81</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3467.45</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3468.01</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3468.19</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3457.87</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3482.3500000000004</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3482.3500000000004</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3436.23</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3442.58</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3582.05</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3555.33</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3426.73</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3422.4</v>
      </c>
      <c r="ER160" s="77"/>
      <c r="ES160" s="77"/>
      <c r="ET160" s="77"/>
      <c r="EU160" s="77"/>
      <c r="EV160" s="78"/>
    </row>
    <row r="161" spans="1:152" s="38" customFormat="1" ht="15.75" customHeight="1" x14ac:dyDescent="0.2">
      <c r="A161" s="69">
        <f>$A$125</f>
        <v>44723</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3441.27</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3433.04</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3428.23</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3428.46</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3428.27</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3427.9700000000003</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3424.42</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3436.4</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3428.13</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3429.71</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3461.1800000000003</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3478.87</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3477.38</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3481.6400000000003</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3470.65</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3478.96</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3483.17</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3468.81</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3434.7799999999997</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3444.92</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3546.15</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3530.12</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3427.99</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3425.27</v>
      </c>
      <c r="ER161" s="77"/>
      <c r="ES161" s="77"/>
      <c r="ET161" s="77"/>
      <c r="EU161" s="77"/>
      <c r="EV161" s="78"/>
    </row>
    <row r="162" spans="1:152" s="38" customFormat="1" ht="15.75" customHeight="1" x14ac:dyDescent="0.2">
      <c r="A162" s="69">
        <f>$A$126</f>
        <v>44724</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3426.4700000000003</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3427.88</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3427.7200000000003</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3428.11</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3428.33</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3431.6400000000003</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3431.63</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3416.8</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3428.8199999999997</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3429.37</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3429.44</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3429.5</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3429.25</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3429.17</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3429.58</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3429.61</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3428.83</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3428.4700000000003</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3427.71</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3428.65</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3570.15</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3550.31</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3429.37</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3425.1800000000003</v>
      </c>
      <c r="ER162" s="77"/>
      <c r="ES162" s="77"/>
      <c r="ET162" s="77"/>
      <c r="EU162" s="77"/>
      <c r="EV162" s="78"/>
    </row>
    <row r="163" spans="1:152" s="38" customFormat="1" ht="15.75" customHeight="1" x14ac:dyDescent="0.2">
      <c r="A163" s="69">
        <f>$A$127</f>
        <v>44725</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3422.3</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3425.25</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3426.8900000000003</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3427.25</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3431.6400000000003</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3422.3199999999997</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3431.63</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3302.84</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3429.5</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3430.3</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3432.21</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3434.74</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3433.92</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3435.83</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3441.94</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3444.01</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3434.49</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3428.13</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3428.11</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3436.11</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3582.62</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3537.08</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3429.86</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3425.95</v>
      </c>
      <c r="ER163" s="77"/>
      <c r="ES163" s="77"/>
      <c r="ET163" s="77"/>
      <c r="EU163" s="77"/>
      <c r="EV163" s="78"/>
    </row>
    <row r="164" spans="1:152" s="38" customFormat="1" ht="15.75" customHeight="1" x14ac:dyDescent="0.2">
      <c r="A164" s="69">
        <f>$A$128</f>
        <v>44726</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3415.16</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3419.3</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3425.36</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3425.8</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3431.6400000000003</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3423.16</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3406.3900000000003</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3402.71</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3428.49</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3460.23</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3481.55</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3476.96</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3454.45</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3463.34</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3457.52</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3460.37</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3460.08</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3434.3500000000004</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3428.2799999999997</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3428.59</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3546.69</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3523.3500000000004</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3427.05</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3425.4</v>
      </c>
      <c r="ER164" s="77"/>
      <c r="ES164" s="77"/>
      <c r="ET164" s="77"/>
      <c r="EU164" s="77"/>
      <c r="EV164" s="78"/>
    </row>
    <row r="165" spans="1:152" s="38" customFormat="1" ht="15.75" customHeight="1" x14ac:dyDescent="0.2">
      <c r="A165" s="69">
        <f>$A$129</f>
        <v>44727</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3405.58</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3410.75</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3416.96</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3417.8199999999997</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3406.09</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3421.3900000000003</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3416.1800000000003</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3389.8199999999997</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3433.5299999999997</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3496.66</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3533.1000000000004</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3534.46</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3504.96</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3509.3199999999997</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3516.3500000000004</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3503.7200000000003</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3497.21</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3471.15</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3447.1800000000003</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3454.2200000000003</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3571.6000000000004</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3558.8</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3440.6400000000003</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3425.9300000000003</v>
      </c>
      <c r="ER165" s="77"/>
      <c r="ES165" s="77"/>
      <c r="ET165" s="77"/>
      <c r="EU165" s="77"/>
      <c r="EV165" s="78"/>
    </row>
    <row r="166" spans="1:152" s="38" customFormat="1" ht="15.75" customHeight="1" x14ac:dyDescent="0.2">
      <c r="A166" s="69">
        <f>$A$130</f>
        <v>44728</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3297.81</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3350.88</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3382.0699999999997</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3389.8500000000004</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3406.16</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3389.59</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3369.6400000000003</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3395.94</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3429.06</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3491.2200000000003</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3539.9</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3541.02</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3520.2</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3518.94</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3529.5</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3522.44</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3504.61</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3478.63</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3452.9300000000003</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3464.77</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3565.1000000000004</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3553.02</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3435.8900000000003</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3425.99</v>
      </c>
      <c r="ER166" s="77"/>
      <c r="ES166" s="77"/>
      <c r="ET166" s="77"/>
      <c r="EU166" s="77"/>
      <c r="EV166" s="78"/>
    </row>
    <row r="167" spans="1:152" s="38" customFormat="1" ht="15.75" customHeight="1" x14ac:dyDescent="0.2">
      <c r="A167" s="69">
        <f>$A$131</f>
        <v>44729</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3406.69</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3418.6800000000003</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3425.5299999999997</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3426.84</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3428.36</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3426.6400000000003</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3424.0299999999997</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3396.9700000000003</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3428.95</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3488.41</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3543.41</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3533.83</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3495.99</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3505.54</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3512.62</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3505.25</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3488.19</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3460.49</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3435.37</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3454.58</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3549.69</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3545.23</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3427.49</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3425.04</v>
      </c>
      <c r="ER167" s="77"/>
      <c r="ES167" s="77"/>
      <c r="ET167" s="77"/>
      <c r="EU167" s="77"/>
      <c r="EV167" s="78"/>
    </row>
    <row r="168" spans="1:152" s="38" customFormat="1" ht="15.75" customHeight="1" x14ac:dyDescent="0.2">
      <c r="A168" s="69">
        <f>$A$132</f>
        <v>44730</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3424.05</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3426.46</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3428.42</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3428.59</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3428.76</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3428.3199999999997</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3426.36</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3449.7</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3427.7</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3472.12</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3486.3900000000003</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3497.6000000000004</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3479.8500000000004</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3480.81</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3488</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3472</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3461.09</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3441.8</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3427.41</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3439.59</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3529.09</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3514.8900000000003</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3425.46</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3424.4700000000003</v>
      </c>
      <c r="ER168" s="77"/>
      <c r="ES168" s="77"/>
      <c r="ET168" s="77"/>
      <c r="EU168" s="77"/>
      <c r="EV168" s="78"/>
    </row>
    <row r="169" spans="1:152" s="38" customFormat="1" ht="15.75" customHeight="1" x14ac:dyDescent="0.2">
      <c r="A169" s="69">
        <f>$A$133</f>
        <v>44731</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3433.37</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3427.2200000000003</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3426.1800000000003</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3428.38</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3428.25</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3428.2799999999997</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3429.02</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3422.2799999999997</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3427.83</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3427.76</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3427.4700000000003</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3427.94</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3427.87</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3427.15</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3427.11</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3426.92</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3426.87</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3426.8199999999997</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3427.2</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3427.91</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3540.02</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3535.5</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3434.6000000000004</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3424.4</v>
      </c>
      <c r="ER169" s="77"/>
      <c r="ES169" s="77"/>
      <c r="ET169" s="77"/>
      <c r="EU169" s="77"/>
      <c r="EV169" s="78"/>
    </row>
    <row r="170" spans="1:152" s="38" customFormat="1" ht="15.75" customHeight="1" x14ac:dyDescent="0.2">
      <c r="A170" s="69">
        <f>$A$134</f>
        <v>44732</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3439.27</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3430.48</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3431</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3431.01</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3430.98</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3431.0299999999997</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3430.79</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3497.65</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3430.91</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3517.23</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3543.48</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3544.6000000000004</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3528.31</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3547.4300000000003</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3559.2</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3542.16</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3531.6400000000003</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3498.16</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3462.38</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3462.48</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3597.3</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3591.96</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3453.2</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3430.5</v>
      </c>
      <c r="ER170" s="77"/>
      <c r="ES170" s="77"/>
      <c r="ET170" s="77"/>
      <c r="EU170" s="77"/>
      <c r="EV170" s="78"/>
    </row>
    <row r="171" spans="1:152" s="38" customFormat="1" ht="15.75" customHeight="1" x14ac:dyDescent="0.2">
      <c r="A171" s="69">
        <f>$A$135</f>
        <v>44733</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3416.3500000000004</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3384.26</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3374.88</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3381.94</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3414.19</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3382.2</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3422.27</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3478.25</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3445.13</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3554.15</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3584.94</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3585.77</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3569.04</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3570.7</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3589.74</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3580.1800000000003</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3569.4700000000003</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3530.2200000000003</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3495.99</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3483.9700000000003</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3591.77</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3632.8500000000004</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3476.84</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3430.45</v>
      </c>
      <c r="ER171" s="77"/>
      <c r="ES171" s="77"/>
      <c r="ET171" s="77"/>
      <c r="EU171" s="77"/>
      <c r="EV171" s="78"/>
    </row>
    <row r="172" spans="1:152" s="38" customFormat="1" ht="15.75" customHeight="1" x14ac:dyDescent="0.2">
      <c r="A172" s="69">
        <f>$A$136</f>
        <v>44734</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3424.11</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3427.77</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3428.63</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3428.9</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3431.65</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3429.58</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3425.99</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3455.88</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3430.83</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3533</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3565.8</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3573.1400000000003</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3555.3</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3565.67</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3579.48</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3566.04</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3534.23</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3503.11</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3468.58</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3461.88</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3565.4700000000003</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3601.0699999999997</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3445.16</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3430.49</v>
      </c>
      <c r="ER172" s="77"/>
      <c r="ES172" s="77"/>
      <c r="ET172" s="77"/>
      <c r="EU172" s="77"/>
      <c r="EV172" s="78"/>
    </row>
    <row r="173" spans="1:152" s="38" customFormat="1" ht="15.75" customHeight="1" x14ac:dyDescent="0.2">
      <c r="A173" s="69">
        <f>$A$137</f>
        <v>44735</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3421.67</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3374.45</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3428.23</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3428.21</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3431.05</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3397.94</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3421.77</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3413.26</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3431.2</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3453.55</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3483.91</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3550.83</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3542.74</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3551.7</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3563.4300000000003</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3551.96</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3541.9700000000003</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3506.13</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3473.1800000000003</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3453.9700000000003</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3556.24</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3597.3500000000004</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3440.86</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3430.54</v>
      </c>
      <c r="ER173" s="77"/>
      <c r="ES173" s="77"/>
      <c r="ET173" s="77"/>
      <c r="EU173" s="77"/>
      <c r="EV173" s="78"/>
    </row>
    <row r="174" spans="1:152" s="38" customFormat="1" ht="15.75" customHeight="1" x14ac:dyDescent="0.2">
      <c r="A174" s="69">
        <f>$A$138</f>
        <v>44736</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3423.59</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3425.73</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3428.84</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3428.3</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3429.8199999999997</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3427.21</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3432.86</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3543.44</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3430.8</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3518.11</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3566.3</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3566.01</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3539.6000000000004</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3535.86</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3541</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3525.63</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3524.73</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3484.01</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3458.86</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3470.86</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3611.9300000000003</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3596.33</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3446.19</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3430.25</v>
      </c>
      <c r="ER174" s="77"/>
      <c r="ES174" s="77"/>
      <c r="ET174" s="77"/>
      <c r="EU174" s="77"/>
      <c r="EV174" s="78"/>
    </row>
    <row r="175" spans="1:152" s="38" customFormat="1" ht="15.75" customHeight="1" x14ac:dyDescent="0.2">
      <c r="A175" s="69">
        <f>$A$139</f>
        <v>44737</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3449.09</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3428.2200000000003</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3428.41</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3426.79</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3428.1400000000003</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3406.3500000000004</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3391.26</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3419.11</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3428.34</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3470.84</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3488.51</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3492.05</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3477.6400000000003</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3473.29</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3484.8</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3476.3</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3470.44</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3460.76</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3448.01</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3460.6000000000004</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3538.13</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3524.37</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3454.26</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3425.3199999999997</v>
      </c>
      <c r="ER175" s="77"/>
      <c r="ES175" s="77"/>
      <c r="ET175" s="77"/>
      <c r="EU175" s="77"/>
      <c r="EV175" s="78"/>
    </row>
    <row r="176" spans="1:152" s="38" customFormat="1" ht="15.75" customHeight="1" x14ac:dyDescent="0.2">
      <c r="A176" s="69">
        <f>$A$140</f>
        <v>44738</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3416.41</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3418.7200000000003</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3417.0299999999997</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3420.83</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3414.96</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3414.61</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3431.63</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3314.3</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3428.75</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3429.24</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3429.41</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3429.86</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3429.75</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3429.59</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3429.3</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3428.7799999999997</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3428.65</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3428.65</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3428.5699999999997</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3432.77</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3497.52</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3491.58</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3428.84</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3426.1800000000003</v>
      </c>
      <c r="ER176" s="77"/>
      <c r="ES176" s="77"/>
      <c r="ET176" s="77"/>
      <c r="EU176" s="77"/>
      <c r="EV176" s="78"/>
    </row>
    <row r="177" spans="1:152" s="38" customFormat="1" ht="15.75" customHeight="1" x14ac:dyDescent="0.2">
      <c r="A177" s="69">
        <f>$A$141</f>
        <v>44739</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3319.29</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3374.33</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3397.8500000000004</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3390.0699999999997</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3423.1800000000003</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3397.8500000000004</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3378.6800000000003</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3360.21</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3429.29</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3457.8199999999997</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3463.63</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3462.9</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3458.66</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3462.59</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3464.84</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3462.0699999999997</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3462.0299999999997</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3454.9</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3444.15</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3448.6800000000003</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3524.8199999999997</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3519.1400000000003</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3447.76</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3425.79</v>
      </c>
      <c r="ER177" s="77"/>
      <c r="ES177" s="77"/>
      <c r="ET177" s="77"/>
      <c r="EU177" s="77"/>
      <c r="EV177" s="78"/>
    </row>
    <row r="178" spans="1:152" s="38" customFormat="1" ht="15.75" customHeight="1" x14ac:dyDescent="0.2">
      <c r="A178" s="69">
        <f>$A$142</f>
        <v>44740</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3399.77</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3397.77</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3426.0699999999997</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3423.88</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3428.46</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3422.8</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3421.96</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3363.3900000000003</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3428.29</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3476.27</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3509.6000000000004</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3488.48</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3493.91</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3513.9</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3549.21</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3530.1400000000003</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3522.48</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3497</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3469.56</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3464.62</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3555.6000000000004</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3541.44</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3456.3199999999997</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3426.05</v>
      </c>
      <c r="ER178" s="77"/>
      <c r="ES178" s="77"/>
      <c r="ET178" s="77"/>
      <c r="EU178" s="77"/>
      <c r="EV178" s="78"/>
    </row>
    <row r="179" spans="1:152" s="38" customFormat="1" ht="15.75" customHeight="1" x14ac:dyDescent="0.2">
      <c r="A179" s="69">
        <f>$A$143</f>
        <v>44741</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3359.08</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3422.4</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3431.6400000000003</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3431.6400000000003</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3431.6400000000003</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3431.6400000000003</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3431.62</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3256.9</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3426.9</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3450.31</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3479.63</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3451.1000000000004</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3446.33</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3461.46</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3458.7799999999997</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3454.44</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3451.06</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3441.55</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3431.42</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3435.56</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3498.31</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3494.9</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3430.69</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3425.77</v>
      </c>
      <c r="ER179" s="77"/>
      <c r="ES179" s="77"/>
      <c r="ET179" s="77"/>
      <c r="EU179" s="77"/>
      <c r="EV179" s="78"/>
    </row>
    <row r="180" spans="1:152" s="38" customFormat="1" ht="15.75" customHeight="1" x14ac:dyDescent="0.2">
      <c r="A180" s="69">
        <f>$A$144</f>
        <v>44742</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3420.08</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3424.6800000000003</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3428.25</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3428.3199999999997</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3431.65</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3431.65</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3425.24</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3414.51</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3426.6800000000003</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3460.16</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3455.51</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3454.2200000000003</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3448.83</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3461.11</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3462.2</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3460.4300000000003</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3469.83</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3443.59</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3434.79</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3434.4700000000003</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3539.99</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3527.2799999999997</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3431.87</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3424.79</v>
      </c>
      <c r="ER180" s="77"/>
      <c r="ES180" s="77"/>
      <c r="ET180" s="77"/>
      <c r="EU180" s="77"/>
      <c r="EV180" s="78"/>
    </row>
    <row r="181" spans="1:152" s="38" customFormat="1" ht="15.75" customHeight="1" x14ac:dyDescent="0.2">
      <c r="A181" s="69" t="str">
        <f>$A$145</f>
        <v>-</v>
      </c>
      <c r="B181" s="70"/>
      <c r="C181" s="70"/>
      <c r="D181" s="70"/>
      <c r="E181" s="70"/>
      <c r="F181" s="70"/>
      <c r="G181" s="70"/>
      <c r="H181" s="71"/>
      <c r="I181" s="72" t="str">
        <f>IF($A181="-","-",ROUND(VLOOKUP($A181+ROUND(LEFT(I$150,1)/24,5),'[1]ОАО "АТС"'!$A$30:$F$773,6,FALSE)+HLOOKUP($DL$148,'[1]Сбытовая надбавка'!$F$5:$H$6,2,FALSE),2)+'[1]Иные услуги'!$C$6+HLOOKUP($DR$147,'[1]Услуги по передаче'!$G$5:$J$7,2,FALSE))</f>
        <v>-</v>
      </c>
      <c r="J181" s="77"/>
      <c r="K181" s="77"/>
      <c r="L181" s="77"/>
      <c r="M181" s="77"/>
      <c r="N181" s="78"/>
      <c r="O181" s="72" t="str">
        <f>IF($A181="-","-",ROUND(VLOOKUP($A181+ROUND(LEFT(O$150,1)/24,5),'[1]ОАО "АТС"'!$A$30:$F$773,6,FALSE)+HLOOKUP($DL$148,'[1]Сбытовая надбавка'!$F$5:$H$6,2,FALSE),2)+'[1]Иные услуги'!$C$6+HLOOKUP($DR$147,'[1]Услуги по передаче'!$G$5:$J$7,2,FALSE))</f>
        <v>-</v>
      </c>
      <c r="P181" s="77"/>
      <c r="Q181" s="77"/>
      <c r="R181" s="77"/>
      <c r="S181" s="77"/>
      <c r="T181" s="78"/>
      <c r="U181" s="72" t="str">
        <f>IF($A181="-","-",ROUND(VLOOKUP($A181+ROUND(LEFT(U$150,1)/24,5),'[1]ОАО "АТС"'!$A$30:$F$773,6,FALSE)+HLOOKUP($DL$148,'[1]Сбытовая надбавка'!$F$5:$H$6,2,FALSE),2)+'[1]Иные услуги'!$C$6+HLOOKUP($DR$147,'[1]Услуги по передаче'!$G$5:$J$7,2,FALSE))</f>
        <v>-</v>
      </c>
      <c r="V181" s="77"/>
      <c r="W181" s="77"/>
      <c r="X181" s="77"/>
      <c r="Y181" s="77"/>
      <c r="Z181" s="78"/>
      <c r="AA181" s="72" t="str">
        <f>IF($A181="-","-",ROUND(VLOOKUP($A181+ROUND(LEFT(AA$150,1)/24,5),'[1]ОАО "АТС"'!$A$30:$F$773,6,FALSE)+HLOOKUP($DL$148,'[1]Сбытовая надбавка'!$F$5:$H$6,2,FALSE),2)+'[1]Иные услуги'!$C$6+HLOOKUP($DR$147,'[1]Услуги по передаче'!$G$5:$J$7,2,FALSE))</f>
        <v>-</v>
      </c>
      <c r="AB181" s="77"/>
      <c r="AC181" s="77"/>
      <c r="AD181" s="77"/>
      <c r="AE181" s="77"/>
      <c r="AF181" s="78"/>
      <c r="AG181" s="72" t="str">
        <f>IF($A181="-","-",ROUND(VLOOKUP($A181+ROUND(LEFT(AG$150,1)/24,5),'[1]ОАО "АТС"'!$A$30:$F$773,6,FALSE)+HLOOKUP($DL$148,'[1]Сбытовая надбавка'!$F$5:$H$6,2,FALSE),2)+'[1]Иные услуги'!$C$6+HLOOKUP($DR$147,'[1]Услуги по передаче'!$G$5:$J$7,2,FALSE))</f>
        <v>-</v>
      </c>
      <c r="AH181" s="77"/>
      <c r="AI181" s="77"/>
      <c r="AJ181" s="77"/>
      <c r="AK181" s="77"/>
      <c r="AL181" s="78"/>
      <c r="AM181" s="72" t="str">
        <f>IF($A181="-","-",ROUND(VLOOKUP($A181+ROUND(LEFT(AM$150,1)/24,5),'[1]ОАО "АТС"'!$A$30:$F$773,6,FALSE)+HLOOKUP($DL$148,'[1]Сбытовая надбавка'!$F$5:$H$6,2,FALSE),2)+'[1]Иные услуги'!$C$6+HLOOKUP($DR$147,'[1]Услуги по передаче'!$G$5:$J$7,2,FALSE))</f>
        <v>-</v>
      </c>
      <c r="AN181" s="77"/>
      <c r="AO181" s="77"/>
      <c r="AP181" s="77"/>
      <c r="AQ181" s="77"/>
      <c r="AR181" s="78"/>
      <c r="AS181" s="72" t="str">
        <f>IF($A181="-","-",ROUND(VLOOKUP($A181+ROUND(LEFT(AS$150,1)/24,5),'[1]ОАО "АТС"'!$A$30:$F$773,6,FALSE)+HLOOKUP($DL$148,'[1]Сбытовая надбавка'!$F$5:$H$6,2,FALSE),2)+'[1]Иные услуги'!$C$6+HLOOKUP($DR$147,'[1]Услуги по передаче'!$G$5:$J$7,2,FALSE))</f>
        <v>-</v>
      </c>
      <c r="AT181" s="77"/>
      <c r="AU181" s="77"/>
      <c r="AV181" s="77"/>
      <c r="AW181" s="77"/>
      <c r="AX181" s="78"/>
      <c r="AY181" s="72" t="str">
        <f>IF($A181="-","-",ROUND(VLOOKUP($A181+ROUND(LEFT(AY$150,1)/24,5),'[1]ОАО "АТС"'!$A$30:$F$773,6,FALSE)+HLOOKUP($DL$148,'[1]Сбытовая надбавка'!$F$5:$H$6,2,FALSE),2)+'[1]Иные услуги'!$C$6+HLOOKUP($DR$147,'[1]Услуги по передаче'!$G$5:$J$7,2,FALSE))</f>
        <v>-</v>
      </c>
      <c r="AZ181" s="77"/>
      <c r="BA181" s="77"/>
      <c r="BB181" s="77"/>
      <c r="BC181" s="77"/>
      <c r="BD181" s="78"/>
      <c r="BE181" s="72" t="str">
        <f>IF($A181="-","-",ROUND(VLOOKUP($A181+ROUND(LEFT(BE$150,1)/24,5),'[1]ОАО "АТС"'!$A$30:$F$773,6,FALSE)+HLOOKUP($DL$148,'[1]Сбытовая надбавка'!$F$5:$H$6,2,FALSE),2)+'[1]Иные услуги'!$C$6+HLOOKUP($DR$147,'[1]Услуги по передаче'!$G$5:$J$7,2,FALSE))</f>
        <v>-</v>
      </c>
      <c r="BF181" s="77"/>
      <c r="BG181" s="77"/>
      <c r="BH181" s="77"/>
      <c r="BI181" s="77"/>
      <c r="BJ181" s="78"/>
      <c r="BK181" s="72" t="str">
        <f>IF($A181="-","-",ROUND(VLOOKUP($A181+ROUND(LEFT(BK$150,1)/24,5),'[1]ОАО "АТС"'!$A$30:$F$773,6,FALSE)+HLOOKUP($DL$148,'[1]Сбытовая надбавка'!$F$5:$H$6,2,FALSE),2)+'[1]Иные услуги'!$C$6+HLOOKUP($DR$147,'[1]Услуги по передаче'!$G$5:$J$7,2,FALSE))</f>
        <v>-</v>
      </c>
      <c r="BL181" s="77"/>
      <c r="BM181" s="77"/>
      <c r="BN181" s="77"/>
      <c r="BO181" s="77"/>
      <c r="BP181" s="78"/>
      <c r="BQ181" s="72" t="str">
        <f>IF($A181="-","-",ROUND(VLOOKUP($A181+ROUND(LEFT(BQ$150,2)/24,5),'[1]ОАО "АТС"'!$A$30:$F$773,6,FALSE)+HLOOKUP($DL$148,'[1]Сбытовая надбавка'!$F$5:$H$6,2,FALSE),2)+'[1]Иные услуги'!$C$6+HLOOKUP($DR$147,'[1]Услуги по передаче'!$G$5:$J$7,2,FALSE))</f>
        <v>-</v>
      </c>
      <c r="BR181" s="77"/>
      <c r="BS181" s="77"/>
      <c r="BT181" s="77"/>
      <c r="BU181" s="77"/>
      <c r="BV181" s="78"/>
      <c r="BW181" s="72" t="str">
        <f>IF($A181="-","-",ROUND(VLOOKUP($A181+ROUND(LEFT(BW$150,2)/24,5),'[1]ОАО "АТС"'!$A$30:$F$773,6,FALSE)+HLOOKUP($DL$148,'[1]Сбытовая надбавка'!$F$5:$H$6,2,FALSE),2)+'[1]Иные услуги'!$C$6+HLOOKUP($DR$147,'[1]Услуги по передаче'!$G$5:$J$7,2,FALSE))</f>
        <v>-</v>
      </c>
      <c r="BX181" s="77"/>
      <c r="BY181" s="77"/>
      <c r="BZ181" s="77"/>
      <c r="CA181" s="77"/>
      <c r="CB181" s="78"/>
      <c r="CC181" s="72" t="str">
        <f>IF($A181="-","-",ROUND(VLOOKUP($A181+ROUND(LEFT(CC$150,2)/24,5),'[1]ОАО "АТС"'!$A$30:$F$773,6,FALSE)+HLOOKUP($DL$148,'[1]Сбытовая надбавка'!$F$5:$H$6,2,FALSE),2)+'[1]Иные услуги'!$C$6+HLOOKUP($DR$147,'[1]Услуги по передаче'!$G$5:$J$7,2,FALSE))</f>
        <v>-</v>
      </c>
      <c r="CD181" s="77"/>
      <c r="CE181" s="77"/>
      <c r="CF181" s="77"/>
      <c r="CG181" s="77"/>
      <c r="CH181" s="78"/>
      <c r="CI181" s="72" t="str">
        <f>IF($A181="-","-",ROUND(VLOOKUP($A181+ROUND(LEFT(CI$150,2)/24,5),'[1]ОАО "АТС"'!$A$30:$F$773,6,FALSE)+HLOOKUP($DL$148,'[1]Сбытовая надбавка'!$F$5:$H$6,2,FALSE),2)+'[1]Иные услуги'!$C$6+HLOOKUP($DR$147,'[1]Услуги по передаче'!$G$5:$J$7,2,FALSE))</f>
        <v>-</v>
      </c>
      <c r="CJ181" s="77"/>
      <c r="CK181" s="77"/>
      <c r="CL181" s="77"/>
      <c r="CM181" s="77"/>
      <c r="CN181" s="78"/>
      <c r="CO181" s="72" t="str">
        <f>IF($A181="-","-",ROUND(VLOOKUP($A181+ROUND(LEFT(CO$150,2)/24,5),'[1]ОАО "АТС"'!$A$30:$F$773,6,FALSE)+HLOOKUP($DL$148,'[1]Сбытовая надбавка'!$F$5:$H$6,2,FALSE),2)+'[1]Иные услуги'!$C$6+HLOOKUP($DR$147,'[1]Услуги по передаче'!$G$5:$J$7,2,FALSE))</f>
        <v>-</v>
      </c>
      <c r="CP181" s="77"/>
      <c r="CQ181" s="77"/>
      <c r="CR181" s="77"/>
      <c r="CS181" s="77"/>
      <c r="CT181" s="78"/>
      <c r="CU181" s="72" t="str">
        <f>IF($A181="-","-",ROUND(VLOOKUP($A181+ROUND(LEFT(CU$150,2)/24,5),'[1]ОАО "АТС"'!$A$30:$F$773,6,FALSE)+HLOOKUP($DL$148,'[1]Сбытовая надбавка'!$F$5:$H$6,2,FALSE),2)+'[1]Иные услуги'!$C$6+HLOOKUP($DR$147,'[1]Услуги по передаче'!$G$5:$J$7,2,FALSE))</f>
        <v>-</v>
      </c>
      <c r="CV181" s="77"/>
      <c r="CW181" s="77"/>
      <c r="CX181" s="77"/>
      <c r="CY181" s="77"/>
      <c r="CZ181" s="78"/>
      <c r="DA181" s="72" t="str">
        <f>IF($A181="-","-",ROUND(VLOOKUP($A181+ROUND(LEFT(DA$150,2)/24,5),'[1]ОАО "АТС"'!$A$30:$F$773,6,FALSE)+HLOOKUP($DL$148,'[1]Сбытовая надбавка'!$F$5:$H$6,2,FALSE),2)+'[1]Иные услуги'!$C$6+HLOOKUP($DR$147,'[1]Услуги по передаче'!$G$5:$J$7,2,FALSE))</f>
        <v>-</v>
      </c>
      <c r="DB181" s="77"/>
      <c r="DC181" s="77"/>
      <c r="DD181" s="77"/>
      <c r="DE181" s="77"/>
      <c r="DF181" s="78"/>
      <c r="DG181" s="72" t="str">
        <f>IF($A181="-","-",ROUND(VLOOKUP($A181+ROUND(LEFT(DG$150,2)/24,5),'[1]ОАО "АТС"'!$A$30:$F$773,6,FALSE)+HLOOKUP($DL$148,'[1]Сбытовая надбавка'!$F$5:$H$6,2,FALSE),2)+'[1]Иные услуги'!$C$6+HLOOKUP($DR$147,'[1]Услуги по передаче'!$G$5:$J$7,2,FALSE))</f>
        <v>-</v>
      </c>
      <c r="DH181" s="77"/>
      <c r="DI181" s="77"/>
      <c r="DJ181" s="77"/>
      <c r="DK181" s="77"/>
      <c r="DL181" s="78"/>
      <c r="DM181" s="72" t="str">
        <f>IF($A181="-","-",ROUND(VLOOKUP($A181+ROUND(LEFT(DM$150,2)/24,5),'[1]ОАО "АТС"'!$A$30:$F$773,6,FALSE)+HLOOKUP($DL$148,'[1]Сбытовая надбавка'!$F$5:$H$6,2,FALSE),2)+'[1]Иные услуги'!$C$6+HLOOKUP($DR$147,'[1]Услуги по передаче'!$G$5:$J$7,2,FALSE))</f>
        <v>-</v>
      </c>
      <c r="DN181" s="77"/>
      <c r="DO181" s="77"/>
      <c r="DP181" s="77"/>
      <c r="DQ181" s="77"/>
      <c r="DR181" s="78"/>
      <c r="DS181" s="72" t="str">
        <f>IF($A181="-","-",ROUND(VLOOKUP($A181+ROUND(LEFT(DS$150,2)/24,5),'[1]ОАО "АТС"'!$A$30:$F$773,6,FALSE)+HLOOKUP($DL$148,'[1]Сбытовая надбавка'!$F$5:$H$6,2,FALSE),2)+'[1]Иные услуги'!$C$6+HLOOKUP($DR$147,'[1]Услуги по передаче'!$G$5:$J$7,2,FALSE))</f>
        <v>-</v>
      </c>
      <c r="DT181" s="77"/>
      <c r="DU181" s="77"/>
      <c r="DV181" s="77"/>
      <c r="DW181" s="77"/>
      <c r="DX181" s="78"/>
      <c r="DY181" s="72" t="str">
        <f>IF($A181="-","-",ROUND(VLOOKUP($A181+ROUND(LEFT(DY$150,2)/24,5),'[1]ОАО "АТС"'!$A$30:$F$773,6,FALSE)+HLOOKUP($DL$148,'[1]Сбытовая надбавка'!$F$5:$H$6,2,FALSE),2)+'[1]Иные услуги'!$C$6+HLOOKUP($DR$147,'[1]Услуги по передаче'!$G$5:$J$7,2,FALSE))</f>
        <v>-</v>
      </c>
      <c r="DZ181" s="77"/>
      <c r="EA181" s="77"/>
      <c r="EB181" s="77"/>
      <c r="EC181" s="77"/>
      <c r="ED181" s="78"/>
      <c r="EE181" s="72" t="str">
        <f>IF($A181="-","-",ROUND(VLOOKUP($A181+ROUND(LEFT(EE$150,2)/24,5),'[1]ОАО "АТС"'!$A$30:$F$773,6,FALSE)+HLOOKUP($DL$148,'[1]Сбытовая надбавка'!$F$5:$H$6,2,FALSE),2)+'[1]Иные услуги'!$C$6+HLOOKUP($DR$147,'[1]Услуги по передаче'!$G$5:$J$7,2,FALSE))</f>
        <v>-</v>
      </c>
      <c r="EF181" s="77"/>
      <c r="EG181" s="77"/>
      <c r="EH181" s="77"/>
      <c r="EI181" s="77"/>
      <c r="EJ181" s="78"/>
      <c r="EK181" s="72" t="str">
        <f>IF($A181="-","-",ROUND(VLOOKUP($A181+ROUND(LEFT(EK$150,2)/24,5),'[1]ОАО "АТС"'!$A$30:$F$773,6,FALSE)+HLOOKUP($DL$148,'[1]Сбытовая надбавка'!$F$5:$H$6,2,FALSE),2)+'[1]Иные услуги'!$C$6+HLOOKUP($DR$147,'[1]Услуги по передаче'!$G$5:$J$7,2,FALSE))</f>
        <v>-</v>
      </c>
      <c r="EL181" s="77"/>
      <c r="EM181" s="77"/>
      <c r="EN181" s="77"/>
      <c r="EO181" s="77"/>
      <c r="EP181" s="78"/>
      <c r="EQ181" s="72" t="str">
        <f>IF($A181="-","-",ROUND(VLOOKUP($A181+ROUND(LEFT(EQ$150,2)/24,5),'[1]ОАО "АТС"'!$A$30:$F$773,6,FALSE)+HLOOKUP($DL$148,'[1]Сбытовая надбавка'!$F$5:$H$6,2,FALSE),2)+'[1]Иные услуги'!$C$6+HLOOKUP($DR$147,'[1]Услуги по передаче'!$G$5:$J$7,2,FALSE))</f>
        <v>-</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44713</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3456.71</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3431.3900000000003</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3422.2</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3422.17</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3422.2200000000003</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3422.15</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3421.67</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3537.4700000000003</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3422.4300000000003</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3446.6000000000004</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3477.41</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3478.0299999999997</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3442.42</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3454.74</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3454.81</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3448.7200000000003</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3442.8900000000003</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3443.45</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3458.5299999999997</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3484.6000000000004</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3598.0299999999997</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3537.87</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3420.81</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3419.76</v>
      </c>
      <c r="ER187" s="77"/>
      <c r="ES187" s="77"/>
      <c r="ET187" s="77"/>
      <c r="EU187" s="77"/>
      <c r="EV187" s="78"/>
    </row>
    <row r="188" spans="1:152" s="38" customFormat="1" ht="15.75" customHeight="1" x14ac:dyDescent="0.2">
      <c r="A188" s="69">
        <f>$A$116</f>
        <v>44714</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3442.71</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3427.8199999999997</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3424.04</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3422.33</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3420.2200000000003</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3425.77</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3435.67</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3453.13</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3422.4</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3497.41</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3513.96</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3517.15</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3481.2</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3492.95</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3478.5299999999997</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3472.3199999999997</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3461.63</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3430.9</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3422.23</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3456.66</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3611.06</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3599.29</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3442.11</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3419.3</v>
      </c>
      <c r="ER188" s="77"/>
      <c r="ES188" s="77"/>
      <c r="ET188" s="77"/>
      <c r="EU188" s="77"/>
      <c r="EV188" s="78"/>
    </row>
    <row r="189" spans="1:152" s="38" customFormat="1" ht="15.75" customHeight="1" x14ac:dyDescent="0.2">
      <c r="A189" s="69">
        <f>$A$117</f>
        <v>44715</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3435.9300000000003</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3417.4</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3421.0699999999997</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3421.6000000000004</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3423.9</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3421.1400000000003</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3426.9300000000003</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3504.3</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3422.56</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3515.31</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3545.41</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3550.84</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3541.04</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3552.16</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3533.79</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3518.8900000000003</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3532.71</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3501.7200000000003</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3471.23</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3473.99</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3654.09</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3584.13</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3480.25</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3417.36</v>
      </c>
      <c r="ER189" s="77"/>
      <c r="ES189" s="77"/>
      <c r="ET189" s="77"/>
      <c r="EU189" s="77"/>
      <c r="EV189" s="78"/>
    </row>
    <row r="190" spans="1:152" s="38" customFormat="1" ht="15.75" customHeight="1" x14ac:dyDescent="0.2">
      <c r="A190" s="69">
        <f>$A$118</f>
        <v>44716</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3465.75</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3439.08</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3427.5699999999997</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3424.9</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3420.9</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3414.63</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3418.7799999999997</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3453.8500000000004</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3420.99</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3443.6000000000004</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3457.7200000000003</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3468.51</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3446.49</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3435.41</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3441.5</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3441.2799999999997</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3429.21</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3421.52</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3421.49</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3422.3500000000004</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3578.8199999999997</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3538.2799999999997</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3418.01</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3415.46</v>
      </c>
      <c r="ER190" s="77"/>
      <c r="ES190" s="77"/>
      <c r="ET190" s="77"/>
      <c r="EU190" s="77"/>
      <c r="EV190" s="78"/>
    </row>
    <row r="191" spans="1:152" s="38" customFormat="1" ht="15.75" customHeight="1" x14ac:dyDescent="0.2">
      <c r="A191" s="69">
        <f>$A$119</f>
        <v>44717</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3455.11</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3432.21</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3425.87</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3421.56</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3421.11</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3421.17</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3419.3199999999997</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3432.49</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3420.86</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3421.55</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3421.5299999999997</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3422.31</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3421.51</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3421.46</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3421.23</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3421.16</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3421.29</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3421.2</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3421.1800000000003</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3421.31</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3599.71</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3568.19</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3441.1800000000003</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3416.79</v>
      </c>
      <c r="ER191" s="77"/>
      <c r="ES191" s="77"/>
      <c r="ET191" s="77"/>
      <c r="EU191" s="77"/>
      <c r="EV191" s="78"/>
    </row>
    <row r="192" spans="1:152" s="38" customFormat="1" ht="15.75" customHeight="1" x14ac:dyDescent="0.2">
      <c r="A192" s="69">
        <f>$A$120</f>
        <v>44718</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3434.19</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3424.55</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3421.11</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3421.12</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3421.3</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3421.31</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3421.26</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3483.11</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3421.4</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3494.52</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3522.76</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3525.1000000000004</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3519.0299999999997</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3536.94</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3547.41</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3528.31</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3517.42</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3480.42</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3452.1000000000004</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3453.71</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3605.02</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3586.0299999999997</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3439.2</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3418.15</v>
      </c>
      <c r="ER192" s="77"/>
      <c r="ES192" s="77"/>
      <c r="ET192" s="77"/>
      <c r="EU192" s="77"/>
      <c r="EV192" s="78"/>
    </row>
    <row r="193" spans="1:152" s="38" customFormat="1" ht="15.75" customHeight="1" x14ac:dyDescent="0.2">
      <c r="A193" s="69">
        <f>$A$121</f>
        <v>44719</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3428.29</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3420.96</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3420.49</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3420.66</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3420.6000000000004</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3420.3199999999997</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3417.06</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3477.5</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3420.5</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3471.42</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3504.5299999999997</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3503.61</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3489.1000000000004</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3501.12</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3515.9</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3499.1400000000003</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3487.29</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3450.46</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3428.17</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3434.25</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3578.56</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3549.3500000000004</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3418.96</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3416.99</v>
      </c>
      <c r="ER193" s="77"/>
      <c r="ES193" s="77"/>
      <c r="ET193" s="77"/>
      <c r="EU193" s="77"/>
      <c r="EV193" s="78"/>
    </row>
    <row r="194" spans="1:152" s="38" customFormat="1" ht="15.75" customHeight="1" x14ac:dyDescent="0.2">
      <c r="A194" s="69">
        <f>$A$122</f>
        <v>44720</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3416.65</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3413.19</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3415.6800000000003</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3415.7</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3423.9</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3414.86</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3417.3</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3445.46</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3421.33</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3461.58</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3499.13</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3495.04</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3460.73</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3469.29</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3466.86</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3465.98</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3457.99</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3427.69</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3421</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3421.13</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3526.62</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3521.55</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3418.8</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3417.3900000000003</v>
      </c>
      <c r="ER194" s="77"/>
      <c r="ES194" s="77"/>
      <c r="ET194" s="77"/>
      <c r="EU194" s="77"/>
      <c r="EV194" s="78"/>
    </row>
    <row r="195" spans="1:152" s="38" customFormat="1" ht="15.75" customHeight="1" x14ac:dyDescent="0.2">
      <c r="A195" s="69">
        <f>$A$123</f>
        <v>44721</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3412.1000000000004</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3373.04</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3411.69</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3415.5699999999997</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3423.54</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3414.8</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3414.81</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3440.88</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3420.3500000000004</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3458.01</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3476.12</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3473.31</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3442.94</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3447.84</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3447.2</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3442.3900000000003</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3435.3900000000003</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3421.19</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3421.34</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3419.67</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3528.49</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3511.52</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3416.46</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3415.9</v>
      </c>
      <c r="ER195" s="77"/>
      <c r="ES195" s="77"/>
      <c r="ET195" s="77"/>
      <c r="EU195" s="77"/>
      <c r="EV195" s="78"/>
    </row>
    <row r="196" spans="1:152" s="38" customFormat="1" ht="15.75" customHeight="1" x14ac:dyDescent="0.2">
      <c r="A196" s="69">
        <f>$A$124</f>
        <v>44722</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3425.34</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3415.56</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3417.9700000000003</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3418.52</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3420.5299999999997</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3420.0699999999997</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3414.81</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3470.6400000000003</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3422.7200000000003</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3422.7799999999997</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3458.8500000000004</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3471.0699999999997</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3459.71</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3460.27</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3460.45</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3450.13</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3474.61</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3474.61</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3428.49</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3434.84</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3574.31</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3547.59</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3418.99</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3414.66</v>
      </c>
      <c r="ER196" s="77"/>
      <c r="ES196" s="77"/>
      <c r="ET196" s="77"/>
      <c r="EU196" s="77"/>
      <c r="EV196" s="78"/>
    </row>
    <row r="197" spans="1:152" s="38" customFormat="1" ht="15.75" customHeight="1" x14ac:dyDescent="0.2">
      <c r="A197" s="69">
        <f>$A$125</f>
        <v>44723</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3433.5299999999997</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3425.3</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3420.49</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3420.7200000000003</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3420.5299999999997</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3420.23</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3416.6800000000003</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3428.66</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3420.3900000000003</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3421.9700000000003</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3453.44</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3471.13</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3469.6400000000003</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3473.9</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3462.91</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3471.2200000000003</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3475.4300000000003</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3461.0699999999997</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3427.04</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3437.1800000000003</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3538.41</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3522.38</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3420.25</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3417.5299999999997</v>
      </c>
      <c r="ER197" s="77"/>
      <c r="ES197" s="77"/>
      <c r="ET197" s="77"/>
      <c r="EU197" s="77"/>
      <c r="EV197" s="78"/>
    </row>
    <row r="198" spans="1:152" s="38" customFormat="1" ht="15.75" customHeight="1" x14ac:dyDescent="0.2">
      <c r="A198" s="69">
        <f>$A$126</f>
        <v>44724</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3418.73</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3420.1400000000003</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3419.98</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3420.37</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3420.59</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3423.9</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3423.8900000000003</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3409.06</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3421.08</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3421.63</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3421.7</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3421.76</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3421.51</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3421.4300000000003</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3421.84</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3421.87</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3421.09</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3420.73</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3419.9700000000003</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3420.91</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3562.41</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3542.5699999999997</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3421.63</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3417.44</v>
      </c>
      <c r="ER198" s="77"/>
      <c r="ES198" s="77"/>
      <c r="ET198" s="77"/>
      <c r="EU198" s="77"/>
      <c r="EV198" s="78"/>
    </row>
    <row r="199" spans="1:152" s="38" customFormat="1" ht="15.75" customHeight="1" x14ac:dyDescent="0.2">
      <c r="A199" s="69">
        <f>$A$127</f>
        <v>44725</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3414.56</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3417.51</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3419.15</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3419.51</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3423.9</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3414.58</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3423.8900000000003</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3295.1</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3421.76</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3422.56</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3424.4700000000003</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3427</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3426.1800000000003</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3428.09</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3434.2</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3436.27</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3426.75</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3420.3900000000003</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3420.37</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3428.37</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3574.88</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3529.34</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3422.12</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3418.21</v>
      </c>
      <c r="ER199" s="77"/>
      <c r="ES199" s="77"/>
      <c r="ET199" s="77"/>
      <c r="EU199" s="77"/>
      <c r="EV199" s="78"/>
    </row>
    <row r="200" spans="1:152" s="38" customFormat="1" ht="15.75" customHeight="1" x14ac:dyDescent="0.2">
      <c r="A200" s="69">
        <f>$A$128</f>
        <v>44726</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3407.42</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3411.56</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3417.62</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3418.06</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3423.9</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3415.42</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3398.65</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3394.9700000000003</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3420.75</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3452.49</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3473.81</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3469.2200000000003</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3446.71</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3455.6000000000004</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3449.7799999999997</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3452.63</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3452.34</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3426.61</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3420.54</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3420.8500000000004</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3538.95</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3515.61</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3419.31</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3417.66</v>
      </c>
      <c r="ER200" s="77"/>
      <c r="ES200" s="77"/>
      <c r="ET200" s="77"/>
      <c r="EU200" s="77"/>
      <c r="EV200" s="78"/>
    </row>
    <row r="201" spans="1:152" s="38" customFormat="1" ht="15.75" customHeight="1" x14ac:dyDescent="0.2">
      <c r="A201" s="69">
        <f>$A$129</f>
        <v>44727</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3397.84</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3403.01</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3409.2200000000003</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3410.08</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3398.3500000000004</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3413.65</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3408.44</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3382.08</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3425.79</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3488.92</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3525.36</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3526.7200000000003</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3497.2200000000003</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3501.58</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3508.61</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3495.98</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3489.4700000000003</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3463.41</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3439.44</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3446.48</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3563.86</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3551.06</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3432.9</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3418.19</v>
      </c>
      <c r="ER201" s="77"/>
      <c r="ES201" s="77"/>
      <c r="ET201" s="77"/>
      <c r="EU201" s="77"/>
      <c r="EV201" s="78"/>
    </row>
    <row r="202" spans="1:152" s="38" customFormat="1" ht="15.75" customHeight="1" x14ac:dyDescent="0.2">
      <c r="A202" s="69">
        <f>$A$130</f>
        <v>44728</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3290.07</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3343.14</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3374.33</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3382.11</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3398.42</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3381.8500000000004</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3361.9</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3388.2</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3421.3199999999997</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3483.48</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3532.16</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3533.2799999999997</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3512.46</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3511.2</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3521.76</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3514.7</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3496.87</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3470.8900000000003</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3445.19</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3457.0299999999997</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3557.36</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3545.2799999999997</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3428.15</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3418.25</v>
      </c>
      <c r="ER202" s="77"/>
      <c r="ES202" s="77"/>
      <c r="ET202" s="77"/>
      <c r="EU202" s="77"/>
      <c r="EV202" s="78"/>
    </row>
    <row r="203" spans="1:152" s="38" customFormat="1" ht="15.75" customHeight="1" x14ac:dyDescent="0.2">
      <c r="A203" s="69">
        <f>$A$131</f>
        <v>44729</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3398.95</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3410.94</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3417.79</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3419.1000000000004</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3420.62</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3418.9</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3416.29</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3389.23</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3421.21</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3480.67</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3535.67</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3526.09</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3488.25</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3497.8</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3504.88</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3497.51</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3480.45</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3452.75</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3427.63</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3446.84</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3541.95</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3537.49</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3419.75</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3417.3</v>
      </c>
      <c r="ER203" s="77"/>
      <c r="ES203" s="77"/>
      <c r="ET203" s="77"/>
      <c r="EU203" s="77"/>
      <c r="EV203" s="78"/>
    </row>
    <row r="204" spans="1:152" s="38" customFormat="1" ht="15.75" customHeight="1" x14ac:dyDescent="0.2">
      <c r="A204" s="69">
        <f>$A$132</f>
        <v>44730</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3416.31</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3418.7200000000003</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3420.6800000000003</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3420.8500000000004</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3421.02</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3420.58</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3418.62</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3441.96</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3419.96</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3464.38</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3478.65</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3489.86</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3472.11</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3473.0699999999997</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3480.26</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3464.26</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3453.3500000000004</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3434.06</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3419.67</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3431.8500000000004</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3521.3500000000004</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3507.15</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3417.7200000000003</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3416.73</v>
      </c>
      <c r="ER204" s="77"/>
      <c r="ES204" s="77"/>
      <c r="ET204" s="77"/>
      <c r="EU204" s="77"/>
      <c r="EV204" s="78"/>
    </row>
    <row r="205" spans="1:152" s="38" customFormat="1" ht="15.75" customHeight="1" x14ac:dyDescent="0.2">
      <c r="A205" s="69">
        <f>$A$133</f>
        <v>44731</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3425.63</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3419.48</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3418.44</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3420.6400000000003</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3420.51</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3420.54</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3421.2799999999997</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3414.54</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3420.09</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3420.02</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3419.73</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3420.2</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3420.13</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3419.41</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3419.37</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3419.1800000000003</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3419.13</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3419.08</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3419.46</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3420.17</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3532.2799999999997</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3527.76</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3426.86</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3416.66</v>
      </c>
      <c r="ER205" s="77"/>
      <c r="ES205" s="77"/>
      <c r="ET205" s="77"/>
      <c r="EU205" s="77"/>
      <c r="EV205" s="78"/>
    </row>
    <row r="206" spans="1:152" s="38" customFormat="1" ht="15.75" customHeight="1" x14ac:dyDescent="0.2">
      <c r="A206" s="69">
        <f>$A$134</f>
        <v>44732</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3431.5299999999997</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3422.74</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3423.26</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3423.27</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3423.24</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3423.29</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3423.05</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3489.91</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3423.17</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3509.49</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3535.74</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3536.86</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3520.5699999999997</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3539.69</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3551.46</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3534.42</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3523.9</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3490.42</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3454.6400000000003</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3454.74</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3589.56</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3584.2200000000003</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3445.46</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3422.76</v>
      </c>
      <c r="ER206" s="77"/>
      <c r="ES206" s="77"/>
      <c r="ET206" s="77"/>
      <c r="EU206" s="77"/>
      <c r="EV206" s="78"/>
    </row>
    <row r="207" spans="1:152" s="38" customFormat="1" ht="15.75" customHeight="1" x14ac:dyDescent="0.2">
      <c r="A207" s="69">
        <f>$A$135</f>
        <v>44733</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3408.61</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3376.52</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3367.1400000000003</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3374.2</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3406.45</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3374.46</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3414.5299999999997</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3470.51</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3437.3900000000003</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3546.41</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3577.2</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3578.0299999999997</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3561.3</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3562.96</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3582</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3572.44</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3561.73</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3522.48</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3488.25</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3476.23</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3584.0299999999997</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3625.11</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3469.1000000000004</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3422.71</v>
      </c>
      <c r="ER207" s="77"/>
      <c r="ES207" s="77"/>
      <c r="ET207" s="77"/>
      <c r="EU207" s="77"/>
      <c r="EV207" s="78"/>
    </row>
    <row r="208" spans="1:152" s="38" customFormat="1" ht="15.75" customHeight="1" x14ac:dyDescent="0.2">
      <c r="A208" s="69">
        <f>$A$136</f>
        <v>44734</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3416.37</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3420.0299999999997</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3420.8900000000003</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3421.16</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3423.91</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3421.84</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3418.25</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3448.1400000000003</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3423.09</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3525.26</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3558.06</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3565.4</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3547.56</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3557.9300000000003</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3571.74</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3558.3</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3526.49</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3495.37</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3460.84</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3454.1400000000003</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3557.73</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3593.33</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3437.42</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3422.75</v>
      </c>
      <c r="ER208" s="77"/>
      <c r="ES208" s="77"/>
      <c r="ET208" s="77"/>
      <c r="EU208" s="77"/>
      <c r="EV208" s="78"/>
    </row>
    <row r="209" spans="1:152" s="38" customFormat="1" ht="15.75" customHeight="1" x14ac:dyDescent="0.2">
      <c r="A209" s="69">
        <f>$A$137</f>
        <v>44735</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3413.9300000000003</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3366.71</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3420.49</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3420.4700000000003</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3423.31</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3390.2</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3414.0299999999997</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3405.52</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3423.46</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3445.81</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3476.17</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3543.09</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3535</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3543.96</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3555.69</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3544.2200000000003</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3534.23</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3498.3900000000003</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3465.44</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3446.23</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3548.5</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3589.61</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3433.12</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3422.8</v>
      </c>
      <c r="ER209" s="77"/>
      <c r="ES209" s="77"/>
      <c r="ET209" s="77"/>
      <c r="EU209" s="77"/>
      <c r="EV209" s="78"/>
    </row>
    <row r="210" spans="1:152" s="38" customFormat="1" ht="15.75" customHeight="1" x14ac:dyDescent="0.2">
      <c r="A210" s="69">
        <f>$A$138</f>
        <v>44736</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3415.8500000000004</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3417.99</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3421.1000000000004</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3420.56</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3422.08</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3419.4700000000003</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3425.12</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3535.7</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3423.06</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3510.37</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3558.56</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3558.27</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3531.86</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3528.12</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3533.26</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3517.8900000000003</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3516.99</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3476.27</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3451.12</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3463.12</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3604.19</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3588.59</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3438.45</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3422.51</v>
      </c>
      <c r="ER210" s="77"/>
      <c r="ES210" s="77"/>
      <c r="ET210" s="77"/>
      <c r="EU210" s="77"/>
      <c r="EV210" s="78"/>
    </row>
    <row r="211" spans="1:152" s="38" customFormat="1" ht="15.75" customHeight="1" x14ac:dyDescent="0.2">
      <c r="A211" s="69">
        <f>$A$139</f>
        <v>44737</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3441.3500000000004</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3420.48</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3420.67</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3419.05</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3420.4</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3398.61</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3383.52</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3411.37</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3420.6000000000004</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3463.1000000000004</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3480.77</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3484.31</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3469.9</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3465.55</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3477.06</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3468.56</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3462.7</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3453.02</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3440.27</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3452.86</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3530.3900000000003</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3516.63</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3446.52</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3417.58</v>
      </c>
      <c r="ER211" s="77"/>
      <c r="ES211" s="77"/>
      <c r="ET211" s="77"/>
      <c r="EU211" s="77"/>
      <c r="EV211" s="78"/>
    </row>
    <row r="212" spans="1:152" s="38" customFormat="1" ht="15.75" customHeight="1" x14ac:dyDescent="0.2">
      <c r="A212" s="69">
        <f>$A$140</f>
        <v>44738</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3408.67</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3410.98</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3409.29</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3413.09</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3407.2200000000003</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3406.87</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3423.8900000000003</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3306.56</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3421.01</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3421.5</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3421.67</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3422.12</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3422.01</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3421.8500000000004</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3421.56</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3421.04</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3420.91</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3420.91</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3420.83</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3425.0299999999997</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3489.7799999999997</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3483.84</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3421.1000000000004</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3418.44</v>
      </c>
      <c r="ER212" s="77"/>
      <c r="ES212" s="77"/>
      <c r="ET212" s="77"/>
      <c r="EU212" s="77"/>
      <c r="EV212" s="78"/>
    </row>
    <row r="213" spans="1:152" s="38" customFormat="1" ht="15.75" customHeight="1" x14ac:dyDescent="0.2">
      <c r="A213" s="69">
        <f>$A$141</f>
        <v>44739</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3311.55</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3366.59</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3390.11</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3382.33</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3415.44</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3390.11</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3370.94</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3352.4700000000003</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3421.55</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3450.08</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3455.8900000000003</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3455.16</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3450.92</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3454.8500000000004</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3457.1000000000004</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3454.33</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3454.29</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3447.16</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3436.41</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3440.94</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3517.08</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3511.4</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3440.02</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3418.05</v>
      </c>
      <c r="ER213" s="77"/>
      <c r="ES213" s="77"/>
      <c r="ET213" s="77"/>
      <c r="EU213" s="77"/>
      <c r="EV213" s="78"/>
    </row>
    <row r="214" spans="1:152" s="38" customFormat="1" ht="15.75" customHeight="1" x14ac:dyDescent="0.2">
      <c r="A214" s="69">
        <f>$A$142</f>
        <v>44740</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3392.0299999999997</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3390.0299999999997</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3418.33</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3416.1400000000003</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3420.7200000000003</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3415.06</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3414.2200000000003</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3355.65</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3420.55</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3468.5299999999997</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3501.86</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3480.74</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3486.17</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3506.16</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3541.4700000000003</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3522.4</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3514.74</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3489.26</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3461.8199999999997</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3456.88</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3547.86</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3533.7</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3448.58</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3418.31</v>
      </c>
      <c r="ER214" s="77"/>
      <c r="ES214" s="77"/>
      <c r="ET214" s="77"/>
      <c r="EU214" s="77"/>
      <c r="EV214" s="78"/>
    </row>
    <row r="215" spans="1:152" s="38" customFormat="1" ht="15.75" customHeight="1" x14ac:dyDescent="0.2">
      <c r="A215" s="69">
        <f>$A$143</f>
        <v>44741</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3351.34</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3414.66</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3423.9</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3423.9</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3423.9</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3423.9</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3423.88</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3249.16</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3419.16</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3442.5699999999997</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3471.8900000000003</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3443.36</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3438.59</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3453.7200000000003</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3451.04</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3446.7</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3443.3199999999997</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3433.81</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3423.6800000000003</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3427.8199999999997</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3490.5699999999997</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3487.16</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3422.95</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3418.0299999999997</v>
      </c>
      <c r="ER215" s="77"/>
      <c r="ES215" s="77"/>
      <c r="ET215" s="77"/>
      <c r="EU215" s="77"/>
      <c r="EV215" s="78"/>
    </row>
    <row r="216" spans="1:152" s="38" customFormat="1" ht="15.75" customHeight="1" x14ac:dyDescent="0.2">
      <c r="A216" s="69">
        <f>$A$144</f>
        <v>44742</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3412.34</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3416.94</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3420.51</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3420.58</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3423.91</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3423.91</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3417.5</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3406.77</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3418.94</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3452.42</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3447.77</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3446.48</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3441.09</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3453.37</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3454.46</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3452.69</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3462.09</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3435.8500000000004</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3427.05</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3426.73</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3532.25</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3519.54</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3424.13</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3417.05</v>
      </c>
      <c r="ER216" s="77"/>
      <c r="ES216" s="77"/>
      <c r="ET216" s="77"/>
      <c r="EU216" s="77"/>
      <c r="EV216" s="78"/>
    </row>
    <row r="217" spans="1:152" s="38" customFormat="1" ht="15.75" customHeight="1" x14ac:dyDescent="0.2">
      <c r="A217" s="69" t="str">
        <f>$A$145</f>
        <v>-</v>
      </c>
      <c r="B217" s="70"/>
      <c r="C217" s="70"/>
      <c r="D217" s="70"/>
      <c r="E217" s="70"/>
      <c r="F217" s="70"/>
      <c r="G217" s="70"/>
      <c r="H217" s="71"/>
      <c r="I217" s="72" t="str">
        <f>IF($A217="-","-",ROUND(VLOOKUP($A217+ROUND(LEFT(I$186,1)/24,5),'[1]ОАО "АТС"'!$A$30:$F$773,6,FALSE)+HLOOKUP($DL$184,'[1]Сбытовая надбавка'!$F$5:$H$6,2,FALSE),2)+'[1]Иные услуги'!$C$6+HLOOKUP($DR$183,'[1]Услуги по передаче'!$G$5:$J$7,2,FALSE))</f>
        <v>-</v>
      </c>
      <c r="J217" s="77"/>
      <c r="K217" s="77"/>
      <c r="L217" s="77"/>
      <c r="M217" s="77"/>
      <c r="N217" s="78"/>
      <c r="O217" s="72" t="str">
        <f>IF($A217="-","-",ROUND(VLOOKUP($A217+ROUND(LEFT(O$186,1)/24,5),'[1]ОАО "АТС"'!$A$30:$F$773,6,FALSE)+HLOOKUP($DL$184,'[1]Сбытовая надбавка'!$F$5:$H$6,2,FALSE),2)+'[1]Иные услуги'!$C$6+HLOOKUP($DR$183,'[1]Услуги по передаче'!$G$5:$J$7,2,FALSE))</f>
        <v>-</v>
      </c>
      <c r="P217" s="77"/>
      <c r="Q217" s="77"/>
      <c r="R217" s="77"/>
      <c r="S217" s="77"/>
      <c r="T217" s="78"/>
      <c r="U217" s="72" t="str">
        <f>IF($A217="-","-",ROUND(VLOOKUP($A217+ROUND(LEFT(U$186,1)/24,5),'[1]ОАО "АТС"'!$A$30:$F$773,6,FALSE)+HLOOKUP($DL$184,'[1]Сбытовая надбавка'!$F$5:$H$6,2,FALSE),2)+'[1]Иные услуги'!$C$6+HLOOKUP($DR$183,'[1]Услуги по передаче'!$G$5:$J$7,2,FALSE))</f>
        <v>-</v>
      </c>
      <c r="V217" s="77"/>
      <c r="W217" s="77"/>
      <c r="X217" s="77"/>
      <c r="Y217" s="77"/>
      <c r="Z217" s="78"/>
      <c r="AA217" s="72" t="str">
        <f>IF($A217="-","-",ROUND(VLOOKUP($A217+ROUND(LEFT(AA$186,1)/24,5),'[1]ОАО "АТС"'!$A$30:$F$773,6,FALSE)+HLOOKUP($DL$184,'[1]Сбытовая надбавка'!$F$5:$H$6,2,FALSE),2)+'[1]Иные услуги'!$C$6+HLOOKUP($DR$183,'[1]Услуги по передаче'!$G$5:$J$7,2,FALSE))</f>
        <v>-</v>
      </c>
      <c r="AB217" s="77"/>
      <c r="AC217" s="77"/>
      <c r="AD217" s="77"/>
      <c r="AE217" s="77"/>
      <c r="AF217" s="78"/>
      <c r="AG217" s="72" t="str">
        <f>IF($A217="-","-",ROUND(VLOOKUP($A217+ROUND(LEFT(AG$186,1)/24,5),'[1]ОАО "АТС"'!$A$30:$F$773,6,FALSE)+HLOOKUP($DL$184,'[1]Сбытовая надбавка'!$F$5:$H$6,2,FALSE),2)+'[1]Иные услуги'!$C$6+HLOOKUP($DR$183,'[1]Услуги по передаче'!$G$5:$J$7,2,FALSE))</f>
        <v>-</v>
      </c>
      <c r="AH217" s="77"/>
      <c r="AI217" s="77"/>
      <c r="AJ217" s="77"/>
      <c r="AK217" s="77"/>
      <c r="AL217" s="78"/>
      <c r="AM217" s="72" t="str">
        <f>IF($A217="-","-",ROUND(VLOOKUP($A217+ROUND(LEFT(AM$186,1)/24,5),'[1]ОАО "АТС"'!$A$30:$F$773,6,FALSE)+HLOOKUP($DL$184,'[1]Сбытовая надбавка'!$F$5:$H$6,2,FALSE),2)+'[1]Иные услуги'!$C$6+HLOOKUP($DR$183,'[1]Услуги по передаче'!$G$5:$J$7,2,FALSE))</f>
        <v>-</v>
      </c>
      <c r="AN217" s="77"/>
      <c r="AO217" s="77"/>
      <c r="AP217" s="77"/>
      <c r="AQ217" s="77"/>
      <c r="AR217" s="78"/>
      <c r="AS217" s="72" t="str">
        <f>IF($A217="-","-",ROUND(VLOOKUP($A217+ROUND(LEFT(AS$186,1)/24,5),'[1]ОАО "АТС"'!$A$30:$F$773,6,FALSE)+HLOOKUP($DL$184,'[1]Сбытовая надбавка'!$F$5:$H$6,2,FALSE),2)+'[1]Иные услуги'!$C$6+HLOOKUP($DR$183,'[1]Услуги по передаче'!$G$5:$J$7,2,FALSE))</f>
        <v>-</v>
      </c>
      <c r="AT217" s="77"/>
      <c r="AU217" s="77"/>
      <c r="AV217" s="77"/>
      <c r="AW217" s="77"/>
      <c r="AX217" s="78"/>
      <c r="AY217" s="72" t="str">
        <f>IF($A217="-","-",ROUND(VLOOKUP($A217+ROUND(LEFT(AY$186,1)/24,5),'[1]ОАО "АТС"'!$A$30:$F$773,6,FALSE)+HLOOKUP($DL$184,'[1]Сбытовая надбавка'!$F$5:$H$6,2,FALSE),2)+'[1]Иные услуги'!$C$6+HLOOKUP($DR$183,'[1]Услуги по передаче'!$G$5:$J$7,2,FALSE))</f>
        <v>-</v>
      </c>
      <c r="AZ217" s="77"/>
      <c r="BA217" s="77"/>
      <c r="BB217" s="77"/>
      <c r="BC217" s="77"/>
      <c r="BD217" s="78"/>
      <c r="BE217" s="72" t="str">
        <f>IF($A217="-","-",ROUND(VLOOKUP($A217+ROUND(LEFT(BE$186,1)/24,5),'[1]ОАО "АТС"'!$A$30:$F$773,6,FALSE)+HLOOKUP($DL$184,'[1]Сбытовая надбавка'!$F$5:$H$6,2,FALSE),2)+'[1]Иные услуги'!$C$6+HLOOKUP($DR$183,'[1]Услуги по передаче'!$G$5:$J$7,2,FALSE))</f>
        <v>-</v>
      </c>
      <c r="BF217" s="77"/>
      <c r="BG217" s="77"/>
      <c r="BH217" s="77"/>
      <c r="BI217" s="77"/>
      <c r="BJ217" s="78"/>
      <c r="BK217" s="72" t="str">
        <f>IF($A217="-","-",ROUND(VLOOKUP($A217+ROUND(LEFT(BK$186,1)/24,5),'[1]ОАО "АТС"'!$A$30:$F$773,6,FALSE)+HLOOKUP($DL$184,'[1]Сбытовая надбавка'!$F$5:$H$6,2,FALSE),2)+'[1]Иные услуги'!$C$6+HLOOKUP($DR$183,'[1]Услуги по передаче'!$G$5:$J$7,2,FALSE))</f>
        <v>-</v>
      </c>
      <c r="BL217" s="77"/>
      <c r="BM217" s="77"/>
      <c r="BN217" s="77"/>
      <c r="BO217" s="77"/>
      <c r="BP217" s="78"/>
      <c r="BQ217" s="72" t="str">
        <f>IF($A217="-","-",ROUND(VLOOKUP($A217+ROUND(LEFT(BQ$186,2)/24,5),'[1]ОАО "АТС"'!$A$30:$F$773,6,FALSE)+HLOOKUP($DL$184,'[1]Сбытовая надбавка'!$F$5:$H$6,2,FALSE),2)+'[1]Иные услуги'!$C$6+HLOOKUP($DR$183,'[1]Услуги по передаче'!$G$5:$J$7,2,FALSE))</f>
        <v>-</v>
      </c>
      <c r="BR217" s="77"/>
      <c r="BS217" s="77"/>
      <c r="BT217" s="77"/>
      <c r="BU217" s="77"/>
      <c r="BV217" s="78"/>
      <c r="BW217" s="72" t="str">
        <f>IF($A217="-","-",ROUND(VLOOKUP($A217+ROUND(LEFT(BW$186,2)/24,5),'[1]ОАО "АТС"'!$A$30:$F$773,6,FALSE)+HLOOKUP($DL$184,'[1]Сбытовая надбавка'!$F$5:$H$6,2,FALSE),2)+'[1]Иные услуги'!$C$6+HLOOKUP($DR$183,'[1]Услуги по передаче'!$G$5:$J$7,2,FALSE))</f>
        <v>-</v>
      </c>
      <c r="BX217" s="77"/>
      <c r="BY217" s="77"/>
      <c r="BZ217" s="77"/>
      <c r="CA217" s="77"/>
      <c r="CB217" s="78"/>
      <c r="CC217" s="72" t="str">
        <f>IF($A217="-","-",ROUND(VLOOKUP($A217+ROUND(LEFT(CC$186,2)/24,5),'[1]ОАО "АТС"'!$A$30:$F$773,6,FALSE)+HLOOKUP($DL$184,'[1]Сбытовая надбавка'!$F$5:$H$6,2,FALSE),2)+'[1]Иные услуги'!$C$6+HLOOKUP($DR$183,'[1]Услуги по передаче'!$G$5:$J$7,2,FALSE))</f>
        <v>-</v>
      </c>
      <c r="CD217" s="77"/>
      <c r="CE217" s="77"/>
      <c r="CF217" s="77"/>
      <c r="CG217" s="77"/>
      <c r="CH217" s="78"/>
      <c r="CI217" s="72" t="str">
        <f>IF($A217="-","-",ROUND(VLOOKUP($A217+ROUND(LEFT(CI$186,2)/24,5),'[1]ОАО "АТС"'!$A$30:$F$773,6,FALSE)+HLOOKUP($DL$184,'[1]Сбытовая надбавка'!$F$5:$H$6,2,FALSE),2)+'[1]Иные услуги'!$C$6+HLOOKUP($DR$183,'[1]Услуги по передаче'!$G$5:$J$7,2,FALSE))</f>
        <v>-</v>
      </c>
      <c r="CJ217" s="77"/>
      <c r="CK217" s="77"/>
      <c r="CL217" s="77"/>
      <c r="CM217" s="77"/>
      <c r="CN217" s="78"/>
      <c r="CO217" s="72" t="str">
        <f>IF($A217="-","-",ROUND(VLOOKUP($A217+ROUND(LEFT(CO$186,2)/24,5),'[1]ОАО "АТС"'!$A$30:$F$773,6,FALSE)+HLOOKUP($DL$184,'[1]Сбытовая надбавка'!$F$5:$H$6,2,FALSE),2)+'[1]Иные услуги'!$C$6+HLOOKUP($DR$183,'[1]Услуги по передаче'!$G$5:$J$7,2,FALSE))</f>
        <v>-</v>
      </c>
      <c r="CP217" s="77"/>
      <c r="CQ217" s="77"/>
      <c r="CR217" s="77"/>
      <c r="CS217" s="77"/>
      <c r="CT217" s="78"/>
      <c r="CU217" s="72" t="str">
        <f>IF($A217="-","-",ROUND(VLOOKUP($A217+ROUND(LEFT(CU$186,2)/24,5),'[1]ОАО "АТС"'!$A$30:$F$773,6,FALSE)+HLOOKUP($DL$184,'[1]Сбытовая надбавка'!$F$5:$H$6,2,FALSE),2)+'[1]Иные услуги'!$C$6+HLOOKUP($DR$183,'[1]Услуги по передаче'!$G$5:$J$7,2,FALSE))</f>
        <v>-</v>
      </c>
      <c r="CV217" s="77"/>
      <c r="CW217" s="77"/>
      <c r="CX217" s="77"/>
      <c r="CY217" s="77"/>
      <c r="CZ217" s="78"/>
      <c r="DA217" s="72" t="str">
        <f>IF($A217="-","-",ROUND(VLOOKUP($A217+ROUND(LEFT(DA$186,2)/24,5),'[1]ОАО "АТС"'!$A$30:$F$773,6,FALSE)+HLOOKUP($DL$184,'[1]Сбытовая надбавка'!$F$5:$H$6,2,FALSE),2)+'[1]Иные услуги'!$C$6+HLOOKUP($DR$183,'[1]Услуги по передаче'!$G$5:$J$7,2,FALSE))</f>
        <v>-</v>
      </c>
      <c r="DB217" s="77"/>
      <c r="DC217" s="77"/>
      <c r="DD217" s="77"/>
      <c r="DE217" s="77"/>
      <c r="DF217" s="78"/>
      <c r="DG217" s="72" t="str">
        <f>IF($A217="-","-",ROUND(VLOOKUP($A217+ROUND(LEFT(DG$186,2)/24,5),'[1]ОАО "АТС"'!$A$30:$F$773,6,FALSE)+HLOOKUP($DL$184,'[1]Сбытовая надбавка'!$F$5:$H$6,2,FALSE),2)+'[1]Иные услуги'!$C$6+HLOOKUP($DR$183,'[1]Услуги по передаче'!$G$5:$J$7,2,FALSE))</f>
        <v>-</v>
      </c>
      <c r="DH217" s="77"/>
      <c r="DI217" s="77"/>
      <c r="DJ217" s="77"/>
      <c r="DK217" s="77"/>
      <c r="DL217" s="78"/>
      <c r="DM217" s="72" t="str">
        <f>IF($A217="-","-",ROUND(VLOOKUP($A217+ROUND(LEFT(DM$186,2)/24,5),'[1]ОАО "АТС"'!$A$30:$F$773,6,FALSE)+HLOOKUP($DL$184,'[1]Сбытовая надбавка'!$F$5:$H$6,2,FALSE),2)+'[1]Иные услуги'!$C$6+HLOOKUP($DR$183,'[1]Услуги по передаче'!$G$5:$J$7,2,FALSE))</f>
        <v>-</v>
      </c>
      <c r="DN217" s="77"/>
      <c r="DO217" s="77"/>
      <c r="DP217" s="77"/>
      <c r="DQ217" s="77"/>
      <c r="DR217" s="78"/>
      <c r="DS217" s="72" t="str">
        <f>IF($A217="-","-",ROUND(VLOOKUP($A217+ROUND(LEFT(DS$186,2)/24,5),'[1]ОАО "АТС"'!$A$30:$F$773,6,FALSE)+HLOOKUP($DL$184,'[1]Сбытовая надбавка'!$F$5:$H$6,2,FALSE),2)+'[1]Иные услуги'!$C$6+HLOOKUP($DR$183,'[1]Услуги по передаче'!$G$5:$J$7,2,FALSE))</f>
        <v>-</v>
      </c>
      <c r="DT217" s="77"/>
      <c r="DU217" s="77"/>
      <c r="DV217" s="77"/>
      <c r="DW217" s="77"/>
      <c r="DX217" s="78"/>
      <c r="DY217" s="72" t="str">
        <f>IF($A217="-","-",ROUND(VLOOKUP($A217+ROUND(LEFT(DY$186,2)/24,5),'[1]ОАО "АТС"'!$A$30:$F$773,6,FALSE)+HLOOKUP($DL$184,'[1]Сбытовая надбавка'!$F$5:$H$6,2,FALSE),2)+'[1]Иные услуги'!$C$6+HLOOKUP($DR$183,'[1]Услуги по передаче'!$G$5:$J$7,2,FALSE))</f>
        <v>-</v>
      </c>
      <c r="DZ217" s="77"/>
      <c r="EA217" s="77"/>
      <c r="EB217" s="77"/>
      <c r="EC217" s="77"/>
      <c r="ED217" s="78"/>
      <c r="EE217" s="72" t="str">
        <f>IF($A217="-","-",ROUND(VLOOKUP($A217+ROUND(LEFT(EE$186,2)/24,5),'[1]ОАО "АТС"'!$A$30:$F$773,6,FALSE)+HLOOKUP($DL$184,'[1]Сбытовая надбавка'!$F$5:$H$6,2,FALSE),2)+'[1]Иные услуги'!$C$6+HLOOKUP($DR$183,'[1]Услуги по передаче'!$G$5:$J$7,2,FALSE))</f>
        <v>-</v>
      </c>
      <c r="EF217" s="77"/>
      <c r="EG217" s="77"/>
      <c r="EH217" s="77"/>
      <c r="EI217" s="77"/>
      <c r="EJ217" s="78"/>
      <c r="EK217" s="72" t="str">
        <f>IF($A217="-","-",ROUND(VLOOKUP($A217+ROUND(LEFT(EK$186,2)/24,5),'[1]ОАО "АТС"'!$A$30:$F$773,6,FALSE)+HLOOKUP($DL$184,'[1]Сбытовая надбавка'!$F$5:$H$6,2,FALSE),2)+'[1]Иные услуги'!$C$6+HLOOKUP($DR$183,'[1]Услуги по передаче'!$G$5:$J$7,2,FALSE))</f>
        <v>-</v>
      </c>
      <c r="EL217" s="77"/>
      <c r="EM217" s="77"/>
      <c r="EN217" s="77"/>
      <c r="EO217" s="77"/>
      <c r="EP217" s="78"/>
      <c r="EQ217" s="72" t="str">
        <f>IF($A217="-","-",ROUND(VLOOKUP($A217+ROUND(LEFT(EQ$186,2)/24,5),'[1]ОАО "АТС"'!$A$30:$F$773,6,FALSE)+HLOOKUP($DL$184,'[1]Сбытовая надбавка'!$F$5:$H$6,2,FALSE),2)+'[1]Иные услуги'!$C$6+HLOOKUP($DR$183,'[1]Услуги по передаче'!$G$5:$J$7,2,FALSE))</f>
        <v>-</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44713</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4002.21</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3976.89</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3967.7</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3967.67</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3967.72</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3967.6499999999996</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3967.17</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4082.97</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3967.93</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3992.1</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4022.91</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4023.5299999999997</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3987.92</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4000.24</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4000.31</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3994.22</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3988.39</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3988.95</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4004.0299999999997</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4030.1</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4143.53</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4083.37</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3966.31</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3965.2599999999998</v>
      </c>
      <c r="ER223" s="77"/>
      <c r="ES223" s="77"/>
      <c r="ET223" s="77"/>
      <c r="EU223" s="77"/>
      <c r="EV223" s="78"/>
    </row>
    <row r="224" spans="1:152" s="38" customFormat="1" ht="15.75" customHeight="1" x14ac:dyDescent="0.2">
      <c r="A224" s="69">
        <f>$A$116</f>
        <v>44714</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3988.21</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3973.3199999999997</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3969.54</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3967.83</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3965.72</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3971.27</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3981.17</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3998.63</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3967.8999999999996</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4042.91</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4059.46</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4062.6499999999996</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4026.7</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4038.45</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4024.0299999999997</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4017.8199999999997</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4007.13</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3976.3999999999996</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3967.7299999999996</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4002.16</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4156.5599999999995</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4144.79</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3987.6099999999997</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3964.8</v>
      </c>
      <c r="ER224" s="77"/>
      <c r="ES224" s="77"/>
      <c r="ET224" s="77"/>
      <c r="EU224" s="77"/>
      <c r="EV224" s="78"/>
    </row>
    <row r="225" spans="1:152" s="38" customFormat="1" ht="15.75" customHeight="1" x14ac:dyDescent="0.2">
      <c r="A225" s="69">
        <f>$A$117</f>
        <v>44715</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3981.43</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3962.8999999999996</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3966.5699999999997</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3967.1</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3969.3999999999996</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3966.64</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3972.43</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4049.8</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3968.06</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4060.81</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4090.91</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4096.34</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4086.54</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4097.66</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4079.29</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4064.39</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4078.21</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4047.22</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4016.7299999999996</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4019.49</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4199.59</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4129.63</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4025.75</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3962.8599999999997</v>
      </c>
      <c r="ER225" s="77"/>
      <c r="ES225" s="77"/>
      <c r="ET225" s="77"/>
      <c r="EU225" s="77"/>
      <c r="EV225" s="78"/>
    </row>
    <row r="226" spans="1:152" s="38" customFormat="1" ht="15.75" customHeight="1" x14ac:dyDescent="0.2">
      <c r="A226" s="69">
        <f>$A$118</f>
        <v>44716</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4011.25</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3984.58</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3973.0699999999997</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3970.3999999999996</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3966.3999999999996</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3960.13</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3964.2799999999997</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3999.35</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3966.49</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3989.1</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4003.22</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4014.0099999999998</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3991.99</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3980.91</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3987</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3986.7799999999997</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3974.71</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3967.02</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3966.99</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3967.85</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4124.32</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4083.7799999999997</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3963.5099999999998</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3960.96</v>
      </c>
      <c r="ER226" s="77"/>
      <c r="ES226" s="77"/>
      <c r="ET226" s="77"/>
      <c r="EU226" s="77"/>
      <c r="EV226" s="78"/>
    </row>
    <row r="227" spans="1:152" s="38" customFormat="1" ht="15.75" customHeight="1" x14ac:dyDescent="0.2">
      <c r="A227" s="69">
        <f>$A$119</f>
        <v>44717</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4000.6099999999997</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3977.71</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3971.37</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3967.06</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3966.6099999999997</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3966.67</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3964.8199999999997</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3977.99</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3966.3599999999997</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3967.05</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3967.0299999999997</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3967.81</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3967.0099999999998</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3966.96</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3966.7299999999996</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3966.66</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3966.79</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3966.7</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3966.68</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3966.81</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4145.21</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4113.6899999999996</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3986.68</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3962.29</v>
      </c>
      <c r="ER227" s="77"/>
      <c r="ES227" s="77"/>
      <c r="ET227" s="77"/>
      <c r="EU227" s="77"/>
      <c r="EV227" s="78"/>
    </row>
    <row r="228" spans="1:152" s="38" customFormat="1" ht="15.75" customHeight="1" x14ac:dyDescent="0.2">
      <c r="A228" s="69">
        <f>$A$120</f>
        <v>44718</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3979.6899999999996</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3970.05</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3966.6099999999997</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3966.62</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3966.8</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3966.81</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3966.7599999999998</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4028.6099999999997</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3966.8999999999996</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4040.02</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4068.2599999999998</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4070.6</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4064.5299999999997</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4082.4399999999996</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4092.91</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4073.81</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4062.92</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4025.92</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3997.6</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3999.21</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4150.5200000000004</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4131.53</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3984.7</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3963.6499999999996</v>
      </c>
      <c r="ER228" s="77"/>
      <c r="ES228" s="77"/>
      <c r="ET228" s="77"/>
      <c r="EU228" s="77"/>
      <c r="EV228" s="78"/>
    </row>
    <row r="229" spans="1:152" s="38" customFormat="1" ht="15.75" customHeight="1" x14ac:dyDescent="0.2">
      <c r="A229" s="69">
        <f>$A$121</f>
        <v>44719</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3973.79</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3966.46</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3965.99</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3966.16</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3966.1</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3965.8199999999997</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3962.56</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4023</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3966</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4016.92</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4050.0299999999997</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4049.1099999999997</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4034.6</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4046.62</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4061.3999999999996</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4044.64</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4032.79</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3995.96</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3973.67</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3979.75</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4124.0599999999995</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4094.85</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3964.46</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3962.49</v>
      </c>
      <c r="ER229" s="77"/>
      <c r="ES229" s="77"/>
      <c r="ET229" s="77"/>
      <c r="EU229" s="77"/>
      <c r="EV229" s="78"/>
    </row>
    <row r="230" spans="1:152" s="38" customFormat="1" ht="15.75" customHeight="1" x14ac:dyDescent="0.2">
      <c r="A230" s="69">
        <f>$A$122</f>
        <v>44720</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3962.1499999999996</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3958.6899999999996</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3961.18</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3961.2</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3969.3999999999996</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3960.3599999999997</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3962.8</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3990.96</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3966.83</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4007.08</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4044.63</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4040.54</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4006.2299999999996</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4014.79</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4012.3599999999997</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4011.4799999999996</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4003.49</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3973.1899999999996</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3966.5</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3966.63</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4072.12</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4067.05</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3964.3</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3962.89</v>
      </c>
      <c r="ER230" s="77"/>
      <c r="ES230" s="77"/>
      <c r="ET230" s="77"/>
      <c r="EU230" s="77"/>
      <c r="EV230" s="78"/>
    </row>
    <row r="231" spans="1:152" s="38" customFormat="1" ht="15.75" customHeight="1" x14ac:dyDescent="0.2">
      <c r="A231" s="69">
        <f>$A$123</f>
        <v>44721</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3957.6</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3918.54</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3957.1899999999996</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3961.0699999999997</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3969.04</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3960.3</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3960.31</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3986.38</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3965.85</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4003.5099999999998</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4021.62</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4018.81</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3988.4399999999996</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3993.34</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3992.7</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3987.89</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3980.89</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3966.6899999999996</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3966.84</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3965.17</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4073.99</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4057.02</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3961.96</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3961.3999999999996</v>
      </c>
      <c r="ER231" s="77"/>
      <c r="ES231" s="77"/>
      <c r="ET231" s="77"/>
      <c r="EU231" s="77"/>
      <c r="EV231" s="78"/>
    </row>
    <row r="232" spans="1:152" s="38" customFormat="1" ht="15.75" customHeight="1" x14ac:dyDescent="0.2">
      <c r="A232" s="69">
        <f>$A$124</f>
        <v>44722</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3970.84</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3961.06</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3963.47</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3964.02</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3966.0299999999997</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3965.5699999999997</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3960.31</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4016.14</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3968.22</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3968.2799999999997</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4004.35</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4016.5699999999997</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4005.21</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4005.77</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4005.95</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3995.63</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4020.1099999999997</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4020.1099999999997</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3973.99</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3980.34</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4119.8099999999995</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4093.09</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3964.49</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3960.16</v>
      </c>
      <c r="ER232" s="77"/>
      <c r="ES232" s="77"/>
      <c r="ET232" s="77"/>
      <c r="EU232" s="77"/>
      <c r="EV232" s="78"/>
    </row>
    <row r="233" spans="1:152" s="38" customFormat="1" ht="15.75" customHeight="1" x14ac:dyDescent="0.2">
      <c r="A233" s="69">
        <f>$A$125</f>
        <v>44723</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3979.0299999999997</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3970.8</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3965.99</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3966.22</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3966.0299999999997</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3965.7299999999996</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3962.18</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3974.16</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3965.89</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3967.47</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3998.9399999999996</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4016.63</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4015.14</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4019.3999999999996</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4008.41</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4016.72</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4020.93</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4006.5699999999997</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3972.54</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3982.68</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4083.91</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4067.88</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3965.75</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3963.0299999999997</v>
      </c>
      <c r="ER233" s="77"/>
      <c r="ES233" s="77"/>
      <c r="ET233" s="77"/>
      <c r="EU233" s="77"/>
      <c r="EV233" s="78"/>
    </row>
    <row r="234" spans="1:152" s="38" customFormat="1" ht="15.75" customHeight="1" x14ac:dyDescent="0.2">
      <c r="A234" s="69">
        <f>$A$126</f>
        <v>44724</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3964.2299999999996</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3965.64</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3965.4799999999996</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3965.87</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3966.09</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3969.3999999999996</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3969.39</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3954.56</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3966.58</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3967.13</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3967.2</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3967.2599999999998</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3967.0099999999998</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3966.93</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3967.34</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3967.37</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3966.59</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3966.2299999999996</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3965.47</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3966.41</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4107.91</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4088.0699999999997</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3967.13</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3962.9399999999996</v>
      </c>
      <c r="ER234" s="77"/>
      <c r="ES234" s="77"/>
      <c r="ET234" s="77"/>
      <c r="EU234" s="77"/>
      <c r="EV234" s="78"/>
    </row>
    <row r="235" spans="1:152" s="38" customFormat="1" ht="15.75" customHeight="1" x14ac:dyDescent="0.2">
      <c r="A235" s="69">
        <f>$A$127</f>
        <v>44725</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3960.06</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3963.0099999999998</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3964.6499999999996</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3965.0099999999998</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3969.3999999999996</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3960.08</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3969.39</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3840.6</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3967.2599999999998</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3968.06</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3969.97</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3972.5</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3971.68</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3973.59</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3979.7</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3981.77</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3972.25</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3965.89</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3965.87</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3973.87</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4120.38</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4074.84</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3967.62</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3963.71</v>
      </c>
      <c r="ER235" s="77"/>
      <c r="ES235" s="77"/>
      <c r="ET235" s="77"/>
      <c r="EU235" s="77"/>
      <c r="EV235" s="78"/>
    </row>
    <row r="236" spans="1:152" s="38" customFormat="1" ht="15.75" customHeight="1" x14ac:dyDescent="0.2">
      <c r="A236" s="69">
        <f>$A$128</f>
        <v>44726</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3952.92</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3957.06</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3963.12</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3963.56</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3969.3999999999996</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3960.92</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3944.1499999999996</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3940.47</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3966.25</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3997.99</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4019.31</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4014.72</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3992.21</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4001.1</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3995.2799999999997</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3998.13</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3997.84</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3972.1099999999997</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3966.04</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3966.35</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4084.45</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4061.1099999999997</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3964.81</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3963.16</v>
      </c>
      <c r="ER236" s="77"/>
      <c r="ES236" s="77"/>
      <c r="ET236" s="77"/>
      <c r="EU236" s="77"/>
      <c r="EV236" s="78"/>
    </row>
    <row r="237" spans="1:152" s="38" customFormat="1" ht="15.75" customHeight="1" x14ac:dyDescent="0.2">
      <c r="A237" s="69">
        <f>$A$129</f>
        <v>44727</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3943.34</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3948.5099999999998</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3954.72</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3955.58</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3943.85</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3959.1499999999996</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3953.9399999999996</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3927.58</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3971.29</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4034.42</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4070.8599999999997</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4072.22</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4042.72</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4047.08</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4054.1099999999997</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4041.4799999999996</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4034.97</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4008.91</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3984.9399999999996</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3991.9799999999996</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4109.3599999999997</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4096.5599999999995</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3978.3999999999996</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3963.6899999999996</v>
      </c>
      <c r="ER237" s="77"/>
      <c r="ES237" s="77"/>
      <c r="ET237" s="77"/>
      <c r="EU237" s="77"/>
      <c r="EV237" s="78"/>
    </row>
    <row r="238" spans="1:152" s="38" customFormat="1" ht="15.75" customHeight="1" x14ac:dyDescent="0.2">
      <c r="A238" s="69">
        <f>$A$130</f>
        <v>44728</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3835.5699999999997</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3888.64</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3919.83</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3927.6099999999997</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3943.92</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3927.35</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3907.3999999999996</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3933.7</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3966.8199999999997</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4028.9799999999996</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4077.66</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4078.7799999999997</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4057.96</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4056.7</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4067.2599999999998</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4060.2</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4042.37</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4016.39</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3990.6899999999996</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4002.5299999999997</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4102.8599999999997</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4090.7799999999997</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3973.6499999999996</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3963.75</v>
      </c>
      <c r="ER238" s="77"/>
      <c r="ES238" s="77"/>
      <c r="ET238" s="77"/>
      <c r="EU238" s="77"/>
      <c r="EV238" s="78"/>
    </row>
    <row r="239" spans="1:152" s="38" customFormat="1" ht="15.75" customHeight="1" x14ac:dyDescent="0.2">
      <c r="A239" s="69">
        <f>$A$131</f>
        <v>44729</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3944.45</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3956.4399999999996</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3963.29</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3964.6</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3966.12</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3964.3999999999996</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3961.79</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3934.7299999999996</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3966.71</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4026.17</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4081.17</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4071.59</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4033.75</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4043.3</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4050.38</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4043.0099999999998</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4025.95</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3998.25</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3973.13</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3992.34</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4087.45</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4082.99</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3965.25</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3962.8</v>
      </c>
      <c r="ER239" s="77"/>
      <c r="ES239" s="77"/>
      <c r="ET239" s="77"/>
      <c r="EU239" s="77"/>
      <c r="EV239" s="78"/>
    </row>
    <row r="240" spans="1:152" s="38" customFormat="1" ht="15.75" customHeight="1" x14ac:dyDescent="0.2">
      <c r="A240" s="69">
        <f>$A$132</f>
        <v>44730</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3961.81</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3964.22</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3966.18</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3966.35</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3966.52</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3966.08</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3964.12</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3987.46</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3965.46</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4009.88</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4024.1499999999996</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4035.3599999999997</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4017.6099999999997</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4018.5699999999997</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4025.7599999999998</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4009.7599999999998</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3998.85</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3979.56</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3965.17</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3977.35</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4066.85</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4052.6499999999996</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3963.22</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3962.2299999999996</v>
      </c>
      <c r="ER240" s="77"/>
      <c r="ES240" s="77"/>
      <c r="ET240" s="77"/>
      <c r="EU240" s="77"/>
      <c r="EV240" s="78"/>
    </row>
    <row r="241" spans="1:152" s="38" customFormat="1" ht="15.75" customHeight="1" x14ac:dyDescent="0.2">
      <c r="A241" s="69">
        <f>$A$133</f>
        <v>44731</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3971.13</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3964.9799999999996</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3963.9399999999996</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3966.14</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3966.0099999999998</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3966.04</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3966.7799999999997</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3960.04</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3965.59</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3965.52</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3965.2299999999996</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3965.7</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3965.63</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3964.91</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3964.87</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3964.68</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3964.63</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3964.58</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3964.96</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3965.67</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4077.7799999999997</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4073.2599999999998</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3972.3599999999997</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3962.16</v>
      </c>
      <c r="ER241" s="77"/>
      <c r="ES241" s="77"/>
      <c r="ET241" s="77"/>
      <c r="EU241" s="77"/>
      <c r="EV241" s="78"/>
    </row>
    <row r="242" spans="1:152" s="38" customFormat="1" ht="15.75" customHeight="1" x14ac:dyDescent="0.2">
      <c r="A242" s="69">
        <f>$A$134</f>
        <v>44732</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3977.0299999999997</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3968.24</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3968.7599999999998</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3968.77</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3968.74</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3968.79</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3968.55</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4035.41</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3968.67</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4054.99</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4081.24</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4082.3599999999997</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4066.0699999999997</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4085.1899999999996</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4096.96</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4079.92</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4069.3999999999996</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4035.92</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4000.14</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4000.24</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4135.0599999999995</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4129.7199999999993</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3990.96</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3968.2599999999998</v>
      </c>
      <c r="ER242" s="77"/>
      <c r="ES242" s="77"/>
      <c r="ET242" s="77"/>
      <c r="EU242" s="77"/>
      <c r="EV242" s="78"/>
    </row>
    <row r="243" spans="1:152" s="38" customFormat="1" ht="15.75" customHeight="1" x14ac:dyDescent="0.2">
      <c r="A243" s="69">
        <f>$A$135</f>
        <v>44733</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3954.1099999999997</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3922.02</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3912.64</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3919.7</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3951.95</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3919.96</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3960.0299999999997</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4016.0099999999998</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3982.89</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4091.91</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4122.7</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4123.53</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4106.8</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4108.46</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4127.5</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4117.9399999999996</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4107.2299999999996</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4067.9799999999996</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4033.75</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4021.7299999999996</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4129.53</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4170.6099999999997</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4014.6</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3968.21</v>
      </c>
      <c r="ER243" s="77"/>
      <c r="ES243" s="77"/>
      <c r="ET243" s="77"/>
      <c r="EU243" s="77"/>
      <c r="EV243" s="78"/>
    </row>
    <row r="244" spans="1:152" s="38" customFormat="1" ht="15.75" customHeight="1" x14ac:dyDescent="0.2">
      <c r="A244" s="69">
        <f>$A$136</f>
        <v>44734</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3961.87</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3965.5299999999997</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3966.39</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3966.66</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3969.41</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3967.34</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3963.75</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3993.64</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3968.59</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4070.7599999999998</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4103.5599999999995</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4110.8999999999996</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4093.06</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4103.43</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4117.24</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4103.8</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4071.99</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4040.87</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4006.34</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3999.64</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4103.2299999999996</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4138.83</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3982.92</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3968.25</v>
      </c>
      <c r="ER244" s="77"/>
      <c r="ES244" s="77"/>
      <c r="ET244" s="77"/>
      <c r="EU244" s="77"/>
      <c r="EV244" s="78"/>
    </row>
    <row r="245" spans="1:152" s="38" customFormat="1" ht="15.75" customHeight="1" x14ac:dyDescent="0.2">
      <c r="A245" s="69">
        <f>$A$137</f>
        <v>44735</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3959.43</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3912.21</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3965.99</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3965.97</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3968.81</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3935.7</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3959.5299999999997</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3951.02</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3968.96</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3991.31</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4021.67</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4088.59</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4080.5</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4089.46</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4101.1899999999996</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4089.72</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4079.7299999999996</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4043.89</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4010.9399999999996</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3991.7299999999996</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4094</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4135.1099999999997</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3978.62</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3968.3</v>
      </c>
      <c r="ER245" s="77"/>
      <c r="ES245" s="77"/>
      <c r="ET245" s="77"/>
      <c r="EU245" s="77"/>
      <c r="EV245" s="78"/>
    </row>
    <row r="246" spans="1:152" s="38" customFormat="1" ht="15.75" customHeight="1" x14ac:dyDescent="0.2">
      <c r="A246" s="69">
        <f>$A$138</f>
        <v>44736</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3961.35</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3963.49</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3966.6</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3966.06</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3967.58</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3964.97</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3970.62</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4081.2</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3968.56</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4055.87</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4104.0599999999995</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4103.7700000000004</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4077.3599999999997</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4073.62</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4078.7599999999998</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4063.39</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4062.49</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4021.77</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3996.62</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4008.62</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4149.6899999999996</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4134.09</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3983.95</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3968.0099999999998</v>
      </c>
      <c r="ER246" s="77"/>
      <c r="ES246" s="77"/>
      <c r="ET246" s="77"/>
      <c r="EU246" s="77"/>
      <c r="EV246" s="78"/>
    </row>
    <row r="247" spans="1:152" s="38" customFormat="1" ht="15.75" customHeight="1" x14ac:dyDescent="0.2">
      <c r="A247" s="69">
        <f>$A$139</f>
        <v>44737</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3986.85</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3965.9799999999996</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3966.17</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3964.55</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3965.8999999999996</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3944.1099999999997</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3929.02</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3956.87</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3966.1</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4008.6</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4026.27</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4029.81</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4015.3999999999996</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4011.05</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4022.56</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4014.06</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4008.2</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3998.52</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3985.77</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3998.3599999999997</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4075.89</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4062.13</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3992.02</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3963.08</v>
      </c>
      <c r="ER247" s="77"/>
      <c r="ES247" s="77"/>
      <c r="ET247" s="77"/>
      <c r="EU247" s="77"/>
      <c r="EV247" s="78"/>
    </row>
    <row r="248" spans="1:152" s="38" customFormat="1" ht="15.75" customHeight="1" x14ac:dyDescent="0.2">
      <c r="A248" s="69">
        <f>$A$140</f>
        <v>44738</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3954.17</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3956.4799999999996</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3954.79</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3958.59</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3952.72</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3952.37</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3969.39</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3852.06</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3966.5099999999998</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3967</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3967.17</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3967.62</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3967.5099999999998</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3967.35</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3967.06</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3966.54</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3966.41</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3966.41</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3966.33</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3970.5299999999997</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4035.2799999999997</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4029.34</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3966.6</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3963.9399999999996</v>
      </c>
      <c r="ER248" s="77"/>
      <c r="ES248" s="77"/>
      <c r="ET248" s="77"/>
      <c r="EU248" s="77"/>
      <c r="EV248" s="78"/>
    </row>
    <row r="249" spans="1:152" s="38" customFormat="1" ht="15.75" customHeight="1" x14ac:dyDescent="0.2">
      <c r="A249" s="69">
        <f>$A$141</f>
        <v>44739</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3857.05</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3912.09</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3935.6099999999997</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3927.83</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3960.9399999999996</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3935.6099999999997</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3916.4399999999996</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3897.97</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3967.05</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3995.58</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4001.39</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4000.66</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3996.42</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4000.35</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4002.6</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3999.83</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3999.79</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3992.66</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3981.91</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3986.4399999999996</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4062.58</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4056.8999999999996</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3985.52</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3963.55</v>
      </c>
      <c r="ER249" s="77"/>
      <c r="ES249" s="77"/>
      <c r="ET249" s="77"/>
      <c r="EU249" s="77"/>
      <c r="EV249" s="78"/>
    </row>
    <row r="250" spans="1:152" s="38" customFormat="1" ht="15.75" customHeight="1" x14ac:dyDescent="0.2">
      <c r="A250" s="69">
        <f>$A$142</f>
        <v>44740</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3937.5299999999997</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3935.5299999999997</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3963.83</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3961.64</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3966.22</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3960.56</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3959.72</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3901.1499999999996</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3966.05</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4014.0299999999997</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4047.3599999999997</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4026.24</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4031.67</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4051.66</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4086.97</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4067.8999999999996</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4060.24</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4034.7599999999998</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4007.3199999999997</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4002.38</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4093.3599999999997</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4079.2</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3994.08</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3963.81</v>
      </c>
      <c r="ER250" s="77"/>
      <c r="ES250" s="77"/>
      <c r="ET250" s="77"/>
      <c r="EU250" s="77"/>
      <c r="EV250" s="78"/>
    </row>
    <row r="251" spans="1:152" s="38" customFormat="1" ht="15.75" customHeight="1" x14ac:dyDescent="0.2">
      <c r="A251" s="69">
        <f>$A$143</f>
        <v>44741</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3896.84</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3960.16</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3969.3999999999996</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3969.3999999999996</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3969.3999999999996</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3969.3999999999996</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3969.38</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3794.66</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3964.66</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3988.0699999999997</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4017.39</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3988.8599999999997</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3984.09</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3999.22</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3996.54</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3992.2</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3988.8199999999997</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3979.31</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3969.18</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3973.3199999999997</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4036.0699999999997</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4032.66</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3968.45</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3963.5299999999997</v>
      </c>
      <c r="ER251" s="77"/>
      <c r="ES251" s="77"/>
      <c r="ET251" s="77"/>
      <c r="EU251" s="77"/>
      <c r="EV251" s="78"/>
    </row>
    <row r="252" spans="1:152" s="38" customFormat="1" ht="15.75" customHeight="1" x14ac:dyDescent="0.2">
      <c r="A252" s="69">
        <f>$A$144</f>
        <v>44742</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3957.84</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3962.4399999999996</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3966.0099999999998</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3966.08</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3969.41</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3969.41</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3963</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3952.27</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3964.4399999999996</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3997.92</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3993.27</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3991.9799999999996</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3986.59</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3998.87</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3999.96</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3998.1899999999996</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4007.59</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3981.35</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3972.55</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3972.2299999999996</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4077.75</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4065.04</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3969.63</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3962.55</v>
      </c>
      <c r="ER252" s="77"/>
      <c r="ES252" s="77"/>
      <c r="ET252" s="77"/>
      <c r="EU252" s="77"/>
      <c r="EV252" s="78"/>
    </row>
    <row r="253" spans="1:152" s="38" customFormat="1" ht="15.75" customHeight="1" x14ac:dyDescent="0.2">
      <c r="A253" s="69" t="str">
        <f>$A$145</f>
        <v>-</v>
      </c>
      <c r="B253" s="70"/>
      <c r="C253" s="70"/>
      <c r="D253" s="70"/>
      <c r="E253" s="70"/>
      <c r="F253" s="70"/>
      <c r="G253" s="70"/>
      <c r="H253" s="71"/>
      <c r="I253" s="72" t="str">
        <f>IF($A253="-","-",ROUND(VLOOKUP($A253+ROUND(LEFT(I$222,1)/24,5),'[1]ОАО "АТС"'!$A$30:$F$773,6,FALSE)+HLOOKUP($DL$220,'[1]Сбытовая надбавка'!$F$5:$H$6,2,FALSE),2)+'[1]Иные услуги'!$C$6+HLOOKUP($DR$219,'[1]Услуги по передаче'!$G$5:$J$7,2,FALSE))</f>
        <v>-</v>
      </c>
      <c r="J253" s="77"/>
      <c r="K253" s="77"/>
      <c r="L253" s="77"/>
      <c r="M253" s="77"/>
      <c r="N253" s="78"/>
      <c r="O253" s="72" t="str">
        <f>IF($A253="-","-",ROUND(VLOOKUP($A253+ROUND(LEFT(O$222,1)/24,5),'[1]ОАО "АТС"'!$A$30:$F$773,6,FALSE)+HLOOKUP($DL$220,'[1]Сбытовая надбавка'!$F$5:$H$6,2,FALSE),2)+'[1]Иные услуги'!$C$6+HLOOKUP($DR$219,'[1]Услуги по передаче'!$G$5:$J$7,2,FALSE))</f>
        <v>-</v>
      </c>
      <c r="P253" s="77"/>
      <c r="Q253" s="77"/>
      <c r="R253" s="77"/>
      <c r="S253" s="77"/>
      <c r="T253" s="78"/>
      <c r="U253" s="72" t="str">
        <f>IF($A253="-","-",ROUND(VLOOKUP($A253+ROUND(LEFT(U$222,1)/24,5),'[1]ОАО "АТС"'!$A$30:$F$773,6,FALSE)+HLOOKUP($DL$220,'[1]Сбытовая надбавка'!$F$5:$H$6,2,FALSE),2)+'[1]Иные услуги'!$C$6+HLOOKUP($DR$219,'[1]Услуги по передаче'!$G$5:$J$7,2,FALSE))</f>
        <v>-</v>
      </c>
      <c r="V253" s="77"/>
      <c r="W253" s="77"/>
      <c r="X253" s="77"/>
      <c r="Y253" s="77"/>
      <c r="Z253" s="78"/>
      <c r="AA253" s="72" t="str">
        <f>IF($A253="-","-",ROUND(VLOOKUP($A253+ROUND(LEFT(AA$222,1)/24,5),'[1]ОАО "АТС"'!$A$30:$F$773,6,FALSE)+HLOOKUP($DL$220,'[1]Сбытовая надбавка'!$F$5:$H$6,2,FALSE),2)+'[1]Иные услуги'!$C$6+HLOOKUP($DR$219,'[1]Услуги по передаче'!$G$5:$J$7,2,FALSE))</f>
        <v>-</v>
      </c>
      <c r="AB253" s="77"/>
      <c r="AC253" s="77"/>
      <c r="AD253" s="77"/>
      <c r="AE253" s="77"/>
      <c r="AF253" s="78"/>
      <c r="AG253" s="72" t="str">
        <f>IF($A253="-","-",ROUND(VLOOKUP($A253+ROUND(LEFT(AG$222,1)/24,5),'[1]ОАО "АТС"'!$A$30:$F$773,6,FALSE)+HLOOKUP($DL$220,'[1]Сбытовая надбавка'!$F$5:$H$6,2,FALSE),2)+'[1]Иные услуги'!$C$6+HLOOKUP($DR$219,'[1]Услуги по передаче'!$G$5:$J$7,2,FALSE))</f>
        <v>-</v>
      </c>
      <c r="AH253" s="77"/>
      <c r="AI253" s="77"/>
      <c r="AJ253" s="77"/>
      <c r="AK253" s="77"/>
      <c r="AL253" s="78"/>
      <c r="AM253" s="72" t="str">
        <f>IF($A253="-","-",ROUND(VLOOKUP($A253+ROUND(LEFT(AM$222,1)/24,5),'[1]ОАО "АТС"'!$A$30:$F$773,6,FALSE)+HLOOKUP($DL$220,'[1]Сбытовая надбавка'!$F$5:$H$6,2,FALSE),2)+'[1]Иные услуги'!$C$6+HLOOKUP($DR$219,'[1]Услуги по передаче'!$G$5:$J$7,2,FALSE))</f>
        <v>-</v>
      </c>
      <c r="AN253" s="77"/>
      <c r="AO253" s="77"/>
      <c r="AP253" s="77"/>
      <c r="AQ253" s="77"/>
      <c r="AR253" s="78"/>
      <c r="AS253" s="72" t="str">
        <f>IF($A253="-","-",ROUND(VLOOKUP($A253+ROUND(LEFT(AS$222,1)/24,5),'[1]ОАО "АТС"'!$A$30:$F$773,6,FALSE)+HLOOKUP($DL$220,'[1]Сбытовая надбавка'!$F$5:$H$6,2,FALSE),2)+'[1]Иные услуги'!$C$6+HLOOKUP($DR$219,'[1]Услуги по передаче'!$G$5:$J$7,2,FALSE))</f>
        <v>-</v>
      </c>
      <c r="AT253" s="77"/>
      <c r="AU253" s="77"/>
      <c r="AV253" s="77"/>
      <c r="AW253" s="77"/>
      <c r="AX253" s="78"/>
      <c r="AY253" s="72" t="str">
        <f>IF($A253="-","-",ROUND(VLOOKUP($A253+ROUND(LEFT(AY$222,1)/24,5),'[1]ОАО "АТС"'!$A$30:$F$773,6,FALSE)+HLOOKUP($DL$220,'[1]Сбытовая надбавка'!$F$5:$H$6,2,FALSE),2)+'[1]Иные услуги'!$C$6+HLOOKUP($DR$219,'[1]Услуги по передаче'!$G$5:$J$7,2,FALSE))</f>
        <v>-</v>
      </c>
      <c r="AZ253" s="77"/>
      <c r="BA253" s="77"/>
      <c r="BB253" s="77"/>
      <c r="BC253" s="77"/>
      <c r="BD253" s="78"/>
      <c r="BE253" s="72" t="str">
        <f>IF($A253="-","-",ROUND(VLOOKUP($A253+ROUND(LEFT(BE$222,1)/24,5),'[1]ОАО "АТС"'!$A$30:$F$773,6,FALSE)+HLOOKUP($DL$220,'[1]Сбытовая надбавка'!$F$5:$H$6,2,FALSE),2)+'[1]Иные услуги'!$C$6+HLOOKUP($DR$219,'[1]Услуги по передаче'!$G$5:$J$7,2,FALSE))</f>
        <v>-</v>
      </c>
      <c r="BF253" s="77"/>
      <c r="BG253" s="77"/>
      <c r="BH253" s="77"/>
      <c r="BI253" s="77"/>
      <c r="BJ253" s="78"/>
      <c r="BK253" s="72" t="str">
        <f>IF($A253="-","-",ROUND(VLOOKUP($A253+ROUND(LEFT(BK$222,1)/24,5),'[1]ОАО "АТС"'!$A$30:$F$773,6,FALSE)+HLOOKUP($DL$220,'[1]Сбытовая надбавка'!$F$5:$H$6,2,FALSE),2)+'[1]Иные услуги'!$C$6+HLOOKUP($DR$219,'[1]Услуги по передаче'!$G$5:$J$7,2,FALSE))</f>
        <v>-</v>
      </c>
      <c r="BL253" s="77"/>
      <c r="BM253" s="77"/>
      <c r="BN253" s="77"/>
      <c r="BO253" s="77"/>
      <c r="BP253" s="78"/>
      <c r="BQ253" s="72" t="str">
        <f>IF($A253="-","-",ROUND(VLOOKUP($A253+ROUND(LEFT(BQ$222,2)/24,5),'[1]ОАО "АТС"'!$A$30:$F$773,6,FALSE)+HLOOKUP($DL$220,'[1]Сбытовая надбавка'!$F$5:$H$6,2,FALSE),2)+'[1]Иные услуги'!$C$6+HLOOKUP($DR$219,'[1]Услуги по передаче'!$G$5:$J$7,2,FALSE))</f>
        <v>-</v>
      </c>
      <c r="BR253" s="77"/>
      <c r="BS253" s="77"/>
      <c r="BT253" s="77"/>
      <c r="BU253" s="77"/>
      <c r="BV253" s="78"/>
      <c r="BW253" s="72" t="str">
        <f>IF($A253="-","-",ROUND(VLOOKUP($A253+ROUND(LEFT(BW$222,2)/24,5),'[1]ОАО "АТС"'!$A$30:$F$773,6,FALSE)+HLOOKUP($DL$220,'[1]Сбытовая надбавка'!$F$5:$H$6,2,FALSE),2)+'[1]Иные услуги'!$C$6+HLOOKUP($DR$219,'[1]Услуги по передаче'!$G$5:$J$7,2,FALSE))</f>
        <v>-</v>
      </c>
      <c r="BX253" s="77"/>
      <c r="BY253" s="77"/>
      <c r="BZ253" s="77"/>
      <c r="CA253" s="77"/>
      <c r="CB253" s="78"/>
      <c r="CC253" s="72" t="str">
        <f>IF($A253="-","-",ROUND(VLOOKUP($A253+ROUND(LEFT(CC$222,2)/24,5),'[1]ОАО "АТС"'!$A$30:$F$773,6,FALSE)+HLOOKUP($DL$220,'[1]Сбытовая надбавка'!$F$5:$H$6,2,FALSE),2)+'[1]Иные услуги'!$C$6+HLOOKUP($DR$219,'[1]Услуги по передаче'!$G$5:$J$7,2,FALSE))</f>
        <v>-</v>
      </c>
      <c r="CD253" s="77"/>
      <c r="CE253" s="77"/>
      <c r="CF253" s="77"/>
      <c r="CG253" s="77"/>
      <c r="CH253" s="78"/>
      <c r="CI253" s="72" t="str">
        <f>IF($A253="-","-",ROUND(VLOOKUP($A253+ROUND(LEFT(CI$222,2)/24,5),'[1]ОАО "АТС"'!$A$30:$F$773,6,FALSE)+HLOOKUP($DL$220,'[1]Сбытовая надбавка'!$F$5:$H$6,2,FALSE),2)+'[1]Иные услуги'!$C$6+HLOOKUP($DR$219,'[1]Услуги по передаче'!$G$5:$J$7,2,FALSE))</f>
        <v>-</v>
      </c>
      <c r="CJ253" s="77"/>
      <c r="CK253" s="77"/>
      <c r="CL253" s="77"/>
      <c r="CM253" s="77"/>
      <c r="CN253" s="78"/>
      <c r="CO253" s="72" t="str">
        <f>IF($A253="-","-",ROUND(VLOOKUP($A253+ROUND(LEFT(CO$222,2)/24,5),'[1]ОАО "АТС"'!$A$30:$F$773,6,FALSE)+HLOOKUP($DL$220,'[1]Сбытовая надбавка'!$F$5:$H$6,2,FALSE),2)+'[1]Иные услуги'!$C$6+HLOOKUP($DR$219,'[1]Услуги по передаче'!$G$5:$J$7,2,FALSE))</f>
        <v>-</v>
      </c>
      <c r="CP253" s="77"/>
      <c r="CQ253" s="77"/>
      <c r="CR253" s="77"/>
      <c r="CS253" s="77"/>
      <c r="CT253" s="78"/>
      <c r="CU253" s="72" t="str">
        <f>IF($A253="-","-",ROUND(VLOOKUP($A253+ROUND(LEFT(CU$222,2)/24,5),'[1]ОАО "АТС"'!$A$30:$F$773,6,FALSE)+HLOOKUP($DL$220,'[1]Сбытовая надбавка'!$F$5:$H$6,2,FALSE),2)+'[1]Иные услуги'!$C$6+HLOOKUP($DR$219,'[1]Услуги по передаче'!$G$5:$J$7,2,FALSE))</f>
        <v>-</v>
      </c>
      <c r="CV253" s="77"/>
      <c r="CW253" s="77"/>
      <c r="CX253" s="77"/>
      <c r="CY253" s="77"/>
      <c r="CZ253" s="78"/>
      <c r="DA253" s="72" t="str">
        <f>IF($A253="-","-",ROUND(VLOOKUP($A253+ROUND(LEFT(DA$222,2)/24,5),'[1]ОАО "АТС"'!$A$30:$F$773,6,FALSE)+HLOOKUP($DL$220,'[1]Сбытовая надбавка'!$F$5:$H$6,2,FALSE),2)+'[1]Иные услуги'!$C$6+HLOOKUP($DR$219,'[1]Услуги по передаче'!$G$5:$J$7,2,FALSE))</f>
        <v>-</v>
      </c>
      <c r="DB253" s="77"/>
      <c r="DC253" s="77"/>
      <c r="DD253" s="77"/>
      <c r="DE253" s="77"/>
      <c r="DF253" s="78"/>
      <c r="DG253" s="72" t="str">
        <f>IF($A253="-","-",ROUND(VLOOKUP($A253+ROUND(LEFT(DG$222,2)/24,5),'[1]ОАО "АТС"'!$A$30:$F$773,6,FALSE)+HLOOKUP($DL$220,'[1]Сбытовая надбавка'!$F$5:$H$6,2,FALSE),2)+'[1]Иные услуги'!$C$6+HLOOKUP($DR$219,'[1]Услуги по передаче'!$G$5:$J$7,2,FALSE))</f>
        <v>-</v>
      </c>
      <c r="DH253" s="77"/>
      <c r="DI253" s="77"/>
      <c r="DJ253" s="77"/>
      <c r="DK253" s="77"/>
      <c r="DL253" s="78"/>
      <c r="DM253" s="72" t="str">
        <f>IF($A253="-","-",ROUND(VLOOKUP($A253+ROUND(LEFT(DM$222,2)/24,5),'[1]ОАО "АТС"'!$A$30:$F$773,6,FALSE)+HLOOKUP($DL$220,'[1]Сбытовая надбавка'!$F$5:$H$6,2,FALSE),2)+'[1]Иные услуги'!$C$6+HLOOKUP($DR$219,'[1]Услуги по передаче'!$G$5:$J$7,2,FALSE))</f>
        <v>-</v>
      </c>
      <c r="DN253" s="77"/>
      <c r="DO253" s="77"/>
      <c r="DP253" s="77"/>
      <c r="DQ253" s="77"/>
      <c r="DR253" s="78"/>
      <c r="DS253" s="72" t="str">
        <f>IF($A253="-","-",ROUND(VLOOKUP($A253+ROUND(LEFT(DS$222,2)/24,5),'[1]ОАО "АТС"'!$A$30:$F$773,6,FALSE)+HLOOKUP($DL$220,'[1]Сбытовая надбавка'!$F$5:$H$6,2,FALSE),2)+'[1]Иные услуги'!$C$6+HLOOKUP($DR$219,'[1]Услуги по передаче'!$G$5:$J$7,2,FALSE))</f>
        <v>-</v>
      </c>
      <c r="DT253" s="77"/>
      <c r="DU253" s="77"/>
      <c r="DV253" s="77"/>
      <c r="DW253" s="77"/>
      <c r="DX253" s="78"/>
      <c r="DY253" s="72" t="str">
        <f>IF($A253="-","-",ROUND(VLOOKUP($A253+ROUND(LEFT(DY$222,2)/24,5),'[1]ОАО "АТС"'!$A$30:$F$773,6,FALSE)+HLOOKUP($DL$220,'[1]Сбытовая надбавка'!$F$5:$H$6,2,FALSE),2)+'[1]Иные услуги'!$C$6+HLOOKUP($DR$219,'[1]Услуги по передаче'!$G$5:$J$7,2,FALSE))</f>
        <v>-</v>
      </c>
      <c r="DZ253" s="77"/>
      <c r="EA253" s="77"/>
      <c r="EB253" s="77"/>
      <c r="EC253" s="77"/>
      <c r="ED253" s="78"/>
      <c r="EE253" s="72" t="str">
        <f>IF($A253="-","-",ROUND(VLOOKUP($A253+ROUND(LEFT(EE$222,2)/24,5),'[1]ОАО "АТС"'!$A$30:$F$773,6,FALSE)+HLOOKUP($DL$220,'[1]Сбытовая надбавка'!$F$5:$H$6,2,FALSE),2)+'[1]Иные услуги'!$C$6+HLOOKUP($DR$219,'[1]Услуги по передаче'!$G$5:$J$7,2,FALSE))</f>
        <v>-</v>
      </c>
      <c r="EF253" s="77"/>
      <c r="EG253" s="77"/>
      <c r="EH253" s="77"/>
      <c r="EI253" s="77"/>
      <c r="EJ253" s="78"/>
      <c r="EK253" s="72" t="str">
        <f>IF($A253="-","-",ROUND(VLOOKUP($A253+ROUND(LEFT(EK$222,2)/24,5),'[1]ОАО "АТС"'!$A$30:$F$773,6,FALSE)+HLOOKUP($DL$220,'[1]Сбытовая надбавка'!$F$5:$H$6,2,FALSE),2)+'[1]Иные услуги'!$C$6+HLOOKUP($DR$219,'[1]Услуги по передаче'!$G$5:$J$7,2,FALSE))</f>
        <v>-</v>
      </c>
      <c r="EL253" s="77"/>
      <c r="EM253" s="77"/>
      <c r="EN253" s="77"/>
      <c r="EO253" s="77"/>
      <c r="EP253" s="78"/>
      <c r="EQ253" s="72" t="str">
        <f>IF($A253="-","-",ROUND(VLOOKUP($A253+ROUND(LEFT(EQ$222,2)/24,5),'[1]ОАО "АТС"'!$A$30:$F$773,6,FALSE)+HLOOKUP($DL$220,'[1]Сбытовая надбавка'!$F$5:$H$6,2,FALSE),2)+'[1]Иные услуги'!$C$6+HLOOKUP($DR$219,'[1]Услуги по передаче'!$G$5:$J$7,2,FALSE))</f>
        <v>-</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44713</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3635.13</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3609.81</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3600.62</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3600.59</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3600.64</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3600.5699999999997</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3600.09</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3715.89</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3600.85</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3625.02</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3655.83</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3656.45</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3620.84</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3633.16</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3633.2299999999996</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3627.14</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3621.31</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3621.87</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3636.95</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3663.02</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3776.45</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3716.29</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3599.2299999999996</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3598.18</v>
      </c>
      <c r="ER259" s="77"/>
      <c r="ES259" s="77"/>
      <c r="ET259" s="77"/>
      <c r="EU259" s="77"/>
      <c r="EV259" s="78"/>
    </row>
    <row r="260" spans="1:152" s="38" customFormat="1" ht="15.75" customHeight="1" x14ac:dyDescent="0.2">
      <c r="A260" s="69">
        <f>$A$116</f>
        <v>44714</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3621.13</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3606.24</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3602.46</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3600.75</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3598.64</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3604.1899999999996</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3614.09</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3631.55</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3600.8199999999997</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3675.83</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3692.38</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3695.5699999999997</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3659.62</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3671.37</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3656.95</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3650.74</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3640.05</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3609.3199999999997</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3600.6499999999996</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3635.08</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3789.4799999999996</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3777.71</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3620.5299999999997</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3597.72</v>
      </c>
      <c r="ER260" s="77"/>
      <c r="ES260" s="77"/>
      <c r="ET260" s="77"/>
      <c r="EU260" s="77"/>
      <c r="EV260" s="78"/>
    </row>
    <row r="261" spans="1:152" s="38" customFormat="1" ht="15.75" customHeight="1" x14ac:dyDescent="0.2">
      <c r="A261" s="69">
        <f>$A$117</f>
        <v>44715</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3614.35</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3595.8199999999997</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3599.49</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3600.02</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3602.3199999999997</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3599.56</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3605.35</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3682.72</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3600.9799999999996</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3693.7299999999996</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3723.83</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3729.2599999999998</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3719.46</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3730.58</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3712.21</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3697.31</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3711.13</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3680.14</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3649.6499999999996</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3652.41</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3832.5099999999998</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3762.55</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3658.67</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3595.7799999999997</v>
      </c>
      <c r="ER261" s="77"/>
      <c r="ES261" s="77"/>
      <c r="ET261" s="77"/>
      <c r="EU261" s="77"/>
      <c r="EV261" s="78"/>
    </row>
    <row r="262" spans="1:152" s="38" customFormat="1" ht="15.75" customHeight="1" x14ac:dyDescent="0.2">
      <c r="A262" s="69">
        <f>$A$118</f>
        <v>44716</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3644.17</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3617.5</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3605.99</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3603.3199999999997</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3599.3199999999997</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3593.05</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3597.2</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3632.27</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3599.41</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3622.02</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3636.14</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3646.93</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3624.91</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3613.83</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3619.92</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3619.7</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3607.63</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3599.9399999999996</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3599.91</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3600.77</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3757.24</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3716.7</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3596.43</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3593.88</v>
      </c>
      <c r="ER262" s="77"/>
      <c r="ES262" s="77"/>
      <c r="ET262" s="77"/>
      <c r="EU262" s="77"/>
      <c r="EV262" s="78"/>
    </row>
    <row r="263" spans="1:152" s="38" customFormat="1" ht="15.75" customHeight="1" x14ac:dyDescent="0.2">
      <c r="A263" s="69">
        <f>$A$119</f>
        <v>44717</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3633.5299999999997</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3610.63</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3604.29</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3599.9799999999996</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3599.5299999999997</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3599.59</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3597.74</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3610.91</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3599.2799999999997</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3599.97</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3599.95</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3600.7299999999996</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3599.93</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3599.88</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3599.6499999999996</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3599.58</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3599.71</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3599.62</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3599.6</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3599.7299999999996</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3778.13</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3746.6099999999997</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3619.6</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3595.21</v>
      </c>
      <c r="ER263" s="77"/>
      <c r="ES263" s="77"/>
      <c r="ET263" s="77"/>
      <c r="EU263" s="77"/>
      <c r="EV263" s="78"/>
    </row>
    <row r="264" spans="1:152" s="38" customFormat="1" ht="15.75" customHeight="1" x14ac:dyDescent="0.2">
      <c r="A264" s="69">
        <f>$A$120</f>
        <v>44718</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3612.6099999999997</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3602.97</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3599.5299999999997</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3599.54</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3599.72</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3599.7299999999996</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3599.68</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3661.5299999999997</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3599.8199999999997</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3672.9399999999996</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3701.18</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3703.52</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3697.45</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3715.3599999999997</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3725.83</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3706.7299999999996</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3695.84</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3658.84</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3630.52</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3632.13</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3783.4399999999996</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3764.45</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3617.62</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3596.5699999999997</v>
      </c>
      <c r="ER264" s="77"/>
      <c r="ES264" s="77"/>
      <c r="ET264" s="77"/>
      <c r="EU264" s="77"/>
      <c r="EV264" s="78"/>
    </row>
    <row r="265" spans="1:152" s="38" customFormat="1" ht="15.75" customHeight="1" x14ac:dyDescent="0.2">
      <c r="A265" s="69">
        <f>$A$121</f>
        <v>44719</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3606.71</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3599.38</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3598.91</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3599.08</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3599.02</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3598.74</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3595.4799999999996</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3655.92</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3598.92</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3649.84</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3682.95</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3682.0299999999997</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3667.52</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3679.54</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3694.3199999999997</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3677.56</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3665.71</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3628.88</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3606.59</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3612.67</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3756.9799999999996</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3727.77</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3597.38</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3595.41</v>
      </c>
      <c r="ER265" s="77"/>
      <c r="ES265" s="77"/>
      <c r="ET265" s="77"/>
      <c r="EU265" s="77"/>
      <c r="EV265" s="78"/>
    </row>
    <row r="266" spans="1:152" s="38" customFormat="1" ht="15.75" customHeight="1" x14ac:dyDescent="0.2">
      <c r="A266" s="69">
        <f>$A$122</f>
        <v>44720</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3595.0699999999997</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3591.6099999999997</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3594.1</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3594.12</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3602.3199999999997</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3593.2799999999997</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3595.72</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3623.88</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3599.75</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3640</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3677.55</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3673.46</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3639.1499999999996</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3647.71</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3645.2799999999997</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3644.3999999999996</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3636.41</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3606.1099999999997</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3599.42</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3599.55</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3705.04</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3699.97</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3597.22</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3595.81</v>
      </c>
      <c r="ER266" s="77"/>
      <c r="ES266" s="77"/>
      <c r="ET266" s="77"/>
      <c r="EU266" s="77"/>
      <c r="EV266" s="78"/>
    </row>
    <row r="267" spans="1:152" s="38" customFormat="1" ht="15.75" customHeight="1" x14ac:dyDescent="0.2">
      <c r="A267" s="69">
        <f>$A$123</f>
        <v>44721</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3590.52</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3551.46</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3590.1099999999997</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3593.99</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3601.96</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3593.22</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3593.2299999999996</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3619.3</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3598.77</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3636.43</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3654.54</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3651.7299999999996</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3621.3599999999997</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3626.2599999999998</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3625.62</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3620.81</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3613.81</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3599.6099999999997</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3599.7599999999998</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3598.09</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3706.91</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3689.9399999999996</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3594.88</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3594.3199999999997</v>
      </c>
      <c r="ER267" s="77"/>
      <c r="ES267" s="77"/>
      <c r="ET267" s="77"/>
      <c r="EU267" s="77"/>
      <c r="EV267" s="78"/>
    </row>
    <row r="268" spans="1:152" s="38" customFormat="1" ht="15.75" customHeight="1" x14ac:dyDescent="0.2">
      <c r="A268" s="69">
        <f>$A$124</f>
        <v>44722</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3603.7599999999998</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3593.9799999999996</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3596.39</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3596.9399999999996</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3598.95</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3598.49</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3593.2299999999996</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3649.06</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3601.14</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3601.2</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3637.27</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3649.49</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3638.13</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3638.6899999999996</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3638.87</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3628.55</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3653.0299999999997</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3653.0299999999997</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3606.91</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3613.2599999999998</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3752.7299999999996</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3726.0099999999998</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3597.41</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3593.08</v>
      </c>
      <c r="ER268" s="77"/>
      <c r="ES268" s="77"/>
      <c r="ET268" s="77"/>
      <c r="EU268" s="77"/>
      <c r="EV268" s="78"/>
    </row>
    <row r="269" spans="1:152" s="38" customFormat="1" ht="15.75" customHeight="1" x14ac:dyDescent="0.2">
      <c r="A269" s="69">
        <f>$A$125</f>
        <v>44723</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3611.95</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3603.72</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3598.91</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3599.14</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3598.95</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3598.6499999999996</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3595.1</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3607.08</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3598.81</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3600.39</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3631.8599999999997</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3649.55</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3648.06</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3652.3199999999997</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3641.33</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3649.64</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3653.85</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3639.49</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3605.46</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3615.6</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3716.83</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3700.8</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3598.67</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3595.95</v>
      </c>
      <c r="ER269" s="77"/>
      <c r="ES269" s="77"/>
      <c r="ET269" s="77"/>
      <c r="EU269" s="77"/>
      <c r="EV269" s="78"/>
    </row>
    <row r="270" spans="1:152" s="38" customFormat="1" ht="15.75" customHeight="1" x14ac:dyDescent="0.2">
      <c r="A270" s="69">
        <f>$A$126</f>
        <v>44724</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3597.1499999999996</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3598.56</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3598.3999999999996</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3598.79</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3599.0099999999998</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3602.3199999999997</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3602.31</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3587.4799999999996</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3599.5</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3600.05</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3600.12</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3600.18</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3599.93</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3599.85</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3600.2599999999998</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3600.29</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3599.5099999999998</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3599.1499999999996</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3598.39</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3599.33</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3740.83</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3720.99</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3600.05</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3595.8599999999997</v>
      </c>
      <c r="ER270" s="77"/>
      <c r="ES270" s="77"/>
      <c r="ET270" s="77"/>
      <c r="EU270" s="77"/>
      <c r="EV270" s="78"/>
    </row>
    <row r="271" spans="1:152" s="38" customFormat="1" ht="15.75" customHeight="1" x14ac:dyDescent="0.2">
      <c r="A271" s="69">
        <f>$A$127</f>
        <v>44725</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3592.9799999999996</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3595.93</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3597.5699999999997</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3597.93</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3602.3199999999997</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3593</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3602.31</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3473.52</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3600.18</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3600.9799999999996</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3602.89</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3605.42</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3604.6</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3606.5099999999998</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3612.62</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3614.6899999999996</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3605.17</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3598.81</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3598.79</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3606.79</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3753.3</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3707.7599999999998</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3600.54</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3596.63</v>
      </c>
      <c r="ER271" s="77"/>
      <c r="ES271" s="77"/>
      <c r="ET271" s="77"/>
      <c r="EU271" s="77"/>
      <c r="EV271" s="78"/>
    </row>
    <row r="272" spans="1:152" s="38" customFormat="1" ht="15.75" customHeight="1" x14ac:dyDescent="0.2">
      <c r="A272" s="69">
        <f>$A$128</f>
        <v>44726</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3585.84</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3589.9799999999996</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3596.04</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3596.4799999999996</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3602.3199999999997</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3593.84</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3577.0699999999997</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3573.39</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3599.17</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3630.91</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3652.2299999999996</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3647.64</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3625.13</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3634.02</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3628.2</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3631.05</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3630.7599999999998</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3605.0299999999997</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3598.96</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3599.27</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3717.37</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3694.0299999999997</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3597.7299999999996</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3596.08</v>
      </c>
      <c r="ER272" s="77"/>
      <c r="ES272" s="77"/>
      <c r="ET272" s="77"/>
      <c r="EU272" s="77"/>
      <c r="EV272" s="78"/>
    </row>
    <row r="273" spans="1:152" s="38" customFormat="1" ht="15.75" customHeight="1" x14ac:dyDescent="0.2">
      <c r="A273" s="69">
        <f>$A$129</f>
        <v>44727</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3576.2599999999998</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3581.43</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3587.64</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3588.5</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3576.77</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3592.0699999999997</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3586.8599999999997</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3560.5</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3604.21</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3667.34</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3703.7799999999997</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3705.14</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3675.64</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3680</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3687.0299999999997</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3674.3999999999996</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3667.89</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3641.83</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3617.8599999999997</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3624.8999999999996</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3742.2799999999997</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3729.4799999999996</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3611.3199999999997</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3596.6099999999997</v>
      </c>
      <c r="ER273" s="77"/>
      <c r="ES273" s="77"/>
      <c r="ET273" s="77"/>
      <c r="EU273" s="77"/>
      <c r="EV273" s="78"/>
    </row>
    <row r="274" spans="1:152" s="38" customFormat="1" ht="15.75" customHeight="1" x14ac:dyDescent="0.2">
      <c r="A274" s="69">
        <f>$A$130</f>
        <v>44728</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3468.49</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3521.5599999999995</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3552.75</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3560.5299999999997</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3576.84</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3560.27</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3540.3199999999997</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3566.62</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3599.74</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3661.8999999999996</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3710.58</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3711.7</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3690.88</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3689.62</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3700.18</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3693.12</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3675.29</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3649.31</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3623.6099999999997</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3635.45</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3735.7799999999997</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3723.7</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3606.5699999999997</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3596.67</v>
      </c>
      <c r="ER274" s="77"/>
      <c r="ES274" s="77"/>
      <c r="ET274" s="77"/>
      <c r="EU274" s="77"/>
      <c r="EV274" s="78"/>
    </row>
    <row r="275" spans="1:152" s="38" customFormat="1" ht="15.75" customHeight="1" x14ac:dyDescent="0.2">
      <c r="A275" s="69">
        <f>$A$131</f>
        <v>44729</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3577.37</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3589.3599999999997</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3596.21</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3597.52</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3599.04</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3597.3199999999997</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3594.71</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3567.6499999999996</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3599.63</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3659.09</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3714.09</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3704.5099999999998</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3666.67</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3676.22</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3683.3</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3675.93</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3658.87</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3631.17</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3606.05</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3625.2599999999998</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3720.37</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3715.91</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3598.17</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3595.72</v>
      </c>
      <c r="ER275" s="77"/>
      <c r="ES275" s="77"/>
      <c r="ET275" s="77"/>
      <c r="EU275" s="77"/>
      <c r="EV275" s="78"/>
    </row>
    <row r="276" spans="1:152" s="38" customFormat="1" ht="15.75" customHeight="1" x14ac:dyDescent="0.2">
      <c r="A276" s="69">
        <f>$A$132</f>
        <v>44730</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3594.7299999999996</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3597.14</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3599.1</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3599.27</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3599.4399999999996</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3599</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3597.04</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3620.38</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3598.38</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3642.8</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3657.0699999999997</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3668.2799999999997</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3650.5299999999997</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3651.49</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3658.68</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3642.68</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3631.77</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3612.4799999999996</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3598.09</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3610.27</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3699.77</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3685.5699999999997</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3596.14</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3595.1499999999996</v>
      </c>
      <c r="ER276" s="77"/>
      <c r="ES276" s="77"/>
      <c r="ET276" s="77"/>
      <c r="EU276" s="77"/>
      <c r="EV276" s="78"/>
    </row>
    <row r="277" spans="1:152" s="38" customFormat="1" ht="15.75" customHeight="1" x14ac:dyDescent="0.2">
      <c r="A277" s="69">
        <f>$A$133</f>
        <v>44731</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3604.05</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3597.8999999999996</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3596.8599999999997</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3599.06</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3598.93</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3598.96</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3599.7</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3592.96</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3598.5099999999998</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3598.4399999999996</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3598.1499999999996</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3598.62</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3598.55</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3597.83</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3597.79</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3597.6</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3597.55</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3597.5</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3597.88</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3598.59</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3710.7</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3706.18</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3605.2799999999997</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3595.08</v>
      </c>
      <c r="ER277" s="77"/>
      <c r="ES277" s="77"/>
      <c r="ET277" s="77"/>
      <c r="EU277" s="77"/>
      <c r="EV277" s="78"/>
    </row>
    <row r="278" spans="1:152" s="38" customFormat="1" ht="15.75" customHeight="1" x14ac:dyDescent="0.2">
      <c r="A278" s="69">
        <f>$A$134</f>
        <v>44732</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3609.95</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3601.16</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3601.68</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3601.6899999999996</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3601.66</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3601.71</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3601.47</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3668.33</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3601.59</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3687.91</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3714.16</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3715.2799999999997</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3698.99</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3718.1099999999997</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3729.88</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3712.84</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3702.3199999999997</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3668.84</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3633.06</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3633.16</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3767.9799999999996</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3762.64</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3623.88</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3601.18</v>
      </c>
      <c r="ER278" s="77"/>
      <c r="ES278" s="77"/>
      <c r="ET278" s="77"/>
      <c r="EU278" s="77"/>
      <c r="EV278" s="78"/>
    </row>
    <row r="279" spans="1:152" s="38" customFormat="1" ht="15.75" customHeight="1" x14ac:dyDescent="0.2">
      <c r="A279" s="69">
        <f>$A$135</f>
        <v>44733</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3587.0299999999997</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3554.9399999999996</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3545.56</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3552.62</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3584.87</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3552.88</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3592.95</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3648.93</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3615.81</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3724.83</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3755.62</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3756.45</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3739.72</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3741.38</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3760.42</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3750.8599999999997</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3740.1499999999996</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3700.8999999999996</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3666.67</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3654.6499999999996</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3762.45</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3803.5299999999997</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3647.52</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3601.13</v>
      </c>
      <c r="ER279" s="77"/>
      <c r="ES279" s="77"/>
      <c r="ET279" s="77"/>
      <c r="EU279" s="77"/>
      <c r="EV279" s="78"/>
    </row>
    <row r="280" spans="1:152" s="38" customFormat="1" ht="15.75" customHeight="1" x14ac:dyDescent="0.2">
      <c r="A280" s="69">
        <f>$A$136</f>
        <v>44734</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3594.79</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3598.45</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3599.31</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3599.58</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3602.33</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3600.2599999999998</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3596.67</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3626.56</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3601.5099999999998</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3703.68</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3736.4799999999996</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3743.8199999999997</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3725.9799999999996</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3736.35</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3750.16</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3736.72</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3704.91</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3673.79</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3639.2599999999998</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3632.56</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3736.1499999999996</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3771.75</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3615.84</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3601.17</v>
      </c>
      <c r="ER280" s="77"/>
      <c r="ES280" s="77"/>
      <c r="ET280" s="77"/>
      <c r="EU280" s="77"/>
      <c r="EV280" s="78"/>
    </row>
    <row r="281" spans="1:152" s="38" customFormat="1" ht="15.75" customHeight="1" x14ac:dyDescent="0.2">
      <c r="A281" s="69">
        <f>$A$137</f>
        <v>44735</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3592.35</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3545.13</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3598.91</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3598.89</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3601.7299999999996</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3568.62</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3592.45</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3583.9399999999996</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3601.88</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3624.2299999999996</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3654.59</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3721.5099999999998</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3713.42</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3722.38</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3734.1099999999997</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3722.64</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3712.6499999999996</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3676.81</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3643.8599999999997</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3624.6499999999996</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3726.92</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3768.0299999999997</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3611.54</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3601.22</v>
      </c>
      <c r="ER281" s="77"/>
      <c r="ES281" s="77"/>
      <c r="ET281" s="77"/>
      <c r="EU281" s="77"/>
      <c r="EV281" s="78"/>
    </row>
    <row r="282" spans="1:152" s="38" customFormat="1" ht="15.75" customHeight="1" x14ac:dyDescent="0.2">
      <c r="A282" s="69">
        <f>$A$138</f>
        <v>44736</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3594.27</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3596.41</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3599.52</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3598.9799999999996</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3600.5</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3597.89</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3603.54</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3714.12</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3601.4799999999996</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3688.79</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3736.9799999999996</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3736.6899999999996</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3710.2799999999997</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3706.54</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3711.68</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3696.31</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3695.41</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3654.6899999999996</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3629.54</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3641.54</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3782.6099999999997</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3767.0099999999998</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3616.87</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3600.93</v>
      </c>
      <c r="ER282" s="77"/>
      <c r="ES282" s="77"/>
      <c r="ET282" s="77"/>
      <c r="EU282" s="77"/>
      <c r="EV282" s="78"/>
    </row>
    <row r="283" spans="1:152" s="38" customFormat="1" ht="15.75" customHeight="1" x14ac:dyDescent="0.2">
      <c r="A283" s="69">
        <f>$A$139</f>
        <v>44737</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3619.77</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3598.8999999999996</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3599.09</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3597.47</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3598.8199999999997</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3577.0299999999997</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3561.9399999999996</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3589.79</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3599.02</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3641.52</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3659.1899999999996</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3662.7299999999996</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3648.3199999999997</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3643.97</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3655.4799999999996</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3646.9799999999996</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3641.12</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3631.4399999999996</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3618.6899999999996</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3631.2799999999997</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3708.81</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3695.05</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3624.9399999999996</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3596</v>
      </c>
      <c r="ER283" s="77"/>
      <c r="ES283" s="77"/>
      <c r="ET283" s="77"/>
      <c r="EU283" s="77"/>
      <c r="EV283" s="78"/>
    </row>
    <row r="284" spans="1:152" s="38" customFormat="1" ht="15.75" customHeight="1" x14ac:dyDescent="0.2">
      <c r="A284" s="69">
        <f>$A$140</f>
        <v>44738</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3587.09</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3589.3999999999996</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3587.71</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3591.5099999999998</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3585.64</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3585.29</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3602.31</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3484.98</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3599.43</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3599.92</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3600.09</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3600.54</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3600.43</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3600.27</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3599.9799999999996</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3599.46</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3599.33</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3599.33</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3599.25</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3603.45</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3668.2</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3662.2599999999998</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3599.52</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3596.8599999999997</v>
      </c>
      <c r="ER284" s="77"/>
      <c r="ES284" s="77"/>
      <c r="ET284" s="77"/>
      <c r="EU284" s="77"/>
      <c r="EV284" s="78"/>
    </row>
    <row r="285" spans="1:152" s="38" customFormat="1" ht="15.75" customHeight="1" x14ac:dyDescent="0.2">
      <c r="A285" s="69">
        <f>$A$141</f>
        <v>44739</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3489.97</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3545.0099999999998</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3568.5299999999997</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3560.75</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3593.8599999999997</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3568.5299999999997</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3549.3599999999997</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3530.89</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3599.97</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3628.5</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3634.31</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3633.58</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3629.34</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3633.27</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3635.52</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3632.75</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3632.71</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3625.58</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3614.83</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3619.3599999999997</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3695.5</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3689.8199999999997</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3618.4399999999996</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3596.47</v>
      </c>
      <c r="ER285" s="77"/>
      <c r="ES285" s="77"/>
      <c r="ET285" s="77"/>
      <c r="EU285" s="77"/>
      <c r="EV285" s="78"/>
    </row>
    <row r="286" spans="1:152" s="38" customFormat="1" ht="15.75" customHeight="1" x14ac:dyDescent="0.2">
      <c r="A286" s="69">
        <f>$A$142</f>
        <v>44740</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3570.45</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3568.45</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3596.75</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3594.56</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3599.14</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3593.4799999999996</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3592.64</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3534.0699999999997</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3598.97</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3646.95</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3680.2799999999997</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3659.16</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3664.59</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3684.58</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3719.89</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3700.8199999999997</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3693.16</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3667.68</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3640.24</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3635.3</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3726.2799999999997</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3712.12</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3627</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3596.7299999999996</v>
      </c>
      <c r="ER286" s="77"/>
      <c r="ES286" s="77"/>
      <c r="ET286" s="77"/>
      <c r="EU286" s="77"/>
      <c r="EV286" s="78"/>
    </row>
    <row r="287" spans="1:152" s="38" customFormat="1" ht="15.75" customHeight="1" x14ac:dyDescent="0.2">
      <c r="A287" s="69">
        <f>$A$143</f>
        <v>44741</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3529.7599999999998</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3593.08</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3602.3199999999997</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3602.3199999999997</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3602.3199999999997</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3602.3199999999997</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3602.3</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3427.58</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3597.58</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3620.99</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3650.31</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3621.7799999999997</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3617.0099999999998</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3632.14</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3629.46</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3625.12</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3621.74</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3612.2299999999996</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3602.1</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3606.24</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3668.99</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3665.58</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3601.37</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3596.45</v>
      </c>
      <c r="ER287" s="77"/>
      <c r="ES287" s="77"/>
      <c r="ET287" s="77"/>
      <c r="EU287" s="77"/>
      <c r="EV287" s="78"/>
    </row>
    <row r="288" spans="1:152" s="38" customFormat="1" ht="15.75" customHeight="1" x14ac:dyDescent="0.2">
      <c r="A288" s="69">
        <f>$A$144</f>
        <v>44742</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3590.7599999999998</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3595.3599999999997</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3598.93</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3599</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3602.33</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3602.33</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3595.92</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3585.1899999999996</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3597.3599999999997</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3630.84</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3626.1899999999996</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3624.8999999999996</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3619.5099999999998</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3631.79</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3632.88</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3631.1099999999997</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3640.5099999999998</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3614.27</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3605.47</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3605.1499999999996</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3710.67</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3697.96</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3602.55</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3595.47</v>
      </c>
      <c r="ER288" s="77"/>
      <c r="ES288" s="77"/>
      <c r="ET288" s="77"/>
      <c r="EU288" s="77"/>
      <c r="EV288" s="78"/>
    </row>
    <row r="289" spans="1:152" s="38" customFormat="1" ht="15.75" customHeight="1" x14ac:dyDescent="0.2">
      <c r="A289" s="69" t="str">
        <f>$A$145</f>
        <v>-</v>
      </c>
      <c r="B289" s="70"/>
      <c r="C289" s="70"/>
      <c r="D289" s="70"/>
      <c r="E289" s="70"/>
      <c r="F289" s="70"/>
      <c r="G289" s="70"/>
      <c r="H289" s="71"/>
      <c r="I289" s="72" t="str">
        <f>IF($A289="-","-",ROUND(VLOOKUP($A289+ROUND(LEFT(I$258,1)/24,5),'[1]ОАО "АТС"'!$A$30:$F$773,6,FALSE)+HLOOKUP($DL$256,'[1]Сбытовая надбавка'!$F$5:$H$6,2,FALSE),2)+'[1]Иные услуги'!$C$6+HLOOKUP($DR$255,'[1]Услуги по передаче'!$G$5:$J$7,2,FALSE))</f>
        <v>-</v>
      </c>
      <c r="J289" s="77"/>
      <c r="K289" s="77"/>
      <c r="L289" s="77"/>
      <c r="M289" s="77"/>
      <c r="N289" s="78"/>
      <c r="O289" s="72" t="str">
        <f>IF($A289="-","-",ROUND(VLOOKUP($A289+ROUND(LEFT(O$258,1)/24,5),'[1]ОАО "АТС"'!$A$30:$F$773,6,FALSE)+HLOOKUP($DL$256,'[1]Сбытовая надбавка'!$F$5:$H$6,2,FALSE),2)+'[1]Иные услуги'!$C$6+HLOOKUP($DR$255,'[1]Услуги по передаче'!$G$5:$J$7,2,FALSE))</f>
        <v>-</v>
      </c>
      <c r="P289" s="77"/>
      <c r="Q289" s="77"/>
      <c r="R289" s="77"/>
      <c r="S289" s="77"/>
      <c r="T289" s="78"/>
      <c r="U289" s="72" t="str">
        <f>IF($A289="-","-",ROUND(VLOOKUP($A289+ROUND(LEFT(U$258,1)/24,5),'[1]ОАО "АТС"'!$A$30:$F$773,6,FALSE)+HLOOKUP($DL$256,'[1]Сбытовая надбавка'!$F$5:$H$6,2,FALSE),2)+'[1]Иные услуги'!$C$6+HLOOKUP($DR$255,'[1]Услуги по передаче'!$G$5:$J$7,2,FALSE))</f>
        <v>-</v>
      </c>
      <c r="V289" s="77"/>
      <c r="W289" s="77"/>
      <c r="X289" s="77"/>
      <c r="Y289" s="77"/>
      <c r="Z289" s="78"/>
      <c r="AA289" s="72" t="str">
        <f>IF($A289="-","-",ROUND(VLOOKUP($A289+ROUND(LEFT(AA$258,1)/24,5),'[1]ОАО "АТС"'!$A$30:$F$773,6,FALSE)+HLOOKUP($DL$256,'[1]Сбытовая надбавка'!$F$5:$H$6,2,FALSE),2)+'[1]Иные услуги'!$C$6+HLOOKUP($DR$255,'[1]Услуги по передаче'!$G$5:$J$7,2,FALSE))</f>
        <v>-</v>
      </c>
      <c r="AB289" s="77"/>
      <c r="AC289" s="77"/>
      <c r="AD289" s="77"/>
      <c r="AE289" s="77"/>
      <c r="AF289" s="78"/>
      <c r="AG289" s="72" t="str">
        <f>IF($A289="-","-",ROUND(VLOOKUP($A289+ROUND(LEFT(AG$258,1)/24,5),'[1]ОАО "АТС"'!$A$30:$F$773,6,FALSE)+HLOOKUP($DL$256,'[1]Сбытовая надбавка'!$F$5:$H$6,2,FALSE),2)+'[1]Иные услуги'!$C$6+HLOOKUP($DR$255,'[1]Услуги по передаче'!$G$5:$J$7,2,FALSE))</f>
        <v>-</v>
      </c>
      <c r="AH289" s="77"/>
      <c r="AI289" s="77"/>
      <c r="AJ289" s="77"/>
      <c r="AK289" s="77"/>
      <c r="AL289" s="78"/>
      <c r="AM289" s="72" t="str">
        <f>IF($A289="-","-",ROUND(VLOOKUP($A289+ROUND(LEFT(AM$258,1)/24,5),'[1]ОАО "АТС"'!$A$30:$F$773,6,FALSE)+HLOOKUP($DL$256,'[1]Сбытовая надбавка'!$F$5:$H$6,2,FALSE),2)+'[1]Иные услуги'!$C$6+HLOOKUP($DR$255,'[1]Услуги по передаче'!$G$5:$J$7,2,FALSE))</f>
        <v>-</v>
      </c>
      <c r="AN289" s="77"/>
      <c r="AO289" s="77"/>
      <c r="AP289" s="77"/>
      <c r="AQ289" s="77"/>
      <c r="AR289" s="78"/>
      <c r="AS289" s="72" t="str">
        <f>IF($A289="-","-",ROUND(VLOOKUP($A289+ROUND(LEFT(AS$258,1)/24,5),'[1]ОАО "АТС"'!$A$30:$F$773,6,FALSE)+HLOOKUP($DL$256,'[1]Сбытовая надбавка'!$F$5:$H$6,2,FALSE),2)+'[1]Иные услуги'!$C$6+HLOOKUP($DR$255,'[1]Услуги по передаче'!$G$5:$J$7,2,FALSE))</f>
        <v>-</v>
      </c>
      <c r="AT289" s="77"/>
      <c r="AU289" s="77"/>
      <c r="AV289" s="77"/>
      <c r="AW289" s="77"/>
      <c r="AX289" s="78"/>
      <c r="AY289" s="72" t="str">
        <f>IF($A289="-","-",ROUND(VLOOKUP($A289+ROUND(LEFT(AY$258,1)/24,5),'[1]ОАО "АТС"'!$A$30:$F$773,6,FALSE)+HLOOKUP($DL$256,'[1]Сбытовая надбавка'!$F$5:$H$6,2,FALSE),2)+'[1]Иные услуги'!$C$6+HLOOKUP($DR$255,'[1]Услуги по передаче'!$G$5:$J$7,2,FALSE))</f>
        <v>-</v>
      </c>
      <c r="AZ289" s="77"/>
      <c r="BA289" s="77"/>
      <c r="BB289" s="77"/>
      <c r="BC289" s="77"/>
      <c r="BD289" s="78"/>
      <c r="BE289" s="72" t="str">
        <f>IF($A289="-","-",ROUND(VLOOKUP($A289+ROUND(LEFT(BE$258,1)/24,5),'[1]ОАО "АТС"'!$A$30:$F$773,6,FALSE)+HLOOKUP($DL$256,'[1]Сбытовая надбавка'!$F$5:$H$6,2,FALSE),2)+'[1]Иные услуги'!$C$6+HLOOKUP($DR$255,'[1]Услуги по передаче'!$G$5:$J$7,2,FALSE))</f>
        <v>-</v>
      </c>
      <c r="BF289" s="77"/>
      <c r="BG289" s="77"/>
      <c r="BH289" s="77"/>
      <c r="BI289" s="77"/>
      <c r="BJ289" s="78"/>
      <c r="BK289" s="72" t="str">
        <f>IF($A289="-","-",ROUND(VLOOKUP($A289+ROUND(LEFT(BK$258,1)/24,5),'[1]ОАО "АТС"'!$A$30:$F$773,6,FALSE)+HLOOKUP($DL$256,'[1]Сбытовая надбавка'!$F$5:$H$6,2,FALSE),2)+'[1]Иные услуги'!$C$6+HLOOKUP($DR$255,'[1]Услуги по передаче'!$G$5:$J$7,2,FALSE))</f>
        <v>-</v>
      </c>
      <c r="BL289" s="77"/>
      <c r="BM289" s="77"/>
      <c r="BN289" s="77"/>
      <c r="BO289" s="77"/>
      <c r="BP289" s="78"/>
      <c r="BQ289" s="72" t="str">
        <f>IF($A289="-","-",ROUND(VLOOKUP($A289+ROUND(LEFT(BQ$258,2)/24,5),'[1]ОАО "АТС"'!$A$30:$F$773,6,FALSE)+HLOOKUP($DL$256,'[1]Сбытовая надбавка'!$F$5:$H$6,2,FALSE),2)+'[1]Иные услуги'!$C$6+HLOOKUP($DR$255,'[1]Услуги по передаче'!$G$5:$J$7,2,FALSE))</f>
        <v>-</v>
      </c>
      <c r="BR289" s="77"/>
      <c r="BS289" s="77"/>
      <c r="BT289" s="77"/>
      <c r="BU289" s="77"/>
      <c r="BV289" s="78"/>
      <c r="BW289" s="72" t="str">
        <f>IF($A289="-","-",ROUND(VLOOKUP($A289+ROUND(LEFT(BW$258,2)/24,5),'[1]ОАО "АТС"'!$A$30:$F$773,6,FALSE)+HLOOKUP($DL$256,'[1]Сбытовая надбавка'!$F$5:$H$6,2,FALSE),2)+'[1]Иные услуги'!$C$6+HLOOKUP($DR$255,'[1]Услуги по передаче'!$G$5:$J$7,2,FALSE))</f>
        <v>-</v>
      </c>
      <c r="BX289" s="77"/>
      <c r="BY289" s="77"/>
      <c r="BZ289" s="77"/>
      <c r="CA289" s="77"/>
      <c r="CB289" s="78"/>
      <c r="CC289" s="72" t="str">
        <f>IF($A289="-","-",ROUND(VLOOKUP($A289+ROUND(LEFT(CC$258,2)/24,5),'[1]ОАО "АТС"'!$A$30:$F$773,6,FALSE)+HLOOKUP($DL$256,'[1]Сбытовая надбавка'!$F$5:$H$6,2,FALSE),2)+'[1]Иные услуги'!$C$6+HLOOKUP($DR$255,'[1]Услуги по передаче'!$G$5:$J$7,2,FALSE))</f>
        <v>-</v>
      </c>
      <c r="CD289" s="77"/>
      <c r="CE289" s="77"/>
      <c r="CF289" s="77"/>
      <c r="CG289" s="77"/>
      <c r="CH289" s="78"/>
      <c r="CI289" s="72" t="str">
        <f>IF($A289="-","-",ROUND(VLOOKUP($A289+ROUND(LEFT(CI$258,2)/24,5),'[1]ОАО "АТС"'!$A$30:$F$773,6,FALSE)+HLOOKUP($DL$256,'[1]Сбытовая надбавка'!$F$5:$H$6,2,FALSE),2)+'[1]Иные услуги'!$C$6+HLOOKUP($DR$255,'[1]Услуги по передаче'!$G$5:$J$7,2,FALSE))</f>
        <v>-</v>
      </c>
      <c r="CJ289" s="77"/>
      <c r="CK289" s="77"/>
      <c r="CL289" s="77"/>
      <c r="CM289" s="77"/>
      <c r="CN289" s="78"/>
      <c r="CO289" s="72" t="str">
        <f>IF($A289="-","-",ROUND(VLOOKUP($A289+ROUND(LEFT(CO$258,2)/24,5),'[1]ОАО "АТС"'!$A$30:$F$773,6,FALSE)+HLOOKUP($DL$256,'[1]Сбытовая надбавка'!$F$5:$H$6,2,FALSE),2)+'[1]Иные услуги'!$C$6+HLOOKUP($DR$255,'[1]Услуги по передаче'!$G$5:$J$7,2,FALSE))</f>
        <v>-</v>
      </c>
      <c r="CP289" s="77"/>
      <c r="CQ289" s="77"/>
      <c r="CR289" s="77"/>
      <c r="CS289" s="77"/>
      <c r="CT289" s="78"/>
      <c r="CU289" s="72" t="str">
        <f>IF($A289="-","-",ROUND(VLOOKUP($A289+ROUND(LEFT(CU$258,2)/24,5),'[1]ОАО "АТС"'!$A$30:$F$773,6,FALSE)+HLOOKUP($DL$256,'[1]Сбытовая надбавка'!$F$5:$H$6,2,FALSE),2)+'[1]Иные услуги'!$C$6+HLOOKUP($DR$255,'[1]Услуги по передаче'!$G$5:$J$7,2,FALSE))</f>
        <v>-</v>
      </c>
      <c r="CV289" s="77"/>
      <c r="CW289" s="77"/>
      <c r="CX289" s="77"/>
      <c r="CY289" s="77"/>
      <c r="CZ289" s="78"/>
      <c r="DA289" s="72" t="str">
        <f>IF($A289="-","-",ROUND(VLOOKUP($A289+ROUND(LEFT(DA$258,2)/24,5),'[1]ОАО "АТС"'!$A$30:$F$773,6,FALSE)+HLOOKUP($DL$256,'[1]Сбытовая надбавка'!$F$5:$H$6,2,FALSE),2)+'[1]Иные услуги'!$C$6+HLOOKUP($DR$255,'[1]Услуги по передаче'!$G$5:$J$7,2,FALSE))</f>
        <v>-</v>
      </c>
      <c r="DB289" s="77"/>
      <c r="DC289" s="77"/>
      <c r="DD289" s="77"/>
      <c r="DE289" s="77"/>
      <c r="DF289" s="78"/>
      <c r="DG289" s="72" t="str">
        <f>IF($A289="-","-",ROUND(VLOOKUP($A289+ROUND(LEFT(DG$258,2)/24,5),'[1]ОАО "АТС"'!$A$30:$F$773,6,FALSE)+HLOOKUP($DL$256,'[1]Сбытовая надбавка'!$F$5:$H$6,2,FALSE),2)+'[1]Иные услуги'!$C$6+HLOOKUP($DR$255,'[1]Услуги по передаче'!$G$5:$J$7,2,FALSE))</f>
        <v>-</v>
      </c>
      <c r="DH289" s="77"/>
      <c r="DI289" s="77"/>
      <c r="DJ289" s="77"/>
      <c r="DK289" s="77"/>
      <c r="DL289" s="78"/>
      <c r="DM289" s="72" t="str">
        <f>IF($A289="-","-",ROUND(VLOOKUP($A289+ROUND(LEFT(DM$258,2)/24,5),'[1]ОАО "АТС"'!$A$30:$F$773,6,FALSE)+HLOOKUP($DL$256,'[1]Сбытовая надбавка'!$F$5:$H$6,2,FALSE),2)+'[1]Иные услуги'!$C$6+HLOOKUP($DR$255,'[1]Услуги по передаче'!$G$5:$J$7,2,FALSE))</f>
        <v>-</v>
      </c>
      <c r="DN289" s="77"/>
      <c r="DO289" s="77"/>
      <c r="DP289" s="77"/>
      <c r="DQ289" s="77"/>
      <c r="DR289" s="78"/>
      <c r="DS289" s="72" t="str">
        <f>IF($A289="-","-",ROUND(VLOOKUP($A289+ROUND(LEFT(DS$258,2)/24,5),'[1]ОАО "АТС"'!$A$30:$F$773,6,FALSE)+HLOOKUP($DL$256,'[1]Сбытовая надбавка'!$F$5:$H$6,2,FALSE),2)+'[1]Иные услуги'!$C$6+HLOOKUP($DR$255,'[1]Услуги по передаче'!$G$5:$J$7,2,FALSE))</f>
        <v>-</v>
      </c>
      <c r="DT289" s="77"/>
      <c r="DU289" s="77"/>
      <c r="DV289" s="77"/>
      <c r="DW289" s="77"/>
      <c r="DX289" s="78"/>
      <c r="DY289" s="72" t="str">
        <f>IF($A289="-","-",ROUND(VLOOKUP($A289+ROUND(LEFT(DY$258,2)/24,5),'[1]ОАО "АТС"'!$A$30:$F$773,6,FALSE)+HLOOKUP($DL$256,'[1]Сбытовая надбавка'!$F$5:$H$6,2,FALSE),2)+'[1]Иные услуги'!$C$6+HLOOKUP($DR$255,'[1]Услуги по передаче'!$G$5:$J$7,2,FALSE))</f>
        <v>-</v>
      </c>
      <c r="DZ289" s="77"/>
      <c r="EA289" s="77"/>
      <c r="EB289" s="77"/>
      <c r="EC289" s="77"/>
      <c r="ED289" s="78"/>
      <c r="EE289" s="72" t="str">
        <f>IF($A289="-","-",ROUND(VLOOKUP($A289+ROUND(LEFT(EE$258,2)/24,5),'[1]ОАО "АТС"'!$A$30:$F$773,6,FALSE)+HLOOKUP($DL$256,'[1]Сбытовая надбавка'!$F$5:$H$6,2,FALSE),2)+'[1]Иные услуги'!$C$6+HLOOKUP($DR$255,'[1]Услуги по передаче'!$G$5:$J$7,2,FALSE))</f>
        <v>-</v>
      </c>
      <c r="EF289" s="77"/>
      <c r="EG289" s="77"/>
      <c r="EH289" s="77"/>
      <c r="EI289" s="77"/>
      <c r="EJ289" s="78"/>
      <c r="EK289" s="72" t="str">
        <f>IF($A289="-","-",ROUND(VLOOKUP($A289+ROUND(LEFT(EK$258,2)/24,5),'[1]ОАО "АТС"'!$A$30:$F$773,6,FALSE)+HLOOKUP($DL$256,'[1]Сбытовая надбавка'!$F$5:$H$6,2,FALSE),2)+'[1]Иные услуги'!$C$6+HLOOKUP($DR$255,'[1]Услуги по передаче'!$G$5:$J$7,2,FALSE))</f>
        <v>-</v>
      </c>
      <c r="EL289" s="77"/>
      <c r="EM289" s="77"/>
      <c r="EN289" s="77"/>
      <c r="EO289" s="77"/>
      <c r="EP289" s="78"/>
      <c r="EQ289" s="72" t="str">
        <f>IF($A289="-","-",ROUND(VLOOKUP($A289+ROUND(LEFT(EQ$258,2)/24,5),'[1]ОАО "АТС"'!$A$30:$F$773,6,FALSE)+HLOOKUP($DL$256,'[1]Сбытовая надбавка'!$F$5:$H$6,2,FALSE),2)+'[1]Иные услуги'!$C$6+HLOOKUP($DR$255,'[1]Услуги по передаче'!$G$5:$J$7,2,FALSE))</f>
        <v>-</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44713</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3627.39</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3602.0699999999997</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3592.88</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3592.85</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3592.8999999999996</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3592.83</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3592.35</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3708.1499999999996</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3593.1099999999997</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3617.2799999999997</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3648.09</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3648.71</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3613.1</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3625.42</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3625.49</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3619.3999999999996</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3613.5699999999997</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3614.13</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3629.21</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3655.2799999999997</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3768.71</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3708.55</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3591.49</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3590.4399999999996</v>
      </c>
      <c r="ER295" s="77"/>
      <c r="ES295" s="77"/>
      <c r="ET295" s="77"/>
      <c r="EU295" s="77"/>
      <c r="EV295" s="78"/>
    </row>
    <row r="296" spans="1:152" s="38" customFormat="1" ht="15.75" customHeight="1" x14ac:dyDescent="0.2">
      <c r="A296" s="69">
        <f>$A$116</f>
        <v>44714</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3613.39</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3598.5</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3594.72</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3593.0099999999998</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3590.8999999999996</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3596.45</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3606.35</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3623.81</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3593.08</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3668.09</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3684.64</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3687.83</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3651.88</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3663.63</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3649.21</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3643</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3632.31</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3601.58</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3592.91</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3627.34</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3781.74</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3769.97</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3612.79</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3589.9799999999996</v>
      </c>
      <c r="ER296" s="77"/>
      <c r="ES296" s="77"/>
      <c r="ET296" s="77"/>
      <c r="EU296" s="77"/>
      <c r="EV296" s="78"/>
    </row>
    <row r="297" spans="1:152" s="38" customFormat="1" ht="15.75" customHeight="1" x14ac:dyDescent="0.2">
      <c r="A297" s="69">
        <f>$A$117</f>
        <v>44715</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3606.6099999999997</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3588.08</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3591.75</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3592.2799999999997</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3594.58</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3591.8199999999997</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3597.6099999999997</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3674.9799999999996</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3593.24</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3685.99</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3716.09</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3721.52</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3711.72</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3722.84</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3704.47</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3689.5699999999997</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3703.39</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3672.3999999999996</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3641.91</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3644.67</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3824.77</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3754.81</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3650.93</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3588.04</v>
      </c>
      <c r="ER297" s="77"/>
      <c r="ES297" s="77"/>
      <c r="ET297" s="77"/>
      <c r="EU297" s="77"/>
      <c r="EV297" s="78"/>
    </row>
    <row r="298" spans="1:152" s="38" customFormat="1" ht="15.75" customHeight="1" x14ac:dyDescent="0.2">
      <c r="A298" s="69">
        <f>$A$118</f>
        <v>44716</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3636.43</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3609.7599999999998</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3598.25</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3595.58</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3591.58</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3585.31</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3589.46</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3624.5299999999997</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3591.67</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3614.2799999999997</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3628.3999999999996</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3639.1899999999996</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3617.17</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3606.09</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3612.18</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3611.96</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3599.89</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3592.2</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3592.17</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3593.0299999999997</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3749.5</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3708.96</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3588.6899999999996</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3586.14</v>
      </c>
      <c r="ER298" s="77"/>
      <c r="ES298" s="77"/>
      <c r="ET298" s="77"/>
      <c r="EU298" s="77"/>
      <c r="EV298" s="78"/>
    </row>
    <row r="299" spans="1:152" s="38" customFormat="1" ht="15.75" customHeight="1" x14ac:dyDescent="0.2">
      <c r="A299" s="69">
        <f>$A$119</f>
        <v>44717</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3625.79</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3602.89</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3596.55</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3592.24</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3591.79</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3591.85</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3590</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3603.17</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3591.54</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3592.2299999999996</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3592.21</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3592.99</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3592.1899999999996</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3592.14</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3591.91</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3591.84</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3591.97</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3591.88</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3591.8599999999997</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3591.99</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3770.39</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3738.87</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3611.8599999999997</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3587.47</v>
      </c>
      <c r="ER299" s="77"/>
      <c r="ES299" s="77"/>
      <c r="ET299" s="77"/>
      <c r="EU299" s="77"/>
      <c r="EV299" s="78"/>
    </row>
    <row r="300" spans="1:152" s="38" customFormat="1" ht="15.75" customHeight="1" x14ac:dyDescent="0.2">
      <c r="A300" s="69">
        <f>$A$120</f>
        <v>44718</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3604.87</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3595.2299999999996</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3591.79</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3591.8</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3591.9799999999996</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3591.99</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3591.9399999999996</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3653.79</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3592.08</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3665.2</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3693.4399999999996</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3695.7799999999997</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3689.71</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3707.62</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3718.09</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3698.99</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3688.1</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3651.1</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3622.7799999999997</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3624.39</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3775.7</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3756.71</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3609.88</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3588.83</v>
      </c>
      <c r="ER300" s="77"/>
      <c r="ES300" s="77"/>
      <c r="ET300" s="77"/>
      <c r="EU300" s="77"/>
      <c r="EV300" s="78"/>
    </row>
    <row r="301" spans="1:152" s="38" customFormat="1" ht="15.75" customHeight="1" x14ac:dyDescent="0.2">
      <c r="A301" s="69">
        <f>$A$121</f>
        <v>44719</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3598.97</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3591.64</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3591.17</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3591.34</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3591.2799999999997</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3591</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3587.74</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3648.18</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3591.18</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3642.1</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3675.21</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3674.29</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3659.7799999999997</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3671.8</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3686.58</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3669.8199999999997</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3657.97</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3621.14</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3598.85</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3604.93</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3749.24</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3720.0299999999997</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3589.64</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3587.67</v>
      </c>
      <c r="ER301" s="77"/>
      <c r="ES301" s="77"/>
      <c r="ET301" s="77"/>
      <c r="EU301" s="77"/>
      <c r="EV301" s="78"/>
    </row>
    <row r="302" spans="1:152" s="38" customFormat="1" ht="15.75" customHeight="1" x14ac:dyDescent="0.2">
      <c r="A302" s="69">
        <f>$A$122</f>
        <v>44720</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3587.33</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3583.87</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3586.3599999999997</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3586.38</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3594.58</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3585.54</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3587.9799999999996</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3616.14</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3592.0099999999998</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3632.2599999999998</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3669.81</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3665.72</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3631.41</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3639.97</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3637.54</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3636.66</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3628.67</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3598.37</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3591.68</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3591.81</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3697.3</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3692.2299999999996</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3589.4799999999996</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3588.0699999999997</v>
      </c>
      <c r="ER302" s="77"/>
      <c r="ES302" s="77"/>
      <c r="ET302" s="77"/>
      <c r="EU302" s="77"/>
      <c r="EV302" s="78"/>
    </row>
    <row r="303" spans="1:152" s="38" customFormat="1" ht="15.75" customHeight="1" x14ac:dyDescent="0.2">
      <c r="A303" s="69">
        <f>$A$123</f>
        <v>44721</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3582.7799999999997</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3543.72</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3582.37</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3586.25</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3594.22</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3585.4799999999996</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3585.49</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3611.56</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3591.0299999999997</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3628.6899999999996</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3646.8</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3643.99</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3613.62</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3618.52</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3617.88</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3613.0699999999997</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3606.0699999999997</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3591.87</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3592.02</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3590.35</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3699.17</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3682.2</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3587.14</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3586.58</v>
      </c>
      <c r="ER303" s="77"/>
      <c r="ES303" s="77"/>
      <c r="ET303" s="77"/>
      <c r="EU303" s="77"/>
      <c r="EV303" s="78"/>
    </row>
    <row r="304" spans="1:152" s="38" customFormat="1" ht="15.75" customHeight="1" x14ac:dyDescent="0.2">
      <c r="A304" s="69">
        <f>$A$124</f>
        <v>44722</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3596.02</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3586.24</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3588.6499999999996</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3589.2</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3591.21</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3590.75</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3585.49</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3641.3199999999997</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3593.3999999999996</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3593.46</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3629.5299999999997</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3641.75</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3630.39</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3630.95</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3631.13</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3620.81</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3645.29</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3645.29</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3599.17</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3605.52</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3744.99</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3718.27</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3589.67</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3585.34</v>
      </c>
      <c r="ER304" s="77"/>
      <c r="ES304" s="77"/>
      <c r="ET304" s="77"/>
      <c r="EU304" s="77"/>
      <c r="EV304" s="78"/>
    </row>
    <row r="305" spans="1:152" s="38" customFormat="1" ht="15.75" customHeight="1" x14ac:dyDescent="0.2">
      <c r="A305" s="69">
        <f>$A$125</f>
        <v>44723</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3604.21</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3595.9799999999996</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3591.17</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3591.3999999999996</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3591.21</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3590.91</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3587.3599999999997</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3599.34</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3591.0699999999997</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3592.6499999999996</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3624.12</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3641.81</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3640.3199999999997</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3644.58</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3633.59</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3641.8999999999996</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3646.1099999999997</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3631.75</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3597.72</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3607.8599999999997</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3709.09</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3693.06</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3590.93</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3588.21</v>
      </c>
      <c r="ER305" s="77"/>
      <c r="ES305" s="77"/>
      <c r="ET305" s="77"/>
      <c r="EU305" s="77"/>
      <c r="EV305" s="78"/>
    </row>
    <row r="306" spans="1:152" s="38" customFormat="1" ht="15.75" customHeight="1" x14ac:dyDescent="0.2">
      <c r="A306" s="69">
        <f>$A$126</f>
        <v>44724</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3589.41</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3590.8199999999997</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3590.66</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3591.05</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3591.27</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3594.58</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3594.5699999999997</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3579.74</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3591.7599999999998</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3592.31</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3592.38</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3592.4399999999996</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3592.1899999999996</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3592.1099999999997</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3592.52</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3592.55</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3591.77</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3591.41</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3590.6499999999996</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3591.59</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3733.09</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3713.25</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3592.31</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3588.12</v>
      </c>
      <c r="ER306" s="77"/>
      <c r="ES306" s="77"/>
      <c r="ET306" s="77"/>
      <c r="EU306" s="77"/>
      <c r="EV306" s="78"/>
    </row>
    <row r="307" spans="1:152" s="38" customFormat="1" ht="15.75" customHeight="1" x14ac:dyDescent="0.2">
      <c r="A307" s="69">
        <f>$A$127</f>
        <v>44725</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3585.24</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3588.1899999999996</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3589.83</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3590.1899999999996</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3594.58</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3585.2599999999998</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3594.5699999999997</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3465.7799999999997</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3592.4399999999996</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3593.24</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3595.1499999999996</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3597.68</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3596.8599999999997</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3598.77</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3604.88</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3606.95</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3597.43</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3591.0699999999997</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3591.05</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3599.05</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3745.56</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3700.02</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3592.8</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3588.89</v>
      </c>
      <c r="ER307" s="77"/>
      <c r="ES307" s="77"/>
      <c r="ET307" s="77"/>
      <c r="EU307" s="77"/>
      <c r="EV307" s="78"/>
    </row>
    <row r="308" spans="1:152" s="38" customFormat="1" ht="15.75" customHeight="1" x14ac:dyDescent="0.2">
      <c r="A308" s="69">
        <f>$A$128</f>
        <v>44726</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3578.1</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3582.24</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3588.3</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3588.74</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3594.58</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3586.1</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3569.33</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3565.6499999999996</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3591.43</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3623.17</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3644.49</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3639.8999999999996</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3617.39</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3626.2799999999997</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3620.46</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3623.31</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3623.02</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3597.29</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3591.22</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3591.5299999999997</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3709.63</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3686.29</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3589.99</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3588.34</v>
      </c>
      <c r="ER308" s="77"/>
      <c r="ES308" s="77"/>
      <c r="ET308" s="77"/>
      <c r="EU308" s="77"/>
      <c r="EV308" s="78"/>
    </row>
    <row r="309" spans="1:152" s="38" customFormat="1" ht="15.75" customHeight="1" x14ac:dyDescent="0.2">
      <c r="A309" s="69">
        <f>$A$129</f>
        <v>44727</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3568.52</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3573.6899999999996</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3579.8999999999996</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3580.7599999999998</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3569.0299999999997</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3584.33</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3579.12</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3552.7599999999998</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3596.47</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3659.6</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3696.04</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3697.3999999999996</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3667.8999999999996</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3672.2599999999998</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3679.29</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3666.66</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3660.1499999999996</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3634.09</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3610.12</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3617.16</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3734.54</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3721.74</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3603.58</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3588.87</v>
      </c>
      <c r="ER309" s="77"/>
      <c r="ES309" s="77"/>
      <c r="ET309" s="77"/>
      <c r="EU309" s="77"/>
      <c r="EV309" s="78"/>
    </row>
    <row r="310" spans="1:152" s="38" customFormat="1" ht="15.75" customHeight="1" x14ac:dyDescent="0.2">
      <c r="A310" s="69">
        <f>$A$130</f>
        <v>44728</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3460.75</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3513.8199999999997</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3545.0099999999998</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3552.79</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3569.1</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3552.5299999999997</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3532.58</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3558.88</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3592</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3654.16</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3702.84</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3703.96</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3683.14</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3681.88</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3692.4399999999996</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3685.38</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3667.55</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3641.5699999999997</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3615.87</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3627.71</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3728.04</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3715.96</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3598.83</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3588.93</v>
      </c>
      <c r="ER310" s="77"/>
      <c r="ES310" s="77"/>
      <c r="ET310" s="77"/>
      <c r="EU310" s="77"/>
      <c r="EV310" s="78"/>
    </row>
    <row r="311" spans="1:152" s="38" customFormat="1" ht="15.75" customHeight="1" x14ac:dyDescent="0.2">
      <c r="A311" s="69">
        <f>$A$131</f>
        <v>44729</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3569.63</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3581.62</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3588.47</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3589.7799999999997</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3591.3</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3589.58</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3586.97</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3559.91</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3591.89</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3651.35</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3706.35</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3696.77</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3658.93</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3668.4799999999996</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3675.56</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3668.1899999999996</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3651.13</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3623.43</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3598.31</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3617.52</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3712.63</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3708.17</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3590.43</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3587.9799999999996</v>
      </c>
      <c r="ER311" s="77"/>
      <c r="ES311" s="77"/>
      <c r="ET311" s="77"/>
      <c r="EU311" s="77"/>
      <c r="EV311" s="78"/>
    </row>
    <row r="312" spans="1:152" s="38" customFormat="1" ht="15.75" customHeight="1" x14ac:dyDescent="0.2">
      <c r="A312" s="69">
        <f>$A$132</f>
        <v>44730</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3586.99</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3589.3999999999996</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3591.3599999999997</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3591.5299999999997</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3591.7</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3591.2599999999998</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3589.3</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3612.64</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3590.64</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3635.06</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3649.33</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3660.54</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3642.79</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3643.75</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3650.9399999999996</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3634.9399999999996</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3624.0299999999997</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3604.74</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3590.35</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3602.5299999999997</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3692.0299999999997</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3677.83</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3588.3999999999996</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3587.41</v>
      </c>
      <c r="ER312" s="77"/>
      <c r="ES312" s="77"/>
      <c r="ET312" s="77"/>
      <c r="EU312" s="77"/>
      <c r="EV312" s="78"/>
    </row>
    <row r="313" spans="1:152" s="38" customFormat="1" ht="15.75" customHeight="1" x14ac:dyDescent="0.2">
      <c r="A313" s="69">
        <f>$A$133</f>
        <v>44731</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3596.31</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3590.16</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3589.12</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3591.3199999999997</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3591.1899999999996</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3591.22</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3591.96</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3585.22</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3590.77</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3590.7</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3590.41</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3590.88</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3590.81</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3590.09</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3590.05</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3589.8599999999997</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3589.81</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3589.7599999999998</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3590.14</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3590.85</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3702.96</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3698.4399999999996</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3597.54</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3587.34</v>
      </c>
      <c r="ER313" s="77"/>
      <c r="ES313" s="77"/>
      <c r="ET313" s="77"/>
      <c r="EU313" s="77"/>
      <c r="EV313" s="78"/>
    </row>
    <row r="314" spans="1:152" s="38" customFormat="1" ht="15.75" customHeight="1" x14ac:dyDescent="0.2">
      <c r="A314" s="69">
        <f>$A$134</f>
        <v>44732</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3602.21</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3593.42</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3593.9399999999996</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3593.95</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3593.92</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3593.97</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3593.7299999999996</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3660.59</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3593.85</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3680.17</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3706.42</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3707.54</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3691.25</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3710.37</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3722.14</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3705.1</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3694.58</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3661.1</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3625.3199999999997</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3625.42</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3760.24</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3754.8999999999996</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3616.14</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3593.4399999999996</v>
      </c>
      <c r="ER314" s="77"/>
      <c r="ES314" s="77"/>
      <c r="ET314" s="77"/>
      <c r="EU314" s="77"/>
      <c r="EV314" s="78"/>
    </row>
    <row r="315" spans="1:152" s="38" customFormat="1" ht="15.75" customHeight="1" x14ac:dyDescent="0.2">
      <c r="A315" s="69">
        <f>$A$135</f>
        <v>44733</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3579.29</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3547.2</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3537.8199999999997</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3544.88</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3577.13</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3545.14</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3585.21</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3641.1899999999996</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3608.0699999999997</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3717.09</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3747.88</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3748.71</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3731.9799999999996</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3733.64</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3752.68</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3743.12</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3732.41</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3693.16</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3658.93</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3646.91</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3754.71</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3795.79</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3639.7799999999997</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3593.39</v>
      </c>
      <c r="ER315" s="77"/>
      <c r="ES315" s="77"/>
      <c r="ET315" s="77"/>
      <c r="EU315" s="77"/>
      <c r="EV315" s="78"/>
    </row>
    <row r="316" spans="1:152" s="38" customFormat="1" ht="15.75" customHeight="1" x14ac:dyDescent="0.2">
      <c r="A316" s="69">
        <f>$A$136</f>
        <v>44734</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3587.05</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3590.71</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3591.5699999999997</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3591.84</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3594.59</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3592.52</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3588.93</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3618.8199999999997</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3593.77</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3695.9399999999996</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3728.74</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3736.08</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3718.24</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3728.6099999999997</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3742.42</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3728.9799999999996</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3697.17</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3666.05</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3631.52</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3624.8199999999997</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3728.41</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3764.0099999999998</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3608.1</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3593.43</v>
      </c>
      <c r="ER316" s="77"/>
      <c r="ES316" s="77"/>
      <c r="ET316" s="77"/>
      <c r="EU316" s="77"/>
      <c r="EV316" s="78"/>
    </row>
    <row r="317" spans="1:152" s="38" customFormat="1" ht="15.75" customHeight="1" x14ac:dyDescent="0.2">
      <c r="A317" s="69">
        <f>$A$137</f>
        <v>44735</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3584.6099999999997</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3537.39</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3591.17</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3591.1499999999996</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3593.99</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3560.88</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3584.71</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3576.2</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3594.14</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3616.49</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3646.85</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3713.77</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3705.68</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3714.64</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3726.37</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3714.8999999999996</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3704.91</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3669.0699999999997</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3636.12</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3616.91</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3719.18</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3760.29</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3603.8</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3593.4799999999996</v>
      </c>
      <c r="ER317" s="77"/>
      <c r="ES317" s="77"/>
      <c r="ET317" s="77"/>
      <c r="EU317" s="77"/>
      <c r="EV317" s="78"/>
    </row>
    <row r="318" spans="1:152" s="38" customFormat="1" ht="15.75" customHeight="1" x14ac:dyDescent="0.2">
      <c r="A318" s="69">
        <f>$A$138</f>
        <v>44736</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3586.5299999999997</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3588.67</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3591.7799999999997</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3591.24</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3592.7599999999998</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3590.1499999999996</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3595.8</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3706.38</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3593.74</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3681.05</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3729.24</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3728.95</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3702.54</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3698.8</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3703.9399999999996</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3688.5699999999997</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3687.67</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3646.95</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3621.8</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3633.8</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3774.87</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3759.27</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3609.13</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3593.1899999999996</v>
      </c>
      <c r="ER318" s="77"/>
      <c r="ES318" s="77"/>
      <c r="ET318" s="77"/>
      <c r="EU318" s="77"/>
      <c r="EV318" s="78"/>
    </row>
    <row r="319" spans="1:152" s="38" customFormat="1" ht="15.75" customHeight="1" x14ac:dyDescent="0.2">
      <c r="A319" s="69">
        <f>$A$139</f>
        <v>44737</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3612.0299999999997</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3591.16</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3591.35</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3589.7299999999996</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3591.08</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3569.29</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3554.2</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3582.05</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3591.2799999999997</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3633.7799999999997</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3651.45</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3654.99</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3640.58</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3636.2299999999996</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3647.74</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3639.24</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3633.38</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3623.7</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3610.95</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3623.54</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3701.0699999999997</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3687.31</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3617.2</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3588.2599999999998</v>
      </c>
      <c r="ER319" s="77"/>
      <c r="ES319" s="77"/>
      <c r="ET319" s="77"/>
      <c r="EU319" s="77"/>
      <c r="EV319" s="78"/>
    </row>
    <row r="320" spans="1:152" s="38" customFormat="1" ht="15.75" customHeight="1" x14ac:dyDescent="0.2">
      <c r="A320" s="69">
        <f>$A$140</f>
        <v>44738</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3579.35</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3581.66</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3579.97</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3583.77</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3577.8999999999996</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3577.55</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3594.5699999999997</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3477.24</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3591.6899999999996</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3592.18</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3592.35</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3592.8</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3592.6899999999996</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3592.5299999999997</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3592.24</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3591.72</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3591.59</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3591.59</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3591.5099999999998</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3595.71</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3660.46</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3654.52</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3591.7799999999997</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3589.12</v>
      </c>
      <c r="ER320" s="77"/>
      <c r="ES320" s="77"/>
      <c r="ET320" s="77"/>
      <c r="EU320" s="77"/>
      <c r="EV320" s="78"/>
    </row>
    <row r="321" spans="1:152" s="38" customFormat="1" ht="15.75" customHeight="1" x14ac:dyDescent="0.2">
      <c r="A321" s="69">
        <f>$A$141</f>
        <v>44739</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3482.23</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3537.27</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3560.79</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3553.0099999999998</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3586.12</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3560.79</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3541.62</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3523.1499999999996</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3592.2299999999996</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3620.7599999999998</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3626.5699999999997</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3625.84</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3621.6</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3625.5299999999997</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3627.7799999999997</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3625.0099999999998</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3624.97</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3617.84</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3607.09</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3611.62</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3687.7599999999998</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3682.08</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3610.7</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3588.7299999999996</v>
      </c>
      <c r="ER321" s="77"/>
      <c r="ES321" s="77"/>
      <c r="ET321" s="77"/>
      <c r="EU321" s="77"/>
      <c r="EV321" s="78"/>
    </row>
    <row r="322" spans="1:152" s="38" customFormat="1" ht="15.75" customHeight="1" x14ac:dyDescent="0.2">
      <c r="A322" s="69">
        <f>$A$142</f>
        <v>44740</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3562.71</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3560.71</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3589.0099999999998</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3586.8199999999997</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3591.3999999999996</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3585.74</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3584.8999999999996</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3526.33</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3591.2299999999996</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3639.21</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3672.54</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3651.42</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3656.85</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3676.84</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3712.1499999999996</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3693.08</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3685.42</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3659.9399999999996</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3632.5</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3627.56</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3718.54</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3704.38</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3619.2599999999998</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3588.99</v>
      </c>
      <c r="ER322" s="77"/>
      <c r="ES322" s="77"/>
      <c r="ET322" s="77"/>
      <c r="EU322" s="77"/>
      <c r="EV322" s="78"/>
    </row>
    <row r="323" spans="1:152" s="38" customFormat="1" ht="15.75" customHeight="1" x14ac:dyDescent="0.2">
      <c r="A323" s="69">
        <f>$A$143</f>
        <v>44741</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3522.0199999999995</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3585.34</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3594.58</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3594.58</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3594.58</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3594.58</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3594.56</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3419.84</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3589.84</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3613.25</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3642.5699999999997</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3614.04</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3609.27</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3624.3999999999996</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3621.72</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3617.38</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3614</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3604.49</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3594.3599999999997</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3598.5</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3661.25</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3657.84</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3593.63</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3588.71</v>
      </c>
      <c r="ER323" s="77"/>
      <c r="ES323" s="77"/>
      <c r="ET323" s="77"/>
      <c r="EU323" s="77"/>
      <c r="EV323" s="78"/>
    </row>
    <row r="324" spans="1:152" s="38" customFormat="1" ht="15.75" customHeight="1" x14ac:dyDescent="0.2">
      <c r="A324" s="69">
        <f>$A$144</f>
        <v>44742</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3583.02</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3587.62</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3591.1899999999996</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3591.2599999999998</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3594.59</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3594.59</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3588.18</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3577.45</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3589.62</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3623.1</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3618.45</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3617.16</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3611.77</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3624.05</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3625.14</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3623.37</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3632.77</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3606.5299999999997</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3597.7299999999996</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3597.41</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3702.93</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3690.22</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3594.81</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3587.7299999999996</v>
      </c>
      <c r="ER324" s="77"/>
      <c r="ES324" s="77"/>
      <c r="ET324" s="77"/>
      <c r="EU324" s="77"/>
      <c r="EV324" s="78"/>
    </row>
    <row r="325" spans="1:152" s="38" customFormat="1" ht="15.75" customHeight="1" x14ac:dyDescent="0.2">
      <c r="A325" s="69" t="str">
        <f>$A$145</f>
        <v>-</v>
      </c>
      <c r="B325" s="70"/>
      <c r="C325" s="70"/>
      <c r="D325" s="70"/>
      <c r="E325" s="70"/>
      <c r="F325" s="70"/>
      <c r="G325" s="70"/>
      <c r="H325" s="71"/>
      <c r="I325" s="72" t="str">
        <f>IF($A325="-","-",ROUND(VLOOKUP($A325+ROUND(LEFT(I$294,1)/24,5),'[1]ОАО "АТС"'!$A$30:$F$773,6,FALSE)+HLOOKUP($DL$292,'[1]Сбытовая надбавка'!$F$5:$H$6,2,FALSE),2)+'[1]Иные услуги'!$C$6+HLOOKUP($DR$291,'[1]Услуги по передаче'!$G$5:$J$7,2,FALSE))</f>
        <v>-</v>
      </c>
      <c r="J325" s="77"/>
      <c r="K325" s="77"/>
      <c r="L325" s="77"/>
      <c r="M325" s="77"/>
      <c r="N325" s="78"/>
      <c r="O325" s="72" t="str">
        <f>IF($A325="-","-",ROUND(VLOOKUP($A325+ROUND(LEFT(O$294,1)/24,5),'[1]ОАО "АТС"'!$A$30:$F$773,6,FALSE)+HLOOKUP($DL$292,'[1]Сбытовая надбавка'!$F$5:$H$6,2,FALSE),2)+'[1]Иные услуги'!$C$6+HLOOKUP($DR$291,'[1]Услуги по передаче'!$G$5:$J$7,2,FALSE))</f>
        <v>-</v>
      </c>
      <c r="P325" s="77"/>
      <c r="Q325" s="77"/>
      <c r="R325" s="77"/>
      <c r="S325" s="77"/>
      <c r="T325" s="78"/>
      <c r="U325" s="72" t="str">
        <f>IF($A325="-","-",ROUND(VLOOKUP($A325+ROUND(LEFT(U$294,1)/24,5),'[1]ОАО "АТС"'!$A$30:$F$773,6,FALSE)+HLOOKUP($DL$292,'[1]Сбытовая надбавка'!$F$5:$H$6,2,FALSE),2)+'[1]Иные услуги'!$C$6+HLOOKUP($DR$291,'[1]Услуги по передаче'!$G$5:$J$7,2,FALSE))</f>
        <v>-</v>
      </c>
      <c r="V325" s="77"/>
      <c r="W325" s="77"/>
      <c r="X325" s="77"/>
      <c r="Y325" s="77"/>
      <c r="Z325" s="78"/>
      <c r="AA325" s="72" t="str">
        <f>IF($A325="-","-",ROUND(VLOOKUP($A325+ROUND(LEFT(AA$294,1)/24,5),'[1]ОАО "АТС"'!$A$30:$F$773,6,FALSE)+HLOOKUP($DL$292,'[1]Сбытовая надбавка'!$F$5:$H$6,2,FALSE),2)+'[1]Иные услуги'!$C$6+HLOOKUP($DR$291,'[1]Услуги по передаче'!$G$5:$J$7,2,FALSE))</f>
        <v>-</v>
      </c>
      <c r="AB325" s="77"/>
      <c r="AC325" s="77"/>
      <c r="AD325" s="77"/>
      <c r="AE325" s="77"/>
      <c r="AF325" s="78"/>
      <c r="AG325" s="72" t="str">
        <f>IF($A325="-","-",ROUND(VLOOKUP($A325+ROUND(LEFT(AG$294,1)/24,5),'[1]ОАО "АТС"'!$A$30:$F$773,6,FALSE)+HLOOKUP($DL$292,'[1]Сбытовая надбавка'!$F$5:$H$6,2,FALSE),2)+'[1]Иные услуги'!$C$6+HLOOKUP($DR$291,'[1]Услуги по передаче'!$G$5:$J$7,2,FALSE))</f>
        <v>-</v>
      </c>
      <c r="AH325" s="77"/>
      <c r="AI325" s="77"/>
      <c r="AJ325" s="77"/>
      <c r="AK325" s="77"/>
      <c r="AL325" s="78"/>
      <c r="AM325" s="72" t="str">
        <f>IF($A325="-","-",ROUND(VLOOKUP($A325+ROUND(LEFT(AM$294,1)/24,5),'[1]ОАО "АТС"'!$A$30:$F$773,6,FALSE)+HLOOKUP($DL$292,'[1]Сбытовая надбавка'!$F$5:$H$6,2,FALSE),2)+'[1]Иные услуги'!$C$6+HLOOKUP($DR$291,'[1]Услуги по передаче'!$G$5:$J$7,2,FALSE))</f>
        <v>-</v>
      </c>
      <c r="AN325" s="77"/>
      <c r="AO325" s="77"/>
      <c r="AP325" s="77"/>
      <c r="AQ325" s="77"/>
      <c r="AR325" s="78"/>
      <c r="AS325" s="72" t="str">
        <f>IF($A325="-","-",ROUND(VLOOKUP($A325+ROUND(LEFT(AS$294,1)/24,5),'[1]ОАО "АТС"'!$A$30:$F$773,6,FALSE)+HLOOKUP($DL$292,'[1]Сбытовая надбавка'!$F$5:$H$6,2,FALSE),2)+'[1]Иные услуги'!$C$6+HLOOKUP($DR$291,'[1]Услуги по передаче'!$G$5:$J$7,2,FALSE))</f>
        <v>-</v>
      </c>
      <c r="AT325" s="77"/>
      <c r="AU325" s="77"/>
      <c r="AV325" s="77"/>
      <c r="AW325" s="77"/>
      <c r="AX325" s="78"/>
      <c r="AY325" s="72" t="str">
        <f>IF($A325="-","-",ROUND(VLOOKUP($A325+ROUND(LEFT(AY$294,1)/24,5),'[1]ОАО "АТС"'!$A$30:$F$773,6,FALSE)+HLOOKUP($DL$292,'[1]Сбытовая надбавка'!$F$5:$H$6,2,FALSE),2)+'[1]Иные услуги'!$C$6+HLOOKUP($DR$291,'[1]Услуги по передаче'!$G$5:$J$7,2,FALSE))</f>
        <v>-</v>
      </c>
      <c r="AZ325" s="77"/>
      <c r="BA325" s="77"/>
      <c r="BB325" s="77"/>
      <c r="BC325" s="77"/>
      <c r="BD325" s="78"/>
      <c r="BE325" s="72" t="str">
        <f>IF($A325="-","-",ROUND(VLOOKUP($A325+ROUND(LEFT(BE$294,1)/24,5),'[1]ОАО "АТС"'!$A$30:$F$773,6,FALSE)+HLOOKUP($DL$292,'[1]Сбытовая надбавка'!$F$5:$H$6,2,FALSE),2)+'[1]Иные услуги'!$C$6+HLOOKUP($DR$291,'[1]Услуги по передаче'!$G$5:$J$7,2,FALSE))</f>
        <v>-</v>
      </c>
      <c r="BF325" s="77"/>
      <c r="BG325" s="77"/>
      <c r="BH325" s="77"/>
      <c r="BI325" s="77"/>
      <c r="BJ325" s="78"/>
      <c r="BK325" s="72" t="str">
        <f>IF($A325="-","-",ROUND(VLOOKUP($A325+ROUND(LEFT(BK$294,1)/24,5),'[1]ОАО "АТС"'!$A$30:$F$773,6,FALSE)+HLOOKUP($DL$292,'[1]Сбытовая надбавка'!$F$5:$H$6,2,FALSE),2)+'[1]Иные услуги'!$C$6+HLOOKUP($DR$291,'[1]Услуги по передаче'!$G$5:$J$7,2,FALSE))</f>
        <v>-</v>
      </c>
      <c r="BL325" s="77"/>
      <c r="BM325" s="77"/>
      <c r="BN325" s="77"/>
      <c r="BO325" s="77"/>
      <c r="BP325" s="78"/>
      <c r="BQ325" s="72" t="str">
        <f>IF($A325="-","-",ROUND(VLOOKUP($A325+ROUND(LEFT(BQ$294,2)/24,5),'[1]ОАО "АТС"'!$A$30:$F$773,6,FALSE)+HLOOKUP($DL$292,'[1]Сбытовая надбавка'!$F$5:$H$6,2,FALSE),2)+'[1]Иные услуги'!$C$6+HLOOKUP($DR$291,'[1]Услуги по передаче'!$G$5:$J$7,2,FALSE))</f>
        <v>-</v>
      </c>
      <c r="BR325" s="77"/>
      <c r="BS325" s="77"/>
      <c r="BT325" s="77"/>
      <c r="BU325" s="77"/>
      <c r="BV325" s="78"/>
      <c r="BW325" s="72" t="str">
        <f>IF($A325="-","-",ROUND(VLOOKUP($A325+ROUND(LEFT(BW$294,2)/24,5),'[1]ОАО "АТС"'!$A$30:$F$773,6,FALSE)+HLOOKUP($DL$292,'[1]Сбытовая надбавка'!$F$5:$H$6,2,FALSE),2)+'[1]Иные услуги'!$C$6+HLOOKUP($DR$291,'[1]Услуги по передаче'!$G$5:$J$7,2,FALSE))</f>
        <v>-</v>
      </c>
      <c r="BX325" s="77"/>
      <c r="BY325" s="77"/>
      <c r="BZ325" s="77"/>
      <c r="CA325" s="77"/>
      <c r="CB325" s="78"/>
      <c r="CC325" s="72" t="str">
        <f>IF($A325="-","-",ROUND(VLOOKUP($A325+ROUND(LEFT(CC$294,2)/24,5),'[1]ОАО "АТС"'!$A$30:$F$773,6,FALSE)+HLOOKUP($DL$292,'[1]Сбытовая надбавка'!$F$5:$H$6,2,FALSE),2)+'[1]Иные услуги'!$C$6+HLOOKUP($DR$291,'[1]Услуги по передаче'!$G$5:$J$7,2,FALSE))</f>
        <v>-</v>
      </c>
      <c r="CD325" s="77"/>
      <c r="CE325" s="77"/>
      <c r="CF325" s="77"/>
      <c r="CG325" s="77"/>
      <c r="CH325" s="78"/>
      <c r="CI325" s="72" t="str">
        <f>IF($A325="-","-",ROUND(VLOOKUP($A325+ROUND(LEFT(CI$294,2)/24,5),'[1]ОАО "АТС"'!$A$30:$F$773,6,FALSE)+HLOOKUP($DL$292,'[1]Сбытовая надбавка'!$F$5:$H$6,2,FALSE),2)+'[1]Иные услуги'!$C$6+HLOOKUP($DR$291,'[1]Услуги по передаче'!$G$5:$J$7,2,FALSE))</f>
        <v>-</v>
      </c>
      <c r="CJ325" s="77"/>
      <c r="CK325" s="77"/>
      <c r="CL325" s="77"/>
      <c r="CM325" s="77"/>
      <c r="CN325" s="78"/>
      <c r="CO325" s="72" t="str">
        <f>IF($A325="-","-",ROUND(VLOOKUP($A325+ROUND(LEFT(CO$294,2)/24,5),'[1]ОАО "АТС"'!$A$30:$F$773,6,FALSE)+HLOOKUP($DL$292,'[1]Сбытовая надбавка'!$F$5:$H$6,2,FALSE),2)+'[1]Иные услуги'!$C$6+HLOOKUP($DR$291,'[1]Услуги по передаче'!$G$5:$J$7,2,FALSE))</f>
        <v>-</v>
      </c>
      <c r="CP325" s="77"/>
      <c r="CQ325" s="77"/>
      <c r="CR325" s="77"/>
      <c r="CS325" s="77"/>
      <c r="CT325" s="78"/>
      <c r="CU325" s="72" t="str">
        <f>IF($A325="-","-",ROUND(VLOOKUP($A325+ROUND(LEFT(CU$294,2)/24,5),'[1]ОАО "АТС"'!$A$30:$F$773,6,FALSE)+HLOOKUP($DL$292,'[1]Сбытовая надбавка'!$F$5:$H$6,2,FALSE),2)+'[1]Иные услуги'!$C$6+HLOOKUP($DR$291,'[1]Услуги по передаче'!$G$5:$J$7,2,FALSE))</f>
        <v>-</v>
      </c>
      <c r="CV325" s="77"/>
      <c r="CW325" s="77"/>
      <c r="CX325" s="77"/>
      <c r="CY325" s="77"/>
      <c r="CZ325" s="78"/>
      <c r="DA325" s="72" t="str">
        <f>IF($A325="-","-",ROUND(VLOOKUP($A325+ROUND(LEFT(DA$294,2)/24,5),'[1]ОАО "АТС"'!$A$30:$F$773,6,FALSE)+HLOOKUP($DL$292,'[1]Сбытовая надбавка'!$F$5:$H$6,2,FALSE),2)+'[1]Иные услуги'!$C$6+HLOOKUP($DR$291,'[1]Услуги по передаче'!$G$5:$J$7,2,FALSE))</f>
        <v>-</v>
      </c>
      <c r="DB325" s="77"/>
      <c r="DC325" s="77"/>
      <c r="DD325" s="77"/>
      <c r="DE325" s="77"/>
      <c r="DF325" s="78"/>
      <c r="DG325" s="72" t="str">
        <f>IF($A325="-","-",ROUND(VLOOKUP($A325+ROUND(LEFT(DG$294,2)/24,5),'[1]ОАО "АТС"'!$A$30:$F$773,6,FALSE)+HLOOKUP($DL$292,'[1]Сбытовая надбавка'!$F$5:$H$6,2,FALSE),2)+'[1]Иные услуги'!$C$6+HLOOKUP($DR$291,'[1]Услуги по передаче'!$G$5:$J$7,2,FALSE))</f>
        <v>-</v>
      </c>
      <c r="DH325" s="77"/>
      <c r="DI325" s="77"/>
      <c r="DJ325" s="77"/>
      <c r="DK325" s="77"/>
      <c r="DL325" s="78"/>
      <c r="DM325" s="72" t="str">
        <f>IF($A325="-","-",ROUND(VLOOKUP($A325+ROUND(LEFT(DM$294,2)/24,5),'[1]ОАО "АТС"'!$A$30:$F$773,6,FALSE)+HLOOKUP($DL$292,'[1]Сбытовая надбавка'!$F$5:$H$6,2,FALSE),2)+'[1]Иные услуги'!$C$6+HLOOKUP($DR$291,'[1]Услуги по передаче'!$G$5:$J$7,2,FALSE))</f>
        <v>-</v>
      </c>
      <c r="DN325" s="77"/>
      <c r="DO325" s="77"/>
      <c r="DP325" s="77"/>
      <c r="DQ325" s="77"/>
      <c r="DR325" s="78"/>
      <c r="DS325" s="72" t="str">
        <f>IF($A325="-","-",ROUND(VLOOKUP($A325+ROUND(LEFT(DS$294,2)/24,5),'[1]ОАО "АТС"'!$A$30:$F$773,6,FALSE)+HLOOKUP($DL$292,'[1]Сбытовая надбавка'!$F$5:$H$6,2,FALSE),2)+'[1]Иные услуги'!$C$6+HLOOKUP($DR$291,'[1]Услуги по передаче'!$G$5:$J$7,2,FALSE))</f>
        <v>-</v>
      </c>
      <c r="DT325" s="77"/>
      <c r="DU325" s="77"/>
      <c r="DV325" s="77"/>
      <c r="DW325" s="77"/>
      <c r="DX325" s="78"/>
      <c r="DY325" s="72" t="str">
        <f>IF($A325="-","-",ROUND(VLOOKUP($A325+ROUND(LEFT(DY$294,2)/24,5),'[1]ОАО "АТС"'!$A$30:$F$773,6,FALSE)+HLOOKUP($DL$292,'[1]Сбытовая надбавка'!$F$5:$H$6,2,FALSE),2)+'[1]Иные услуги'!$C$6+HLOOKUP($DR$291,'[1]Услуги по передаче'!$G$5:$J$7,2,FALSE))</f>
        <v>-</v>
      </c>
      <c r="DZ325" s="77"/>
      <c r="EA325" s="77"/>
      <c r="EB325" s="77"/>
      <c r="EC325" s="77"/>
      <c r="ED325" s="78"/>
      <c r="EE325" s="72" t="str">
        <f>IF($A325="-","-",ROUND(VLOOKUP($A325+ROUND(LEFT(EE$294,2)/24,5),'[1]ОАО "АТС"'!$A$30:$F$773,6,FALSE)+HLOOKUP($DL$292,'[1]Сбытовая надбавка'!$F$5:$H$6,2,FALSE),2)+'[1]Иные услуги'!$C$6+HLOOKUP($DR$291,'[1]Услуги по передаче'!$G$5:$J$7,2,FALSE))</f>
        <v>-</v>
      </c>
      <c r="EF325" s="77"/>
      <c r="EG325" s="77"/>
      <c r="EH325" s="77"/>
      <c r="EI325" s="77"/>
      <c r="EJ325" s="78"/>
      <c r="EK325" s="72" t="str">
        <f>IF($A325="-","-",ROUND(VLOOKUP($A325+ROUND(LEFT(EK$294,2)/24,5),'[1]ОАО "АТС"'!$A$30:$F$773,6,FALSE)+HLOOKUP($DL$292,'[1]Сбытовая надбавка'!$F$5:$H$6,2,FALSE),2)+'[1]Иные услуги'!$C$6+HLOOKUP($DR$291,'[1]Услуги по передаче'!$G$5:$J$7,2,FALSE))</f>
        <v>-</v>
      </c>
      <c r="EL325" s="77"/>
      <c r="EM325" s="77"/>
      <c r="EN325" s="77"/>
      <c r="EO325" s="77"/>
      <c r="EP325" s="78"/>
      <c r="EQ325" s="72" t="str">
        <f>IF($A325="-","-",ROUND(VLOOKUP($A325+ROUND(LEFT(EQ$294,2)/24,5),'[1]ОАО "АТС"'!$A$30:$F$773,6,FALSE)+HLOOKUP($DL$292,'[1]Сбытовая надбавка'!$F$5:$H$6,2,FALSE),2)+'[1]Иные услуги'!$C$6+HLOOKUP($DR$291,'[1]Услуги по передаче'!$G$5:$J$7,2,FALSE))</f>
        <v>-</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44713</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4524.74</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4499.42</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4490.2299999999996</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4490.2</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4490.25</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4490.1799999999994</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4489.7</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4605.5</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4490.4599999999991</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4514.6299999999992</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4545.4399999999996</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4546.0599999999995</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4510.45</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4522.7699999999995</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4522.84</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4516.75</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4510.92</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4511.4799999999996</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4526.5599999999995</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4552.6299999999992</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4666.0599999999995</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4605.8999999999996</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4488.84</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4487.7899999999991</v>
      </c>
      <c r="ER331" s="77"/>
      <c r="ES331" s="77"/>
      <c r="ET331" s="77"/>
      <c r="EU331" s="77"/>
      <c r="EV331" s="78"/>
    </row>
    <row r="332" spans="1:152" s="38" customFormat="1" ht="15.75" customHeight="1" x14ac:dyDescent="0.2">
      <c r="A332" s="69">
        <f>$A$116</f>
        <v>44714</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4510.74</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4495.8499999999995</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4492.07</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4490.3599999999997</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4488.25</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4493.7999999999993</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4503.7</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4521.16</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4490.4299999999994</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4565.4399999999996</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4581.99</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4585.1799999999994</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4549.2299999999996</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4560.9799999999996</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4546.5599999999995</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4540.3499999999995</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4529.66</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4498.9299999999994</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4490.2599999999993</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4524.6899999999996</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4679.09</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4667.32</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4510.1399999999994</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4487.33</v>
      </c>
      <c r="ER332" s="77"/>
      <c r="ES332" s="77"/>
      <c r="ET332" s="77"/>
      <c r="EU332" s="77"/>
      <c r="EV332" s="78"/>
    </row>
    <row r="333" spans="1:152" s="38" customFormat="1" ht="15.75" customHeight="1" x14ac:dyDescent="0.2">
      <c r="A333" s="69">
        <f>$A$117</f>
        <v>44715</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4503.9599999999991</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4485.4299999999994</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4489.0999999999995</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4489.6299999999992</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4491.9299999999994</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4489.17</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4494.9599999999991</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4572.33</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4490.59</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4583.34</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4613.4399999999996</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4618.87</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4609.07</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4620.1899999999996</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4601.82</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4586.92</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4600.74</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4569.75</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4539.2599999999993</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4542.0199999999995</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4722.12</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4652.16</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4548.28</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4485.3899999999994</v>
      </c>
      <c r="ER333" s="77"/>
      <c r="ES333" s="77"/>
      <c r="ET333" s="77"/>
      <c r="EU333" s="77"/>
      <c r="EV333" s="78"/>
    </row>
    <row r="334" spans="1:152" s="38" customFormat="1" ht="15.75" customHeight="1" x14ac:dyDescent="0.2">
      <c r="A334" s="69">
        <f>$A$118</f>
        <v>44716</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4533.78</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4507.1099999999997</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4495.5999999999995</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4492.9299999999994</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4488.9299999999994</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4482.66</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4486.8099999999995</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4521.8799999999992</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4489.0199999999995</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4511.6299999999992</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4525.75</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4536.5399999999991</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4514.5199999999995</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4503.4399999999996</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4509.53</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4509.3099999999995</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4497.24</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4489.5499999999993</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4489.5199999999995</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4490.3799999999992</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4646.8499999999995</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4606.3099999999995</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4486.0399999999991</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4483.49</v>
      </c>
      <c r="ER334" s="77"/>
      <c r="ES334" s="77"/>
      <c r="ET334" s="77"/>
      <c r="EU334" s="77"/>
      <c r="EV334" s="78"/>
    </row>
    <row r="335" spans="1:152" s="38" customFormat="1" ht="15.75" customHeight="1" x14ac:dyDescent="0.2">
      <c r="A335" s="69">
        <f>$A$119</f>
        <v>44717</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4523.1399999999994</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4500.24</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4493.8999999999996</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4489.59</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4489.1399999999994</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4489.2</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4487.3499999999995</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4500.5199999999995</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4488.8899999999994</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4489.58</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4489.5599999999995</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4490.34</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4489.5399999999991</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4489.49</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4489.2599999999993</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4489.1899999999996</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4489.32</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4489.2299999999996</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4489.2099999999991</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4489.34</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4667.74</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4636.2199999999993</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4509.2099999999991</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4484.82</v>
      </c>
      <c r="ER335" s="77"/>
      <c r="ES335" s="77"/>
      <c r="ET335" s="77"/>
      <c r="EU335" s="77"/>
      <c r="EV335" s="78"/>
    </row>
    <row r="336" spans="1:152" s="38" customFormat="1" ht="15.75" customHeight="1" x14ac:dyDescent="0.2">
      <c r="A336" s="69">
        <f>$A$120</f>
        <v>44718</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4502.2199999999993</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4492.58</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4489.1399999999994</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4489.1499999999996</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4489.33</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4489.34</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4489.2899999999991</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4551.1399999999994</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4489.4299999999994</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4562.5499999999993</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4590.7899999999991</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4593.1299999999992</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4587.0599999999995</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4604.9699999999993</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4615.4399999999996</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4596.34</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4585.45</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4548.45</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4520.1299999999992</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4521.74</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4673.0499999999993</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4654.0599999999995</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4507.2299999999996</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4486.1799999999994</v>
      </c>
      <c r="ER336" s="77"/>
      <c r="ES336" s="77"/>
      <c r="ET336" s="77"/>
      <c r="EU336" s="77"/>
      <c r="EV336" s="78"/>
    </row>
    <row r="337" spans="1:152" s="38" customFormat="1" ht="15.75" customHeight="1" x14ac:dyDescent="0.2">
      <c r="A337" s="69">
        <f>$A$121</f>
        <v>44719</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4496.32</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4488.99</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4488.5199999999995</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4488.6899999999996</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4488.6299999999992</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4488.3499999999995</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4485.09</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4545.53</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4488.53</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4539.45</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4572.5599999999995</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4571.6399999999994</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4557.1299999999992</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4569.1499999999996</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4583.9299999999994</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4567.17</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4555.32</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4518.49</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4496.2</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4502.28</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4646.59</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4617.3799999999992</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4486.99</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4485.0199999999995</v>
      </c>
      <c r="ER337" s="77"/>
      <c r="ES337" s="77"/>
      <c r="ET337" s="77"/>
      <c r="EU337" s="77"/>
      <c r="EV337" s="78"/>
    </row>
    <row r="338" spans="1:152" s="38" customFormat="1" ht="15.75" customHeight="1" x14ac:dyDescent="0.2">
      <c r="A338" s="69">
        <f>$A$122</f>
        <v>44720</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4484.6799999999994</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4481.2199999999993</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4483.7099999999991</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4483.7299999999996</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4491.9299999999994</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4482.8899999999994</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4485.33</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4513.49</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4489.3599999999997</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4529.6099999999997</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4567.16</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4563.07</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4528.7599999999993</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4537.32</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4534.8899999999994</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4534.0099999999993</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4526.0199999999995</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4495.7199999999993</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4489.03</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4489.16</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4594.6499999999996</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4589.58</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4486.83</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4485.42</v>
      </c>
      <c r="ER338" s="77"/>
      <c r="ES338" s="77"/>
      <c r="ET338" s="77"/>
      <c r="EU338" s="77"/>
      <c r="EV338" s="78"/>
    </row>
    <row r="339" spans="1:152" s="38" customFormat="1" ht="15.75" customHeight="1" x14ac:dyDescent="0.2">
      <c r="A339" s="69">
        <f>$A$123</f>
        <v>44721</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4480.1299999999992</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4441.07</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4479.7199999999993</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4483.5999999999995</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4491.57</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4482.83</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4482.84</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4508.91</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4488.3799999999992</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4526.0399999999991</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4544.1499999999996</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4541.34</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4510.9699999999993</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4515.87</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4515.2299999999996</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4510.42</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4503.42</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4489.2199999999993</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4489.37</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4487.7</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4596.5199999999995</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4579.5499999999993</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4484.49</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4483.9299999999994</v>
      </c>
      <c r="ER339" s="77"/>
      <c r="ES339" s="77"/>
      <c r="ET339" s="77"/>
      <c r="EU339" s="77"/>
      <c r="EV339" s="78"/>
    </row>
    <row r="340" spans="1:152" s="38" customFormat="1" ht="15.75" customHeight="1" x14ac:dyDescent="0.2">
      <c r="A340" s="69">
        <f>$A$124</f>
        <v>44722</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4493.37</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4483.59</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4486</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4486.5499999999993</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4488.5599999999995</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4488.0999999999995</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4482.84</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4538.67</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4490.75</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4490.8099999999995</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4526.8799999999992</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4539.0999999999995</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4527.74</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4528.2999999999993</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4528.4799999999996</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4518.16</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4542.6399999999994</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4542.6399999999994</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4496.5199999999995</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4502.87</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4642.34</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4615.62</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4487.0199999999995</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4482.6899999999996</v>
      </c>
      <c r="ER340" s="77"/>
      <c r="ES340" s="77"/>
      <c r="ET340" s="77"/>
      <c r="EU340" s="77"/>
      <c r="EV340" s="78"/>
    </row>
    <row r="341" spans="1:152" s="38" customFormat="1" ht="15.75" customHeight="1" x14ac:dyDescent="0.2">
      <c r="A341" s="69">
        <f>$A$125</f>
        <v>44723</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4501.5599999999995</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4493.33</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4488.5199999999995</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4488.75</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4488.5599999999995</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4488.2599999999993</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4484.7099999999991</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4496.6899999999996</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4488.42</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4490</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4521.4699999999993</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4539.16</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4537.67</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4541.9299999999994</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4530.9399999999996</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4539.25</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4543.4599999999991</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4529.0999999999995</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4495.07</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4505.2099999999991</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4606.4399999999996</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4590.41</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4488.28</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4485.5599999999995</v>
      </c>
      <c r="ER341" s="77"/>
      <c r="ES341" s="77"/>
      <c r="ET341" s="77"/>
      <c r="EU341" s="77"/>
      <c r="EV341" s="78"/>
    </row>
    <row r="342" spans="1:152" s="38" customFormat="1" ht="15.75" customHeight="1" x14ac:dyDescent="0.2">
      <c r="A342" s="69">
        <f>$A$126</f>
        <v>44724</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4486.7599999999993</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4488.17</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4488.0099999999993</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4488.3999999999996</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4488.62</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4491.9299999999994</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4491.92</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4477.09</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4489.1099999999997</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4489.66</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4489.7299999999996</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4489.7899999999991</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4489.5399999999991</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4489.4599999999991</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4489.87</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4489.8999999999996</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4489.12</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4488.7599999999993</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4488</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4488.9399999999996</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4630.4399999999996</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4610.5999999999995</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4489.66</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4485.4699999999993</v>
      </c>
      <c r="ER342" s="77"/>
      <c r="ES342" s="77"/>
      <c r="ET342" s="77"/>
      <c r="EU342" s="77"/>
      <c r="EV342" s="78"/>
    </row>
    <row r="343" spans="1:152" s="38" customFormat="1" ht="15.75" customHeight="1" x14ac:dyDescent="0.2">
      <c r="A343" s="69">
        <f>$A$127</f>
        <v>44725</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4482.59</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4485.5399999999991</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4487.1799999999994</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4487.5399999999991</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4491.9299999999994</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4482.6099999999997</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4491.92</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4363.1299999999992</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4489.7899999999991</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4490.59</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4492.5</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4495.03</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4494.2099999999991</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4496.12</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4502.2299999999996</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4504.2999999999993</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4494.78</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4488.42</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4488.3999999999996</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4496.3999999999996</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4642.91</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4597.37</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4490.1499999999996</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4486.24</v>
      </c>
      <c r="ER343" s="77"/>
      <c r="ES343" s="77"/>
      <c r="ET343" s="77"/>
      <c r="EU343" s="77"/>
      <c r="EV343" s="78"/>
    </row>
    <row r="344" spans="1:152" s="38" customFormat="1" ht="15.75" customHeight="1" x14ac:dyDescent="0.2">
      <c r="A344" s="69">
        <f>$A$128</f>
        <v>44726</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4475.45</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4479.59</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4485.6499999999996</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4486.09</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4491.9299999999994</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4483.45</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4466.6799999999994</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4463</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4488.78</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4520.5199999999995</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4541.84</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4537.25</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4514.74</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4523.6299999999992</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4517.8099999999995</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4520.66</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4520.37</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4494.6399999999994</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4488.57</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4488.8799999999992</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4606.9799999999996</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4583.6399999999994</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4487.34</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4485.6899999999996</v>
      </c>
      <c r="ER344" s="77"/>
      <c r="ES344" s="77"/>
      <c r="ET344" s="77"/>
      <c r="EU344" s="77"/>
      <c r="EV344" s="78"/>
    </row>
    <row r="345" spans="1:152" s="38" customFormat="1" ht="15.75" customHeight="1" x14ac:dyDescent="0.2">
      <c r="A345" s="69">
        <f>$A$129</f>
        <v>44727</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4465.87</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4471.0399999999991</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4477.25</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4478.1099999999997</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4466.3799999999992</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4481.6799999999994</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4476.4699999999993</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4450.1099999999997</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4493.82</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4556.95</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4593.3899999999994</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4594.75</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4565.25</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4569.6099999999997</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4576.6399999999994</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4564.0099999999993</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4557.5</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4531.4399999999996</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4507.4699999999993</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4514.5099999999993</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4631.8899999999994</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4619.09</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4500.9299999999994</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4486.2199999999993</v>
      </c>
      <c r="ER345" s="77"/>
      <c r="ES345" s="77"/>
      <c r="ET345" s="77"/>
      <c r="EU345" s="77"/>
      <c r="EV345" s="78"/>
    </row>
    <row r="346" spans="1:152" s="38" customFormat="1" ht="15.75" customHeight="1" x14ac:dyDescent="0.2">
      <c r="A346" s="69">
        <f>$A$130</f>
        <v>44728</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4358.0999999999995</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4411.17</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4442.3599999999997</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4450.1399999999994</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4466.45</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4449.8799999999992</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4429.9299999999994</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4456.2299999999996</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4489.3499999999995</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4551.5099999999993</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4600.1899999999996</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4601.3099999999995</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4580.49</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4579.2299999999996</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4589.7899999999991</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4582.7299999999996</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4564.8999999999996</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4538.92</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4513.2199999999993</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4525.0599999999995</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4625.3899999999994</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4613.3099999999995</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4496.1799999999994</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4486.28</v>
      </c>
      <c r="ER346" s="77"/>
      <c r="ES346" s="77"/>
      <c r="ET346" s="77"/>
      <c r="EU346" s="77"/>
      <c r="EV346" s="78"/>
    </row>
    <row r="347" spans="1:152" s="38" customFormat="1" ht="15.75" customHeight="1" x14ac:dyDescent="0.2">
      <c r="A347" s="69">
        <f>$A$131</f>
        <v>44729</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4466.9799999999996</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4478.9699999999993</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4485.82</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4487.1299999999992</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4488.6499999999996</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4486.9299999999994</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4484.32</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4457.2599999999993</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4489.24</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4548.7</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4603.7</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4594.12</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4556.28</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4565.83</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4572.91</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4565.5399999999991</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4548.4799999999996</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4520.78</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4495.66</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4514.87</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4609.9799999999996</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4605.5199999999995</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4487.78</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4485.33</v>
      </c>
      <c r="ER347" s="77"/>
      <c r="ES347" s="77"/>
      <c r="ET347" s="77"/>
      <c r="EU347" s="77"/>
      <c r="EV347" s="78"/>
    </row>
    <row r="348" spans="1:152" s="38" customFormat="1" ht="15.75" customHeight="1" x14ac:dyDescent="0.2">
      <c r="A348" s="69">
        <f>$A$132</f>
        <v>44730</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4484.34</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4486.75</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4488.7099999999991</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4488.8799999999992</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4489.0499999999993</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4488.6099999999997</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4486.6499999999996</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4509.99</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4487.99</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4532.41</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4546.6799999999994</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4557.8899999999994</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4540.1399999999994</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4541.0999999999995</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4548.2899999999991</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4532.2899999999991</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4521.3799999999992</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4502.09</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4487.7</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4499.8799999999992</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4589.3799999999992</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4575.1799999999994</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4485.75</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4484.7599999999993</v>
      </c>
      <c r="ER348" s="77"/>
      <c r="ES348" s="77"/>
      <c r="ET348" s="77"/>
      <c r="EU348" s="77"/>
      <c r="EV348" s="78"/>
    </row>
    <row r="349" spans="1:152" s="38" customFormat="1" ht="15.75" customHeight="1" x14ac:dyDescent="0.2">
      <c r="A349" s="69">
        <f>$A$133</f>
        <v>44731</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4493.66</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4487.5099999999993</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4486.4699999999993</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4488.67</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4488.5399999999991</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4488.57</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4489.3099999999995</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4482.57</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4488.12</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4488.0499999999993</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4487.7599999999993</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4488.2299999999996</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4488.16</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4487.4399999999996</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4487.3999999999996</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4487.2099999999991</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4487.16</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4487.1099999999997</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4487.49</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4488.2</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4600.3099999999995</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4595.7899999999991</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4494.8899999999994</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4484.6899999999996</v>
      </c>
      <c r="ER349" s="77"/>
      <c r="ES349" s="77"/>
      <c r="ET349" s="77"/>
      <c r="EU349" s="77"/>
      <c r="EV349" s="78"/>
    </row>
    <row r="350" spans="1:152" s="38" customFormat="1" ht="15.75" customHeight="1" x14ac:dyDescent="0.2">
      <c r="A350" s="69">
        <f>$A$134</f>
        <v>44732</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4499.5599999999995</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4490.7699999999995</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4491.2899999999991</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4491.2999999999993</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4491.2699999999995</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4491.32</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4491.08</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4557.9399999999996</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4491.2</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4577.5199999999995</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4603.7699999999995</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4604.8899999999994</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4588.5999999999995</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4607.7199999999993</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4619.49</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4602.45</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4591.9299999999994</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4558.45</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4522.67</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4522.7699999999995</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4657.59</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4652.25</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4513.49</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4490.7899999999991</v>
      </c>
      <c r="ER350" s="77"/>
      <c r="ES350" s="77"/>
      <c r="ET350" s="77"/>
      <c r="EU350" s="77"/>
      <c r="EV350" s="78"/>
    </row>
    <row r="351" spans="1:152" s="38" customFormat="1" ht="15.75" customHeight="1" x14ac:dyDescent="0.2">
      <c r="A351" s="69">
        <f>$A$135</f>
        <v>44733</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4476.6399999999994</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4444.5499999999993</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4435.17</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4442.2299999999996</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4474.4799999999996</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4442.49</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4482.5599999999995</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4538.5399999999991</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4505.42</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4614.4399999999996</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4645.2299999999996</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4646.0599999999995</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4629.33</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4630.99</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4650.03</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4640.4699999999993</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4629.7599999999993</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4590.5099999999993</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4556.28</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4544.2599999999993</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4652.0599999999995</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4693.1399999999994</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4537.1299999999992</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4490.74</v>
      </c>
      <c r="ER351" s="77"/>
      <c r="ES351" s="77"/>
      <c r="ET351" s="77"/>
      <c r="EU351" s="77"/>
      <c r="EV351" s="78"/>
    </row>
    <row r="352" spans="1:152" s="38" customFormat="1" ht="15.75" customHeight="1" x14ac:dyDescent="0.2">
      <c r="A352" s="69">
        <f>$A$136</f>
        <v>44734</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4484.3999999999996</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4488.0599999999995</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4488.92</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4489.1899999999996</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4491.9399999999996</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4489.87</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4486.28</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4516.17</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4491.12</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4593.2899999999991</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4626.09</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4633.4299999999994</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4615.59</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4625.9599999999991</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4639.7699999999995</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4626.33</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4594.5199999999995</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4563.3999999999996</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4528.87</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4522.17</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4625.7599999999993</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4661.3599999999997</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4505.45</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4490.78</v>
      </c>
      <c r="ER352" s="77"/>
      <c r="ES352" s="77"/>
      <c r="ET352" s="77"/>
      <c r="EU352" s="77"/>
      <c r="EV352" s="78"/>
    </row>
    <row r="353" spans="1:152" s="38" customFormat="1" ht="15.75" customHeight="1" x14ac:dyDescent="0.2">
      <c r="A353" s="69">
        <f>$A$137</f>
        <v>44735</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4481.9599999999991</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4434.74</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4488.5199999999995</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4488.5</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4491.34</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4458.2299999999996</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4482.0599999999995</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4473.5499999999993</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4491.49</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4513.84</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4544.2</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4611.12</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4603.03</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4611.99</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4623.7199999999993</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4612.25</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4602.2599999999993</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4566.42</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4533.4699999999993</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4514.2599999999993</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4616.53</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4657.6399999999994</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4501.1499999999996</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4490.83</v>
      </c>
      <c r="ER353" s="77"/>
      <c r="ES353" s="77"/>
      <c r="ET353" s="77"/>
      <c r="EU353" s="77"/>
      <c r="EV353" s="78"/>
    </row>
    <row r="354" spans="1:152" s="38" customFormat="1" ht="15.75" customHeight="1" x14ac:dyDescent="0.2">
      <c r="A354" s="69">
        <f>$A$138</f>
        <v>44736</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4483.8799999999992</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4486.0199999999995</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4489.1299999999992</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4488.59</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4490.1099999999997</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4487.5</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4493.1499999999996</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4603.7299999999996</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4491.09</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4578.3999999999996</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4626.59</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4626.2999999999993</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4599.8899999999994</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4596.1499999999996</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4601.2899999999991</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4585.92</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4585.0199999999995</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4544.2999999999993</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4519.1499999999996</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4531.1499999999996</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4672.2199999999993</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4656.62</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4506.4799999999996</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4490.5399999999991</v>
      </c>
      <c r="ER354" s="77"/>
      <c r="ES354" s="77"/>
      <c r="ET354" s="77"/>
      <c r="EU354" s="77"/>
      <c r="EV354" s="78"/>
    </row>
    <row r="355" spans="1:152" s="38" customFormat="1" ht="15.75" customHeight="1" x14ac:dyDescent="0.2">
      <c r="A355" s="69">
        <f>$A$139</f>
        <v>44737</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4509.3799999999992</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4488.5099999999993</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4488.7</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4487.08</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4488.4299999999994</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4466.6399999999994</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4451.5499999999993</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4479.3999999999996</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4488.6299999999992</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4531.1299999999992</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4548.7999999999993</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4552.34</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4537.9299999999994</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4533.58</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4545.09</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4536.59</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4530.7299999999996</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4521.0499999999993</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4508.2999999999993</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4520.8899999999994</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4598.42</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4584.66</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4514.5499999999993</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4485.6099999999997</v>
      </c>
      <c r="ER355" s="77"/>
      <c r="ES355" s="77"/>
      <c r="ET355" s="77"/>
      <c r="EU355" s="77"/>
      <c r="EV355" s="78"/>
    </row>
    <row r="356" spans="1:152" s="38" customFormat="1" ht="15.75" customHeight="1" x14ac:dyDescent="0.2">
      <c r="A356" s="69">
        <f>$A$140</f>
        <v>44738</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4476.7</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4479.0099999999993</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4477.32</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4481.12</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4475.25</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4474.8999999999996</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4491.92</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4374.59</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4489.0399999999991</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4489.53</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4489.7</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4490.1499999999996</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4490.0399999999991</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4489.8799999999992</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4489.59</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4489.07</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4488.9399999999996</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4488.9399999999996</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4488.8599999999997</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4493.0599999999995</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4557.8099999999995</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4551.87</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4489.1299999999992</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4486.4699999999993</v>
      </c>
      <c r="ER356" s="77"/>
      <c r="ES356" s="77"/>
      <c r="ET356" s="77"/>
      <c r="EU356" s="77"/>
      <c r="EV356" s="78"/>
    </row>
    <row r="357" spans="1:152" s="38" customFormat="1" ht="15.75" customHeight="1" x14ac:dyDescent="0.2">
      <c r="A357" s="69">
        <f>$A$141</f>
        <v>44739</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4379.58</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4434.62</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4458.1399999999994</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4450.3599999999997</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4483.4699999999993</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4458.1399999999994</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4438.9699999999993</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4420.5</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4489.58</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4518.1099999999997</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4523.92</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4523.1899999999996</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4518.95</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4522.8799999999992</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4525.1299999999992</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4522.3599999999997</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4522.32</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4515.1899999999996</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4504.4399999999996</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4508.9699999999993</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4585.1099999999997</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4579.4299999999994</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4508.0499999999993</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4486.08</v>
      </c>
      <c r="ER357" s="77"/>
      <c r="ES357" s="77"/>
      <c r="ET357" s="77"/>
      <c r="EU357" s="77"/>
      <c r="EV357" s="78"/>
    </row>
    <row r="358" spans="1:152" s="38" customFormat="1" ht="15.75" customHeight="1" x14ac:dyDescent="0.2">
      <c r="A358" s="69">
        <f>$A$142</f>
        <v>44740</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4460.0599999999995</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4458.0599999999995</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4486.3599999999997</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4484.17</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4488.75</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4483.09</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4482.25</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4423.6799999999994</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4488.58</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4536.5599999999995</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4569.8899999999994</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4548.7699999999995</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4554.2</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4574.1899999999996</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4609.5</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4590.4299999999994</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4582.7699999999995</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4557.2899999999991</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4529.8499999999995</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4524.91</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4615.8899999999994</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4601.7299999999996</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4516.6099999999997</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4486.34</v>
      </c>
      <c r="ER358" s="77"/>
      <c r="ES358" s="77"/>
      <c r="ET358" s="77"/>
      <c r="EU358" s="77"/>
      <c r="EV358" s="78"/>
    </row>
    <row r="359" spans="1:152" s="38" customFormat="1" ht="15.75" customHeight="1" x14ac:dyDescent="0.2">
      <c r="A359" s="69">
        <f>$A$143</f>
        <v>44741</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4419.37</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4482.6899999999996</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4491.9299999999994</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4491.9299999999994</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4491.9299999999994</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4491.9299999999994</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4491.91</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4317.1899999999996</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4487.1899999999996</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4510.5999999999995</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4539.92</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4511.3899999999994</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4506.62</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4521.75</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4519.07</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4514.7299999999996</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4511.3499999999995</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4501.84</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4491.7099999999991</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4495.8499999999995</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4558.5999999999995</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4555.1899999999996</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4490.9799999999996</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4486.0599999999995</v>
      </c>
      <c r="ER359" s="77"/>
      <c r="ES359" s="77"/>
      <c r="ET359" s="77"/>
      <c r="EU359" s="77"/>
      <c r="EV359" s="78"/>
    </row>
    <row r="360" spans="1:152" s="38" customFormat="1" ht="15.75" customHeight="1" x14ac:dyDescent="0.2">
      <c r="A360" s="69">
        <f>$A$144</f>
        <v>44742</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4480.37</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4484.9699999999993</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4488.5399999999991</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4488.6099999999997</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4491.9399999999996</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4491.9399999999996</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4485.53</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4474.7999999999993</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4486.9699999999993</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4520.45</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4515.7999999999993</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4514.5099999999993</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4509.12</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4521.3999999999996</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4522.49</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4520.7199999999993</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4530.12</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4503.8799999999992</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4495.08</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4494.7599999999993</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4600.28</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4587.57</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4492.16</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4485.08</v>
      </c>
      <c r="ER360" s="77"/>
      <c r="ES360" s="77"/>
      <c r="ET360" s="77"/>
      <c r="EU360" s="77"/>
      <c r="EV360" s="78"/>
    </row>
    <row r="361" spans="1:152" s="38" customFormat="1" ht="15.75" customHeight="1" x14ac:dyDescent="0.2">
      <c r="A361" s="69" t="str">
        <f>$A$145</f>
        <v>-</v>
      </c>
      <c r="B361" s="70"/>
      <c r="C361" s="70"/>
      <c r="D361" s="70"/>
      <c r="E361" s="70"/>
      <c r="F361" s="70"/>
      <c r="G361" s="70"/>
      <c r="H361" s="71"/>
      <c r="I361" s="72" t="str">
        <f>IF($A361="-","-",ROUND(VLOOKUP($A361+ROUND(LEFT(I$330,1)/24,5),'[1]ОАО "АТС"'!$A$30:$F$773,6,FALSE)+HLOOKUP($DL$328,'[1]Сбытовая надбавка'!$F$5:$H$6,2,FALSE),2)+'[1]Иные услуги'!$C$6+HLOOKUP($DR$327,'[1]Услуги по передаче'!$G$5:$J$7,2,FALSE))</f>
        <v>-</v>
      </c>
      <c r="J361" s="77"/>
      <c r="K361" s="77"/>
      <c r="L361" s="77"/>
      <c r="M361" s="77"/>
      <c r="N361" s="78"/>
      <c r="O361" s="72" t="str">
        <f>IF($A361="-","-",ROUND(VLOOKUP($A361+ROUND(LEFT(O$330,1)/24,5),'[1]ОАО "АТС"'!$A$30:$F$773,6,FALSE)+HLOOKUP($DL$328,'[1]Сбытовая надбавка'!$F$5:$H$6,2,FALSE),2)+'[1]Иные услуги'!$C$6+HLOOKUP($DR$327,'[1]Услуги по передаче'!$G$5:$J$7,2,FALSE))</f>
        <v>-</v>
      </c>
      <c r="P361" s="77"/>
      <c r="Q361" s="77"/>
      <c r="R361" s="77"/>
      <c r="S361" s="77"/>
      <c r="T361" s="78"/>
      <c r="U361" s="72" t="str">
        <f>IF($A361="-","-",ROUND(VLOOKUP($A361+ROUND(LEFT(U$330,1)/24,5),'[1]ОАО "АТС"'!$A$30:$F$773,6,FALSE)+HLOOKUP($DL$328,'[1]Сбытовая надбавка'!$F$5:$H$6,2,FALSE),2)+'[1]Иные услуги'!$C$6+HLOOKUP($DR$327,'[1]Услуги по передаче'!$G$5:$J$7,2,FALSE))</f>
        <v>-</v>
      </c>
      <c r="V361" s="77"/>
      <c r="W361" s="77"/>
      <c r="X361" s="77"/>
      <c r="Y361" s="77"/>
      <c r="Z361" s="78"/>
      <c r="AA361" s="72" t="str">
        <f>IF($A361="-","-",ROUND(VLOOKUP($A361+ROUND(LEFT(AA$330,1)/24,5),'[1]ОАО "АТС"'!$A$30:$F$773,6,FALSE)+HLOOKUP($DL$328,'[1]Сбытовая надбавка'!$F$5:$H$6,2,FALSE),2)+'[1]Иные услуги'!$C$6+HLOOKUP($DR$327,'[1]Услуги по передаче'!$G$5:$J$7,2,FALSE))</f>
        <v>-</v>
      </c>
      <c r="AB361" s="77"/>
      <c r="AC361" s="77"/>
      <c r="AD361" s="77"/>
      <c r="AE361" s="77"/>
      <c r="AF361" s="78"/>
      <c r="AG361" s="72" t="str">
        <f>IF($A361="-","-",ROUND(VLOOKUP($A361+ROUND(LEFT(AG$330,1)/24,5),'[1]ОАО "АТС"'!$A$30:$F$773,6,FALSE)+HLOOKUP($DL$328,'[1]Сбытовая надбавка'!$F$5:$H$6,2,FALSE),2)+'[1]Иные услуги'!$C$6+HLOOKUP($DR$327,'[1]Услуги по передаче'!$G$5:$J$7,2,FALSE))</f>
        <v>-</v>
      </c>
      <c r="AH361" s="77"/>
      <c r="AI361" s="77"/>
      <c r="AJ361" s="77"/>
      <c r="AK361" s="77"/>
      <c r="AL361" s="78"/>
      <c r="AM361" s="72" t="str">
        <f>IF($A361="-","-",ROUND(VLOOKUP($A361+ROUND(LEFT(AM$330,1)/24,5),'[1]ОАО "АТС"'!$A$30:$F$773,6,FALSE)+HLOOKUP($DL$328,'[1]Сбытовая надбавка'!$F$5:$H$6,2,FALSE),2)+'[1]Иные услуги'!$C$6+HLOOKUP($DR$327,'[1]Услуги по передаче'!$G$5:$J$7,2,FALSE))</f>
        <v>-</v>
      </c>
      <c r="AN361" s="77"/>
      <c r="AO361" s="77"/>
      <c r="AP361" s="77"/>
      <c r="AQ361" s="77"/>
      <c r="AR361" s="78"/>
      <c r="AS361" s="72" t="str">
        <f>IF($A361="-","-",ROUND(VLOOKUP($A361+ROUND(LEFT(AS$330,1)/24,5),'[1]ОАО "АТС"'!$A$30:$F$773,6,FALSE)+HLOOKUP($DL$328,'[1]Сбытовая надбавка'!$F$5:$H$6,2,FALSE),2)+'[1]Иные услуги'!$C$6+HLOOKUP($DR$327,'[1]Услуги по передаче'!$G$5:$J$7,2,FALSE))</f>
        <v>-</v>
      </c>
      <c r="AT361" s="77"/>
      <c r="AU361" s="77"/>
      <c r="AV361" s="77"/>
      <c r="AW361" s="77"/>
      <c r="AX361" s="78"/>
      <c r="AY361" s="72" t="str">
        <f>IF($A361="-","-",ROUND(VLOOKUP($A361+ROUND(LEFT(AY$330,1)/24,5),'[1]ОАО "АТС"'!$A$30:$F$773,6,FALSE)+HLOOKUP($DL$328,'[1]Сбытовая надбавка'!$F$5:$H$6,2,FALSE),2)+'[1]Иные услуги'!$C$6+HLOOKUP($DR$327,'[1]Услуги по передаче'!$G$5:$J$7,2,FALSE))</f>
        <v>-</v>
      </c>
      <c r="AZ361" s="77"/>
      <c r="BA361" s="77"/>
      <c r="BB361" s="77"/>
      <c r="BC361" s="77"/>
      <c r="BD361" s="78"/>
      <c r="BE361" s="72" t="str">
        <f>IF($A361="-","-",ROUND(VLOOKUP($A361+ROUND(LEFT(BE$330,1)/24,5),'[1]ОАО "АТС"'!$A$30:$F$773,6,FALSE)+HLOOKUP($DL$328,'[1]Сбытовая надбавка'!$F$5:$H$6,2,FALSE),2)+'[1]Иные услуги'!$C$6+HLOOKUP($DR$327,'[1]Услуги по передаче'!$G$5:$J$7,2,FALSE))</f>
        <v>-</v>
      </c>
      <c r="BF361" s="77"/>
      <c r="BG361" s="77"/>
      <c r="BH361" s="77"/>
      <c r="BI361" s="77"/>
      <c r="BJ361" s="78"/>
      <c r="BK361" s="72" t="str">
        <f>IF($A361="-","-",ROUND(VLOOKUP($A361+ROUND(LEFT(BK$330,1)/24,5),'[1]ОАО "АТС"'!$A$30:$F$773,6,FALSE)+HLOOKUP($DL$328,'[1]Сбытовая надбавка'!$F$5:$H$6,2,FALSE),2)+'[1]Иные услуги'!$C$6+HLOOKUP($DR$327,'[1]Услуги по передаче'!$G$5:$J$7,2,FALSE))</f>
        <v>-</v>
      </c>
      <c r="BL361" s="77"/>
      <c r="BM361" s="77"/>
      <c r="BN361" s="77"/>
      <c r="BO361" s="77"/>
      <c r="BP361" s="78"/>
      <c r="BQ361" s="72" t="str">
        <f>IF($A361="-","-",ROUND(VLOOKUP($A361+ROUND(LEFT(BQ$330,2)/24,5),'[1]ОАО "АТС"'!$A$30:$F$773,6,FALSE)+HLOOKUP($DL$328,'[1]Сбытовая надбавка'!$F$5:$H$6,2,FALSE),2)+'[1]Иные услуги'!$C$6+HLOOKUP($DR$327,'[1]Услуги по передаче'!$G$5:$J$7,2,FALSE))</f>
        <v>-</v>
      </c>
      <c r="BR361" s="77"/>
      <c r="BS361" s="77"/>
      <c r="BT361" s="77"/>
      <c r="BU361" s="77"/>
      <c r="BV361" s="78"/>
      <c r="BW361" s="72" t="str">
        <f>IF($A361="-","-",ROUND(VLOOKUP($A361+ROUND(LEFT(BW$330,2)/24,5),'[1]ОАО "АТС"'!$A$30:$F$773,6,FALSE)+HLOOKUP($DL$328,'[1]Сбытовая надбавка'!$F$5:$H$6,2,FALSE),2)+'[1]Иные услуги'!$C$6+HLOOKUP($DR$327,'[1]Услуги по передаче'!$G$5:$J$7,2,FALSE))</f>
        <v>-</v>
      </c>
      <c r="BX361" s="77"/>
      <c r="BY361" s="77"/>
      <c r="BZ361" s="77"/>
      <c r="CA361" s="77"/>
      <c r="CB361" s="78"/>
      <c r="CC361" s="72" t="str">
        <f>IF($A361="-","-",ROUND(VLOOKUP($A361+ROUND(LEFT(CC$330,2)/24,5),'[1]ОАО "АТС"'!$A$30:$F$773,6,FALSE)+HLOOKUP($DL$328,'[1]Сбытовая надбавка'!$F$5:$H$6,2,FALSE),2)+'[1]Иные услуги'!$C$6+HLOOKUP($DR$327,'[1]Услуги по передаче'!$G$5:$J$7,2,FALSE))</f>
        <v>-</v>
      </c>
      <c r="CD361" s="77"/>
      <c r="CE361" s="77"/>
      <c r="CF361" s="77"/>
      <c r="CG361" s="77"/>
      <c r="CH361" s="78"/>
      <c r="CI361" s="72" t="str">
        <f>IF($A361="-","-",ROUND(VLOOKUP($A361+ROUND(LEFT(CI$330,2)/24,5),'[1]ОАО "АТС"'!$A$30:$F$773,6,FALSE)+HLOOKUP($DL$328,'[1]Сбытовая надбавка'!$F$5:$H$6,2,FALSE),2)+'[1]Иные услуги'!$C$6+HLOOKUP($DR$327,'[1]Услуги по передаче'!$G$5:$J$7,2,FALSE))</f>
        <v>-</v>
      </c>
      <c r="CJ361" s="77"/>
      <c r="CK361" s="77"/>
      <c r="CL361" s="77"/>
      <c r="CM361" s="77"/>
      <c r="CN361" s="78"/>
      <c r="CO361" s="72" t="str">
        <f>IF($A361="-","-",ROUND(VLOOKUP($A361+ROUND(LEFT(CO$330,2)/24,5),'[1]ОАО "АТС"'!$A$30:$F$773,6,FALSE)+HLOOKUP($DL$328,'[1]Сбытовая надбавка'!$F$5:$H$6,2,FALSE),2)+'[1]Иные услуги'!$C$6+HLOOKUP($DR$327,'[1]Услуги по передаче'!$G$5:$J$7,2,FALSE))</f>
        <v>-</v>
      </c>
      <c r="CP361" s="77"/>
      <c r="CQ361" s="77"/>
      <c r="CR361" s="77"/>
      <c r="CS361" s="77"/>
      <c r="CT361" s="78"/>
      <c r="CU361" s="72" t="str">
        <f>IF($A361="-","-",ROUND(VLOOKUP($A361+ROUND(LEFT(CU$330,2)/24,5),'[1]ОАО "АТС"'!$A$30:$F$773,6,FALSE)+HLOOKUP($DL$328,'[1]Сбытовая надбавка'!$F$5:$H$6,2,FALSE),2)+'[1]Иные услуги'!$C$6+HLOOKUP($DR$327,'[1]Услуги по передаче'!$G$5:$J$7,2,FALSE))</f>
        <v>-</v>
      </c>
      <c r="CV361" s="77"/>
      <c r="CW361" s="77"/>
      <c r="CX361" s="77"/>
      <c r="CY361" s="77"/>
      <c r="CZ361" s="78"/>
      <c r="DA361" s="72" t="str">
        <f>IF($A361="-","-",ROUND(VLOOKUP($A361+ROUND(LEFT(DA$330,2)/24,5),'[1]ОАО "АТС"'!$A$30:$F$773,6,FALSE)+HLOOKUP($DL$328,'[1]Сбытовая надбавка'!$F$5:$H$6,2,FALSE),2)+'[1]Иные услуги'!$C$6+HLOOKUP($DR$327,'[1]Услуги по передаче'!$G$5:$J$7,2,FALSE))</f>
        <v>-</v>
      </c>
      <c r="DB361" s="77"/>
      <c r="DC361" s="77"/>
      <c r="DD361" s="77"/>
      <c r="DE361" s="77"/>
      <c r="DF361" s="78"/>
      <c r="DG361" s="72" t="str">
        <f>IF($A361="-","-",ROUND(VLOOKUP($A361+ROUND(LEFT(DG$330,2)/24,5),'[1]ОАО "АТС"'!$A$30:$F$773,6,FALSE)+HLOOKUP($DL$328,'[1]Сбытовая надбавка'!$F$5:$H$6,2,FALSE),2)+'[1]Иные услуги'!$C$6+HLOOKUP($DR$327,'[1]Услуги по передаче'!$G$5:$J$7,2,FALSE))</f>
        <v>-</v>
      </c>
      <c r="DH361" s="77"/>
      <c r="DI361" s="77"/>
      <c r="DJ361" s="77"/>
      <c r="DK361" s="77"/>
      <c r="DL361" s="78"/>
      <c r="DM361" s="72" t="str">
        <f>IF($A361="-","-",ROUND(VLOOKUP($A361+ROUND(LEFT(DM$330,2)/24,5),'[1]ОАО "АТС"'!$A$30:$F$773,6,FALSE)+HLOOKUP($DL$328,'[1]Сбытовая надбавка'!$F$5:$H$6,2,FALSE),2)+'[1]Иные услуги'!$C$6+HLOOKUP($DR$327,'[1]Услуги по передаче'!$G$5:$J$7,2,FALSE))</f>
        <v>-</v>
      </c>
      <c r="DN361" s="77"/>
      <c r="DO361" s="77"/>
      <c r="DP361" s="77"/>
      <c r="DQ361" s="77"/>
      <c r="DR361" s="78"/>
      <c r="DS361" s="72" t="str">
        <f>IF($A361="-","-",ROUND(VLOOKUP($A361+ROUND(LEFT(DS$330,2)/24,5),'[1]ОАО "АТС"'!$A$30:$F$773,6,FALSE)+HLOOKUP($DL$328,'[1]Сбытовая надбавка'!$F$5:$H$6,2,FALSE),2)+'[1]Иные услуги'!$C$6+HLOOKUP($DR$327,'[1]Услуги по передаче'!$G$5:$J$7,2,FALSE))</f>
        <v>-</v>
      </c>
      <c r="DT361" s="77"/>
      <c r="DU361" s="77"/>
      <c r="DV361" s="77"/>
      <c r="DW361" s="77"/>
      <c r="DX361" s="78"/>
      <c r="DY361" s="72" t="str">
        <f>IF($A361="-","-",ROUND(VLOOKUP($A361+ROUND(LEFT(DY$330,2)/24,5),'[1]ОАО "АТС"'!$A$30:$F$773,6,FALSE)+HLOOKUP($DL$328,'[1]Сбытовая надбавка'!$F$5:$H$6,2,FALSE),2)+'[1]Иные услуги'!$C$6+HLOOKUP($DR$327,'[1]Услуги по передаче'!$G$5:$J$7,2,FALSE))</f>
        <v>-</v>
      </c>
      <c r="DZ361" s="77"/>
      <c r="EA361" s="77"/>
      <c r="EB361" s="77"/>
      <c r="EC361" s="77"/>
      <c r="ED361" s="78"/>
      <c r="EE361" s="72" t="str">
        <f>IF($A361="-","-",ROUND(VLOOKUP($A361+ROUND(LEFT(EE$330,2)/24,5),'[1]ОАО "АТС"'!$A$30:$F$773,6,FALSE)+HLOOKUP($DL$328,'[1]Сбытовая надбавка'!$F$5:$H$6,2,FALSE),2)+'[1]Иные услуги'!$C$6+HLOOKUP($DR$327,'[1]Услуги по передаче'!$G$5:$J$7,2,FALSE))</f>
        <v>-</v>
      </c>
      <c r="EF361" s="77"/>
      <c r="EG361" s="77"/>
      <c r="EH361" s="77"/>
      <c r="EI361" s="77"/>
      <c r="EJ361" s="78"/>
      <c r="EK361" s="72" t="str">
        <f>IF($A361="-","-",ROUND(VLOOKUP($A361+ROUND(LEFT(EK$330,2)/24,5),'[1]ОАО "АТС"'!$A$30:$F$773,6,FALSE)+HLOOKUP($DL$328,'[1]Сбытовая надбавка'!$F$5:$H$6,2,FALSE),2)+'[1]Иные услуги'!$C$6+HLOOKUP($DR$327,'[1]Услуги по передаче'!$G$5:$J$7,2,FALSE))</f>
        <v>-</v>
      </c>
      <c r="EL361" s="77"/>
      <c r="EM361" s="77"/>
      <c r="EN361" s="77"/>
      <c r="EO361" s="77"/>
      <c r="EP361" s="78"/>
      <c r="EQ361" s="72" t="str">
        <f>IF($A361="-","-",ROUND(VLOOKUP($A361+ROUND(LEFT(EQ$330,2)/24,5),'[1]ОАО "АТС"'!$A$30:$F$773,6,FALSE)+HLOOKUP($DL$328,'[1]Сбытовая надбавка'!$F$5:$H$6,2,FALSE),2)+'[1]Иные услуги'!$C$6+HLOOKUP($DR$327,'[1]Услуги по передаче'!$G$5:$J$7,2,FALSE))</f>
        <v>-</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44713</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4157.66</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4132.34</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4123.1499999999996</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4123.12</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4123.17</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4123.0999999999995</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4122.62</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4238.42</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4123.3799999999992</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4147.5499999999993</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4178.3599999999997</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4178.9799999999996</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4143.37</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4155.6899999999996</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4155.7599999999993</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4149.67</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4143.84</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4144.3999999999996</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4159.4799999999996</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4185.5499999999993</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4298.9799999999996</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4238.82</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4121.7599999999993</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4120.7099999999991</v>
      </c>
      <c r="ER367" s="77"/>
      <c r="ES367" s="77"/>
      <c r="ET367" s="77"/>
      <c r="EU367" s="77"/>
      <c r="EV367" s="78"/>
    </row>
    <row r="368" spans="1:152" s="38" customFormat="1" ht="15.75" customHeight="1" x14ac:dyDescent="0.2">
      <c r="A368" s="69">
        <f>$A$116</f>
        <v>44714</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4143.66</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4128.7699999999995</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4124.99</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4123.28</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4121.17</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4126.7199999999993</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4136.62</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4154.08</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4123.3499999999995</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4198.3599999999997</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4214.91</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4218.0999999999995</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4182.1499999999996</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4193.8999999999996</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4179.4799999999996</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4173.2699999999995</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4162.58</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4131.8499999999995</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4123.1799999999994</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4157.6099999999997</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4312.0099999999993</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4300.24</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4143.0599999999995</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4120.25</v>
      </c>
      <c r="ER368" s="77"/>
      <c r="ES368" s="77"/>
      <c r="ET368" s="77"/>
      <c r="EU368" s="77"/>
      <c r="EV368" s="78"/>
    </row>
    <row r="369" spans="1:152" s="38" customFormat="1" ht="15.75" customHeight="1" x14ac:dyDescent="0.2">
      <c r="A369" s="69">
        <f>$A$117</f>
        <v>44715</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4136.8799999999992</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4118.3499999999995</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4122.0199999999995</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4122.5499999999993</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4124.8499999999995</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4122.09</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4127.8799999999992</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4205.25</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4123.5099999999993</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4216.2599999999993</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4246.3599999999997</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4251.7899999999991</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4241.99</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4253.1099999999997</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4234.74</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4219.84</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4233.66</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4202.67</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4172.1799999999994</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4174.9399999999996</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4355.0399999999991</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4285.08</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4181.2</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4118.3099999999995</v>
      </c>
      <c r="ER369" s="77"/>
      <c r="ES369" s="77"/>
      <c r="ET369" s="77"/>
      <c r="EU369" s="77"/>
      <c r="EV369" s="78"/>
    </row>
    <row r="370" spans="1:152" s="38" customFormat="1" ht="15.75" customHeight="1" x14ac:dyDescent="0.2">
      <c r="A370" s="69">
        <f>$A$118</f>
        <v>44716</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4166.7</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4140.03</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4128.5199999999995</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4125.8499999999995</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4121.8499999999995</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4115.58</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4119.7299999999996</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4154.7999999999993</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4121.9399999999996</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4144.5499999999993</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4158.67</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4169.4599999999991</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4147.4399999999996</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4136.3599999999997</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4142.45</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4142.2299999999996</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4130.16</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4122.4699999999993</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4122.4399999999996</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4123.2999999999993</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4279.7699999999995</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4239.2299999999996</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4118.9599999999991</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4116.41</v>
      </c>
      <c r="ER370" s="77"/>
      <c r="ES370" s="77"/>
      <c r="ET370" s="77"/>
      <c r="EU370" s="77"/>
      <c r="EV370" s="78"/>
    </row>
    <row r="371" spans="1:152" s="38" customFormat="1" ht="15.75" customHeight="1" x14ac:dyDescent="0.2">
      <c r="A371" s="69">
        <f>$A$119</f>
        <v>44717</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4156.0599999999995</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4133.16</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4126.82</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4122.5099999999993</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4122.0599999999995</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4122.12</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4120.2699999999995</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4133.4399999999996</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4121.8099999999995</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4122.5</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4122.4799999999996</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4123.2599999999993</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4122.4599999999991</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4122.41</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4122.1799999999994</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4122.1099999999997</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4122.24</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4122.1499999999996</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4122.1299999999992</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4122.2599999999993</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4300.66</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4269.1399999999994</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4142.1299999999992</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4117.74</v>
      </c>
      <c r="ER371" s="77"/>
      <c r="ES371" s="77"/>
      <c r="ET371" s="77"/>
      <c r="EU371" s="77"/>
      <c r="EV371" s="78"/>
    </row>
    <row r="372" spans="1:152" s="38" customFormat="1" ht="15.75" customHeight="1" x14ac:dyDescent="0.2">
      <c r="A372" s="69">
        <f>$A$120</f>
        <v>44718</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4135.1399999999994</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4125.5</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4122.0599999999995</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4122.07</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4122.25</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4122.2599999999993</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4122.2099999999991</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4184.0599999999995</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4122.3499999999995</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4195.4699999999993</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4223.7099999999991</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4226.0499999999993</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4219.9799999999996</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4237.8899999999994</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4248.3599999999997</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4229.2599999999993</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4218.37</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4181.37</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4153.0499999999993</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4154.66</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4305.9699999999993</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4286.9799999999996</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4140.1499999999996</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4119.0999999999995</v>
      </c>
      <c r="ER372" s="77"/>
      <c r="ES372" s="77"/>
      <c r="ET372" s="77"/>
      <c r="EU372" s="77"/>
      <c r="EV372" s="78"/>
    </row>
    <row r="373" spans="1:152" s="38" customFormat="1" ht="15.75" customHeight="1" x14ac:dyDescent="0.2">
      <c r="A373" s="69">
        <f>$A$121</f>
        <v>44719</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4129.24</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4121.91</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4121.4399999999996</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4121.6099999999997</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4121.5499999999993</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4121.2699999999995</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4118.0099999999993</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4178.45</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4121.45</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4172.37</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4205.4799999999996</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4204.5599999999995</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4190.0499999999993</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4202.07</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4216.8499999999995</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4200.09</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4188.24</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4151.41</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4129.12</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4135.2</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4279.5099999999993</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4250.2999999999993</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4119.91</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4117.9399999999996</v>
      </c>
      <c r="ER373" s="77"/>
      <c r="ES373" s="77"/>
      <c r="ET373" s="77"/>
      <c r="EU373" s="77"/>
      <c r="EV373" s="78"/>
    </row>
    <row r="374" spans="1:152" s="38" customFormat="1" ht="15.75" customHeight="1" x14ac:dyDescent="0.2">
      <c r="A374" s="69">
        <f>$A$122</f>
        <v>44720</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4117.5999999999995</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4114.1399999999994</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4116.6299999999992</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4116.6499999999996</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4124.8499999999995</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4115.8099999999995</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4118.25</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4146.41</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4122.28</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4162.53</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4200.08</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4195.99</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4161.6799999999994</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4170.24</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4167.8099999999995</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4166.9299999999994</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4158.9399999999996</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4128.6399999999994</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4121.95</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4122.08</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4227.57</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4222.5</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4119.75</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4118.34</v>
      </c>
      <c r="ER374" s="77"/>
      <c r="ES374" s="77"/>
      <c r="ET374" s="77"/>
      <c r="EU374" s="77"/>
      <c r="EV374" s="78"/>
    </row>
    <row r="375" spans="1:152" s="38" customFormat="1" ht="15.75" customHeight="1" x14ac:dyDescent="0.2">
      <c r="A375" s="69">
        <f>$A$123</f>
        <v>44721</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4113.0499999999993</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4073.99</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4112.6399999999994</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4116.5199999999995</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4124.49</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4115.75</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4115.7599999999993</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4141.83</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4121.2999999999993</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4158.9599999999991</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4177.07</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4174.2599999999993</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4143.8899999999994</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4148.7899999999991</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4148.1499999999996</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4143.34</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4136.34</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4122.1399999999994</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4122.2899999999991</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4120.62</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4229.4399999999996</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4212.4699999999993</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4117.41</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4116.8499999999995</v>
      </c>
      <c r="ER375" s="77"/>
      <c r="ES375" s="77"/>
      <c r="ET375" s="77"/>
      <c r="EU375" s="77"/>
      <c r="EV375" s="78"/>
    </row>
    <row r="376" spans="1:152" s="38" customFormat="1" ht="15.75" customHeight="1" x14ac:dyDescent="0.2">
      <c r="A376" s="69">
        <f>$A$124</f>
        <v>44722</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4126.2899999999991</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4116.5099999999993</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4118.92</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4119.4699999999993</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4121.4799999999996</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4121.0199999999995</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4115.7599999999993</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4171.59</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4123.67</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4123.7299999999996</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4159.7999999999993</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4172.0199999999995</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4160.66</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4161.2199999999993</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4161.3999999999996</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4151.08</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4175.5599999999995</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4175.5599999999995</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4129.4399999999996</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4135.7899999999991</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4275.2599999999993</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4248.5399999999991</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4119.9399999999996</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4115.6099999999997</v>
      </c>
      <c r="ER376" s="77"/>
      <c r="ES376" s="77"/>
      <c r="ET376" s="77"/>
      <c r="EU376" s="77"/>
      <c r="EV376" s="78"/>
    </row>
    <row r="377" spans="1:152" s="38" customFormat="1" ht="15.75" customHeight="1" x14ac:dyDescent="0.2">
      <c r="A377" s="69">
        <f>$A$125</f>
        <v>44723</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4134.4799999999996</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4126.25</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4121.4399999999996</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4121.67</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4121.4799999999996</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4121.1799999999994</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4117.6299999999992</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4129.6099999999997</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4121.34</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4122.92</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4154.3899999999994</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4172.08</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4170.59</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4174.8499999999995</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4163.8599999999997</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4172.17</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4176.3799999999992</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4162.0199999999995</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4127.99</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4138.1299999999992</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4239.3599999999997</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4223.33</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4121.2</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4118.4799999999996</v>
      </c>
      <c r="ER377" s="77"/>
      <c r="ES377" s="77"/>
      <c r="ET377" s="77"/>
      <c r="EU377" s="77"/>
      <c r="EV377" s="78"/>
    </row>
    <row r="378" spans="1:152" s="38" customFormat="1" ht="15.75" customHeight="1" x14ac:dyDescent="0.2">
      <c r="A378" s="69">
        <f>$A$126</f>
        <v>44724</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4119.6799999999994</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4121.09</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4120.9299999999994</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4121.32</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4121.5399999999991</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4124.8499999999995</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4124.84</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4110.0099999999993</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4122.03</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4122.58</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4122.6499999999996</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4122.7099999999991</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4122.4599999999991</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4122.3799999999992</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4122.7899999999991</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4122.82</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4122.0399999999991</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4121.6799999999994</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4120.92</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4121.8599999999997</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4263.3599999999997</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4243.5199999999995</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4122.58</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4118.3899999999994</v>
      </c>
      <c r="ER378" s="77"/>
      <c r="ES378" s="77"/>
      <c r="ET378" s="77"/>
      <c r="EU378" s="77"/>
      <c r="EV378" s="78"/>
    </row>
    <row r="379" spans="1:152" s="38" customFormat="1" ht="15.75" customHeight="1" x14ac:dyDescent="0.2">
      <c r="A379" s="69">
        <f>$A$127</f>
        <v>44725</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4115.5099999999993</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4118.4599999999991</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4120.0999999999995</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4120.4599999999991</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4124.8499999999995</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4115.53</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4124.84</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3996.0499999999997</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4122.7099999999991</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4123.5099999999993</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4125.42</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4127.95</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4127.1299999999992</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4129.0399999999991</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4135.1499999999996</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4137.2199999999993</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4127.7</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4121.34</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4121.32</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4129.32</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4275.83</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4230.2899999999991</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4123.07</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4119.16</v>
      </c>
      <c r="ER379" s="77"/>
      <c r="ES379" s="77"/>
      <c r="ET379" s="77"/>
      <c r="EU379" s="77"/>
      <c r="EV379" s="78"/>
    </row>
    <row r="380" spans="1:152" s="38" customFormat="1" ht="15.75" customHeight="1" x14ac:dyDescent="0.2">
      <c r="A380" s="69">
        <f>$A$128</f>
        <v>44726</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4108.37</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4112.5099999999993</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4118.57</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4119.0099999999993</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4124.8499999999995</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4116.37</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4099.5999999999995</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4095.9199999999996</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4121.7</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4153.4399999999996</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4174.7599999999993</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4170.17</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4147.66</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4156.5499999999993</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4150.7299999999996</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4153.58</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4153.2899999999991</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4127.5599999999995</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4121.49</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4121.7999999999993</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4239.8999999999996</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4216.5599999999995</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4120.2599999999993</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4118.6099999999997</v>
      </c>
      <c r="ER380" s="77"/>
      <c r="ES380" s="77"/>
      <c r="ET380" s="77"/>
      <c r="EU380" s="77"/>
      <c r="EV380" s="78"/>
    </row>
    <row r="381" spans="1:152" s="38" customFormat="1" ht="15.75" customHeight="1" x14ac:dyDescent="0.2">
      <c r="A381" s="69">
        <f>$A$129</f>
        <v>44727</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4098.7899999999991</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4103.9599999999991</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4110.17</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4111.03</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4099.2999999999993</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4114.5999999999995</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4109.3899999999994</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4083.0299999999997</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4126.74</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4189.87</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4226.3099999999995</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4227.67</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4198.17</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4202.53</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4209.5599999999995</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4196.9299999999994</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4190.42</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4164.3599999999997</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4140.3899999999994</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4147.4299999999994</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4264.8099999999995</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4252.0099999999993</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4133.8499999999995</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4119.1399999999994</v>
      </c>
      <c r="ER381" s="77"/>
      <c r="ES381" s="77"/>
      <c r="ET381" s="77"/>
      <c r="EU381" s="77"/>
      <c r="EV381" s="78"/>
    </row>
    <row r="382" spans="1:152" s="38" customFormat="1" ht="15.75" customHeight="1" x14ac:dyDescent="0.2">
      <c r="A382" s="69">
        <f>$A$130</f>
        <v>44728</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3991.0199999999995</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4044.0899999999992</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4075.2799999999997</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4083.0599999999995</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4099.37</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4082.7999999999997</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4062.8499999999995</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4089.1499999999996</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4122.2699999999995</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4184.4299999999994</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4233.1099999999997</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4234.2299999999996</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4213.41</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4212.1499999999996</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4222.7099999999991</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4215.6499999999996</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4197.82</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4171.84</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4146.1399999999994</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4157.9799999999996</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4258.3099999999995</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4246.2299999999996</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4129.0999999999995</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4119.2</v>
      </c>
      <c r="ER382" s="77"/>
      <c r="ES382" s="77"/>
      <c r="ET382" s="77"/>
      <c r="EU382" s="77"/>
      <c r="EV382" s="78"/>
    </row>
    <row r="383" spans="1:152" s="38" customFormat="1" ht="15.75" customHeight="1" x14ac:dyDescent="0.2">
      <c r="A383" s="69">
        <f>$A$131</f>
        <v>44729</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4099.8999999999996</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4111.8899999999994</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4118.74</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4120.0499999999993</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4121.57</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4119.8499999999995</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4117.24</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4090.1799999999994</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4122.16</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4181.62</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4236.62</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4227.0399999999991</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4189.2</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4198.75</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4205.83</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4198.4599999999991</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4181.3999999999996</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4153.7</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4128.58</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4147.7899999999991</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4242.8999999999996</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4238.4399999999996</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4120.7</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4118.25</v>
      </c>
      <c r="ER383" s="77"/>
      <c r="ES383" s="77"/>
      <c r="ET383" s="77"/>
      <c r="EU383" s="77"/>
      <c r="EV383" s="78"/>
    </row>
    <row r="384" spans="1:152" s="38" customFormat="1" ht="15.75" customHeight="1" x14ac:dyDescent="0.2">
      <c r="A384" s="69">
        <f>$A$132</f>
        <v>44730</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4117.2599999999993</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4119.67</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4121.6299999999992</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4121.7999999999993</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4121.9699999999993</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4121.53</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4119.57</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4142.91</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4120.91</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4165.33</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4179.5999999999995</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4190.8099999999995</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4173.0599999999995</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4174.0199999999995</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4181.2099999999991</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4165.2099999999991</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4154.2999999999993</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4135.0099999999993</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4120.62</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4132.7999999999993</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4222.2999999999993</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4208.0999999999995</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4118.67</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4117.6799999999994</v>
      </c>
      <c r="ER384" s="77"/>
      <c r="ES384" s="77"/>
      <c r="ET384" s="77"/>
      <c r="EU384" s="77"/>
      <c r="EV384" s="78"/>
    </row>
    <row r="385" spans="1:152" s="38" customFormat="1" ht="15.75" customHeight="1" x14ac:dyDescent="0.2">
      <c r="A385" s="69">
        <f>$A$133</f>
        <v>44731</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4126.58</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4120.4299999999994</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4119.3899999999994</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4121.59</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4121.4599999999991</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4121.49</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4122.2299999999996</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4115.49</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4121.0399999999991</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4120.9699999999993</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4120.6799999999994</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4121.1499999999996</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4121.08</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4120.3599999999997</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4120.32</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4120.1299999999992</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4120.08</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4120.03</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4120.41</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4121.12</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4233.2299999999996</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4228.7099999999991</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4127.8099999999995</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4117.6099999999997</v>
      </c>
      <c r="ER385" s="77"/>
      <c r="ES385" s="77"/>
      <c r="ET385" s="77"/>
      <c r="EU385" s="77"/>
      <c r="EV385" s="78"/>
    </row>
    <row r="386" spans="1:152" s="38" customFormat="1" ht="15.75" customHeight="1" x14ac:dyDescent="0.2">
      <c r="A386" s="69">
        <f>$A$134</f>
        <v>44732</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4132.4799999999996</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4123.6899999999996</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4124.2099999999991</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4124.2199999999993</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4124.1899999999996</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4124.24</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4124</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4190.8599999999997</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4124.12</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4210.4399999999996</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4236.6899999999996</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4237.8099999999995</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4221.5199999999995</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4240.6399999999994</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4252.41</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4235.37</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4224.8499999999995</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4191.37</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4155.59</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4155.6899999999996</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4290.5099999999993</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4285.17</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4146.41</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4123.7099999999991</v>
      </c>
      <c r="ER386" s="77"/>
      <c r="ES386" s="77"/>
      <c r="ET386" s="77"/>
      <c r="EU386" s="77"/>
      <c r="EV386" s="78"/>
    </row>
    <row r="387" spans="1:152" s="38" customFormat="1" ht="15.75" customHeight="1" x14ac:dyDescent="0.2">
      <c r="A387" s="69">
        <f>$A$135</f>
        <v>44733</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4109.5599999999995</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4077.4699999999993</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4068.0899999999997</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4075.1499999999996</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4107.3999999999996</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4075.41</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4115.4799999999996</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4171.4599999999991</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4138.34</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4247.3599999999997</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4278.1499999999996</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4278.9799999999996</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4262.25</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4263.91</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4282.95</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4273.3899999999994</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4262.6799999999994</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4223.4299999999994</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4189.2</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4177.1799999999994</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4284.9799999999996</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4326.0599999999995</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4170.0499999999993</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4123.66</v>
      </c>
      <c r="ER387" s="77"/>
      <c r="ES387" s="77"/>
      <c r="ET387" s="77"/>
      <c r="EU387" s="77"/>
      <c r="EV387" s="78"/>
    </row>
    <row r="388" spans="1:152" s="38" customFormat="1" ht="15.75" customHeight="1" x14ac:dyDescent="0.2">
      <c r="A388" s="69">
        <f>$A$136</f>
        <v>44734</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4117.32</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4120.9799999999996</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4121.84</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4122.1099999999997</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4124.8599999999997</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4122.7899999999991</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4119.2</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4149.09</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4124.0399999999991</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4226.2099999999991</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4259.0099999999993</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4266.3499999999995</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4248.5099999999993</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4258.8799999999992</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4272.6899999999996</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4259.25</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4227.4399999999996</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4196.32</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4161.7899999999991</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4155.09</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4258.6799999999994</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4294.28</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4138.37</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4123.7</v>
      </c>
      <c r="ER388" s="77"/>
      <c r="ES388" s="77"/>
      <c r="ET388" s="77"/>
      <c r="EU388" s="77"/>
      <c r="EV388" s="78"/>
    </row>
    <row r="389" spans="1:152" s="38" customFormat="1" ht="15.75" customHeight="1" x14ac:dyDescent="0.2">
      <c r="A389" s="69">
        <f>$A$137</f>
        <v>44735</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4114.8799999999992</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4067.66</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4121.4399999999996</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4121.42</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4124.2599999999993</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4091.1499999999996</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4114.9799999999996</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4106.4699999999993</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4124.41</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4146.7599999999993</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4177.12</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4244.0399999999991</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4235.95</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4244.91</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4256.6399999999994</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4245.17</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4235.1799999999994</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4199.34</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4166.3899999999994</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4147.1799999999994</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4249.45</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4290.5599999999995</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4134.07</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4123.75</v>
      </c>
      <c r="ER389" s="77"/>
      <c r="ES389" s="77"/>
      <c r="ET389" s="77"/>
      <c r="EU389" s="77"/>
      <c r="EV389" s="78"/>
    </row>
    <row r="390" spans="1:152" s="38" customFormat="1" ht="15.75" customHeight="1" x14ac:dyDescent="0.2">
      <c r="A390" s="69">
        <f>$A$138</f>
        <v>44736</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4116.7999999999993</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4118.9399999999996</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4122.0499999999993</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4121.5099999999993</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4123.03</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4120.42</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4126.07</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4236.6499999999996</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4124.0099999999993</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4211.32</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4259.5099999999993</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4259.2199999999993</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4232.8099999999995</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4229.07</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4234.2099999999991</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4218.84</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4217.9399999999996</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4177.2199999999993</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4152.07</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4164.07</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4305.1399999999994</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4289.5399999999991</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4139.3999999999996</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4123.4599999999991</v>
      </c>
      <c r="ER390" s="77"/>
      <c r="ES390" s="77"/>
      <c r="ET390" s="77"/>
      <c r="EU390" s="77"/>
      <c r="EV390" s="78"/>
    </row>
    <row r="391" spans="1:152" s="38" customFormat="1" ht="15.75" customHeight="1" x14ac:dyDescent="0.2">
      <c r="A391" s="69">
        <f>$A$139</f>
        <v>44737</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4142.2999999999993</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4121.4299999999994</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4121.62</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4120</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4121.3499999999995</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4099.5599999999995</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4084.4699999999993</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4112.32</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4121.5499999999993</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4164.0499999999993</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4181.7199999999993</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4185.2599999999993</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4170.8499999999995</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4166.5</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4178.0099999999993</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4169.5099999999993</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4163.6499999999996</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4153.9699999999993</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4141.2199999999993</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4153.8099999999995</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4231.34</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4217.58</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4147.4699999999993</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4118.53</v>
      </c>
      <c r="ER391" s="77"/>
      <c r="ES391" s="77"/>
      <c r="ET391" s="77"/>
      <c r="EU391" s="77"/>
      <c r="EV391" s="78"/>
    </row>
    <row r="392" spans="1:152" s="38" customFormat="1" ht="15.75" customHeight="1" x14ac:dyDescent="0.2">
      <c r="A392" s="69">
        <f>$A$140</f>
        <v>44738</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4109.62</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4111.9299999999994</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4110.24</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4114.0399999999991</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4108.17</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4107.82</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4124.84</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4007.5099999999998</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4121.9599999999991</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4122.45</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4122.62</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4123.07</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4122.9599999999991</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4122.7999999999993</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4122.5099999999993</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4121.99</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4121.8599999999997</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4121.8599999999997</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4121.78</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4125.9799999999996</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4190.7299999999996</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4184.7899999999991</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4122.0499999999993</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4119.3899999999994</v>
      </c>
      <c r="ER392" s="77"/>
      <c r="ES392" s="77"/>
      <c r="ET392" s="77"/>
      <c r="EU392" s="77"/>
      <c r="EV392" s="78"/>
    </row>
    <row r="393" spans="1:152" s="38" customFormat="1" ht="15.75" customHeight="1" x14ac:dyDescent="0.2">
      <c r="A393" s="69">
        <f>$A$141</f>
        <v>44739</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4012.4999999999995</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4067.5399999999995</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4091.0599999999995</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4083.2799999999997</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4116.3899999999994</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4091.0599999999995</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4071.8899999999994</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4053.4199999999996</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4122.5</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4151.03</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4156.84</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4156.1099999999997</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4151.87</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4155.7999999999993</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4158.0499999999993</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4155.28</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4155.24</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4148.1099999999997</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4137.3599999999997</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4141.8899999999994</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4218.03</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4212.3499999999995</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4140.9699999999993</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4119</v>
      </c>
      <c r="ER393" s="77"/>
      <c r="ES393" s="77"/>
      <c r="ET393" s="77"/>
      <c r="EU393" s="77"/>
      <c r="EV393" s="78"/>
    </row>
    <row r="394" spans="1:152" s="38" customFormat="1" ht="15.75" customHeight="1" x14ac:dyDescent="0.2">
      <c r="A394" s="69">
        <f>$A$142</f>
        <v>44740</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4092.9799999999996</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4090.9799999999996</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4119.28</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4117.09</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4121.67</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4116.0099999999993</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4115.17</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4056.5999999999995</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4121.5</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4169.4799999999996</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4202.8099999999995</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4181.6899999999996</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4187.12</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4207.1099999999997</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4242.42</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4223.3499999999995</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4215.6899999999996</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4190.2099999999991</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4162.7699999999995</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4157.83</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4248.8099999999995</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4234.6499999999996</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4149.53</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4119.2599999999993</v>
      </c>
      <c r="ER394" s="77"/>
      <c r="ES394" s="77"/>
      <c r="ET394" s="77"/>
      <c r="EU394" s="77"/>
      <c r="EV394" s="78"/>
    </row>
    <row r="395" spans="1:152" s="38" customFormat="1" ht="15.75" customHeight="1" x14ac:dyDescent="0.2">
      <c r="A395" s="69">
        <f>$A$143</f>
        <v>44741</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4052.2899999999995</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4115.6099999999997</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4124.8499999999995</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4124.8499999999995</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4124.8499999999995</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4124.8499999999995</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4124.83</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3950.1099999999997</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4120.1099999999997</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4143.5199999999995</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4172.84</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4144.3099999999995</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4139.5399999999991</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4154.67</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4151.99</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4147.6499999999996</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4144.2699999999995</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4134.7599999999993</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4124.6299999999992</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4128.7699999999995</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4191.5199999999995</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4188.1099999999997</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4123.8999999999996</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4118.9799999999996</v>
      </c>
      <c r="ER395" s="77"/>
      <c r="ES395" s="77"/>
      <c r="ET395" s="77"/>
      <c r="EU395" s="77"/>
      <c r="EV395" s="78"/>
    </row>
    <row r="396" spans="1:152" s="38" customFormat="1" ht="15.75" customHeight="1" x14ac:dyDescent="0.2">
      <c r="A396" s="69">
        <f>$A$144</f>
        <v>44742</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4113.2899999999991</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4117.8899999999994</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4121.4599999999991</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4121.53</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4124.8599999999997</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4124.8599999999997</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4118.45</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4107.7199999999993</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4119.8899999999994</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4153.37</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4148.7199999999993</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4147.4299999999994</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4142.0399999999991</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4154.32</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4155.41</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4153.6399999999994</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4163.0399999999991</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4136.7999999999993</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4128</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4127.6799999999994</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4233.2</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4220.49</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4125.08</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4118</v>
      </c>
      <c r="ER396" s="77"/>
      <c r="ES396" s="77"/>
      <c r="ET396" s="77"/>
      <c r="EU396" s="77"/>
      <c r="EV396" s="78"/>
    </row>
    <row r="397" spans="1:152" s="38" customFormat="1" ht="15.75" customHeight="1" x14ac:dyDescent="0.2">
      <c r="A397" s="69" t="str">
        <f>$A$145</f>
        <v>-</v>
      </c>
      <c r="B397" s="70"/>
      <c r="C397" s="70"/>
      <c r="D397" s="70"/>
      <c r="E397" s="70"/>
      <c r="F397" s="70"/>
      <c r="G397" s="70"/>
      <c r="H397" s="71"/>
      <c r="I397" s="72" t="str">
        <f>IF($A397="-","-",ROUND(VLOOKUP($A397+ROUND(LEFT(I$366,1)/24,5),'[1]ОАО "АТС"'!$A$30:$F$773,6,FALSE)+HLOOKUP($DL$364,'[1]Сбытовая надбавка'!$F$5:$H$6,2,FALSE),2)+'[1]Иные услуги'!$C$6+HLOOKUP($DR$363,'[1]Услуги по передаче'!$G$5:$J$7,2,FALSE))</f>
        <v>-</v>
      </c>
      <c r="J397" s="77"/>
      <c r="K397" s="77"/>
      <c r="L397" s="77"/>
      <c r="M397" s="77"/>
      <c r="N397" s="78"/>
      <c r="O397" s="72" t="str">
        <f>IF($A397="-","-",ROUND(VLOOKUP($A397+ROUND(LEFT(O$366,1)/24,5),'[1]ОАО "АТС"'!$A$30:$F$773,6,FALSE)+HLOOKUP($DL$364,'[1]Сбытовая надбавка'!$F$5:$H$6,2,FALSE),2)+'[1]Иные услуги'!$C$6+HLOOKUP($DR$363,'[1]Услуги по передаче'!$G$5:$J$7,2,FALSE))</f>
        <v>-</v>
      </c>
      <c r="P397" s="77"/>
      <c r="Q397" s="77"/>
      <c r="R397" s="77"/>
      <c r="S397" s="77"/>
      <c r="T397" s="78"/>
      <c r="U397" s="72" t="str">
        <f>IF($A397="-","-",ROUND(VLOOKUP($A397+ROUND(LEFT(U$366,1)/24,5),'[1]ОАО "АТС"'!$A$30:$F$773,6,FALSE)+HLOOKUP($DL$364,'[1]Сбытовая надбавка'!$F$5:$H$6,2,FALSE),2)+'[1]Иные услуги'!$C$6+HLOOKUP($DR$363,'[1]Услуги по передаче'!$G$5:$J$7,2,FALSE))</f>
        <v>-</v>
      </c>
      <c r="V397" s="77"/>
      <c r="W397" s="77"/>
      <c r="X397" s="77"/>
      <c r="Y397" s="77"/>
      <c r="Z397" s="78"/>
      <c r="AA397" s="72" t="str">
        <f>IF($A397="-","-",ROUND(VLOOKUP($A397+ROUND(LEFT(AA$366,1)/24,5),'[1]ОАО "АТС"'!$A$30:$F$773,6,FALSE)+HLOOKUP($DL$364,'[1]Сбытовая надбавка'!$F$5:$H$6,2,FALSE),2)+'[1]Иные услуги'!$C$6+HLOOKUP($DR$363,'[1]Услуги по передаче'!$G$5:$J$7,2,FALSE))</f>
        <v>-</v>
      </c>
      <c r="AB397" s="77"/>
      <c r="AC397" s="77"/>
      <c r="AD397" s="77"/>
      <c r="AE397" s="77"/>
      <c r="AF397" s="78"/>
      <c r="AG397" s="72" t="str">
        <f>IF($A397="-","-",ROUND(VLOOKUP($A397+ROUND(LEFT(AG$366,1)/24,5),'[1]ОАО "АТС"'!$A$30:$F$773,6,FALSE)+HLOOKUP($DL$364,'[1]Сбытовая надбавка'!$F$5:$H$6,2,FALSE),2)+'[1]Иные услуги'!$C$6+HLOOKUP($DR$363,'[1]Услуги по передаче'!$G$5:$J$7,2,FALSE))</f>
        <v>-</v>
      </c>
      <c r="AH397" s="77"/>
      <c r="AI397" s="77"/>
      <c r="AJ397" s="77"/>
      <c r="AK397" s="77"/>
      <c r="AL397" s="78"/>
      <c r="AM397" s="72" t="str">
        <f>IF($A397="-","-",ROUND(VLOOKUP($A397+ROUND(LEFT(AM$366,1)/24,5),'[1]ОАО "АТС"'!$A$30:$F$773,6,FALSE)+HLOOKUP($DL$364,'[1]Сбытовая надбавка'!$F$5:$H$6,2,FALSE),2)+'[1]Иные услуги'!$C$6+HLOOKUP($DR$363,'[1]Услуги по передаче'!$G$5:$J$7,2,FALSE))</f>
        <v>-</v>
      </c>
      <c r="AN397" s="77"/>
      <c r="AO397" s="77"/>
      <c r="AP397" s="77"/>
      <c r="AQ397" s="77"/>
      <c r="AR397" s="78"/>
      <c r="AS397" s="72" t="str">
        <f>IF($A397="-","-",ROUND(VLOOKUP($A397+ROUND(LEFT(AS$366,1)/24,5),'[1]ОАО "АТС"'!$A$30:$F$773,6,FALSE)+HLOOKUP($DL$364,'[1]Сбытовая надбавка'!$F$5:$H$6,2,FALSE),2)+'[1]Иные услуги'!$C$6+HLOOKUP($DR$363,'[1]Услуги по передаче'!$G$5:$J$7,2,FALSE))</f>
        <v>-</v>
      </c>
      <c r="AT397" s="77"/>
      <c r="AU397" s="77"/>
      <c r="AV397" s="77"/>
      <c r="AW397" s="77"/>
      <c r="AX397" s="78"/>
      <c r="AY397" s="72" t="str">
        <f>IF($A397="-","-",ROUND(VLOOKUP($A397+ROUND(LEFT(AY$366,1)/24,5),'[1]ОАО "АТС"'!$A$30:$F$773,6,FALSE)+HLOOKUP($DL$364,'[1]Сбытовая надбавка'!$F$5:$H$6,2,FALSE),2)+'[1]Иные услуги'!$C$6+HLOOKUP($DR$363,'[1]Услуги по передаче'!$G$5:$J$7,2,FALSE))</f>
        <v>-</v>
      </c>
      <c r="AZ397" s="77"/>
      <c r="BA397" s="77"/>
      <c r="BB397" s="77"/>
      <c r="BC397" s="77"/>
      <c r="BD397" s="78"/>
      <c r="BE397" s="72" t="str">
        <f>IF($A397="-","-",ROUND(VLOOKUP($A397+ROUND(LEFT(BE$366,1)/24,5),'[1]ОАО "АТС"'!$A$30:$F$773,6,FALSE)+HLOOKUP($DL$364,'[1]Сбытовая надбавка'!$F$5:$H$6,2,FALSE),2)+'[1]Иные услуги'!$C$6+HLOOKUP($DR$363,'[1]Услуги по передаче'!$G$5:$J$7,2,FALSE))</f>
        <v>-</v>
      </c>
      <c r="BF397" s="77"/>
      <c r="BG397" s="77"/>
      <c r="BH397" s="77"/>
      <c r="BI397" s="77"/>
      <c r="BJ397" s="78"/>
      <c r="BK397" s="72" t="str">
        <f>IF($A397="-","-",ROUND(VLOOKUP($A397+ROUND(LEFT(BK$366,1)/24,5),'[1]ОАО "АТС"'!$A$30:$F$773,6,FALSE)+HLOOKUP($DL$364,'[1]Сбытовая надбавка'!$F$5:$H$6,2,FALSE),2)+'[1]Иные услуги'!$C$6+HLOOKUP($DR$363,'[1]Услуги по передаче'!$G$5:$J$7,2,FALSE))</f>
        <v>-</v>
      </c>
      <c r="BL397" s="77"/>
      <c r="BM397" s="77"/>
      <c r="BN397" s="77"/>
      <c r="BO397" s="77"/>
      <c r="BP397" s="78"/>
      <c r="BQ397" s="72" t="str">
        <f>IF($A397="-","-",ROUND(VLOOKUP($A397+ROUND(LEFT(BQ$366,2)/24,5),'[1]ОАО "АТС"'!$A$30:$F$773,6,FALSE)+HLOOKUP($DL$364,'[1]Сбытовая надбавка'!$F$5:$H$6,2,FALSE),2)+'[1]Иные услуги'!$C$6+HLOOKUP($DR$363,'[1]Услуги по передаче'!$G$5:$J$7,2,FALSE))</f>
        <v>-</v>
      </c>
      <c r="BR397" s="77"/>
      <c r="BS397" s="77"/>
      <c r="BT397" s="77"/>
      <c r="BU397" s="77"/>
      <c r="BV397" s="78"/>
      <c r="BW397" s="72" t="str">
        <f>IF($A397="-","-",ROUND(VLOOKUP($A397+ROUND(LEFT(BW$366,2)/24,5),'[1]ОАО "АТС"'!$A$30:$F$773,6,FALSE)+HLOOKUP($DL$364,'[1]Сбытовая надбавка'!$F$5:$H$6,2,FALSE),2)+'[1]Иные услуги'!$C$6+HLOOKUP($DR$363,'[1]Услуги по передаче'!$G$5:$J$7,2,FALSE))</f>
        <v>-</v>
      </c>
      <c r="BX397" s="77"/>
      <c r="BY397" s="77"/>
      <c r="BZ397" s="77"/>
      <c r="CA397" s="77"/>
      <c r="CB397" s="78"/>
      <c r="CC397" s="72" t="str">
        <f>IF($A397="-","-",ROUND(VLOOKUP($A397+ROUND(LEFT(CC$366,2)/24,5),'[1]ОАО "АТС"'!$A$30:$F$773,6,FALSE)+HLOOKUP($DL$364,'[1]Сбытовая надбавка'!$F$5:$H$6,2,FALSE),2)+'[1]Иные услуги'!$C$6+HLOOKUP($DR$363,'[1]Услуги по передаче'!$G$5:$J$7,2,FALSE))</f>
        <v>-</v>
      </c>
      <c r="CD397" s="77"/>
      <c r="CE397" s="77"/>
      <c r="CF397" s="77"/>
      <c r="CG397" s="77"/>
      <c r="CH397" s="78"/>
      <c r="CI397" s="72" t="str">
        <f>IF($A397="-","-",ROUND(VLOOKUP($A397+ROUND(LEFT(CI$366,2)/24,5),'[1]ОАО "АТС"'!$A$30:$F$773,6,FALSE)+HLOOKUP($DL$364,'[1]Сбытовая надбавка'!$F$5:$H$6,2,FALSE),2)+'[1]Иные услуги'!$C$6+HLOOKUP($DR$363,'[1]Услуги по передаче'!$G$5:$J$7,2,FALSE))</f>
        <v>-</v>
      </c>
      <c r="CJ397" s="77"/>
      <c r="CK397" s="77"/>
      <c r="CL397" s="77"/>
      <c r="CM397" s="77"/>
      <c r="CN397" s="78"/>
      <c r="CO397" s="72" t="str">
        <f>IF($A397="-","-",ROUND(VLOOKUP($A397+ROUND(LEFT(CO$366,2)/24,5),'[1]ОАО "АТС"'!$A$30:$F$773,6,FALSE)+HLOOKUP($DL$364,'[1]Сбытовая надбавка'!$F$5:$H$6,2,FALSE),2)+'[1]Иные услуги'!$C$6+HLOOKUP($DR$363,'[1]Услуги по передаче'!$G$5:$J$7,2,FALSE))</f>
        <v>-</v>
      </c>
      <c r="CP397" s="77"/>
      <c r="CQ397" s="77"/>
      <c r="CR397" s="77"/>
      <c r="CS397" s="77"/>
      <c r="CT397" s="78"/>
      <c r="CU397" s="72" t="str">
        <f>IF($A397="-","-",ROUND(VLOOKUP($A397+ROUND(LEFT(CU$366,2)/24,5),'[1]ОАО "АТС"'!$A$30:$F$773,6,FALSE)+HLOOKUP($DL$364,'[1]Сбытовая надбавка'!$F$5:$H$6,2,FALSE),2)+'[1]Иные услуги'!$C$6+HLOOKUP($DR$363,'[1]Услуги по передаче'!$G$5:$J$7,2,FALSE))</f>
        <v>-</v>
      </c>
      <c r="CV397" s="77"/>
      <c r="CW397" s="77"/>
      <c r="CX397" s="77"/>
      <c r="CY397" s="77"/>
      <c r="CZ397" s="78"/>
      <c r="DA397" s="72" t="str">
        <f>IF($A397="-","-",ROUND(VLOOKUP($A397+ROUND(LEFT(DA$366,2)/24,5),'[1]ОАО "АТС"'!$A$30:$F$773,6,FALSE)+HLOOKUP($DL$364,'[1]Сбытовая надбавка'!$F$5:$H$6,2,FALSE),2)+'[1]Иные услуги'!$C$6+HLOOKUP($DR$363,'[1]Услуги по передаче'!$G$5:$J$7,2,FALSE))</f>
        <v>-</v>
      </c>
      <c r="DB397" s="77"/>
      <c r="DC397" s="77"/>
      <c r="DD397" s="77"/>
      <c r="DE397" s="77"/>
      <c r="DF397" s="78"/>
      <c r="DG397" s="72" t="str">
        <f>IF($A397="-","-",ROUND(VLOOKUP($A397+ROUND(LEFT(DG$366,2)/24,5),'[1]ОАО "АТС"'!$A$30:$F$773,6,FALSE)+HLOOKUP($DL$364,'[1]Сбытовая надбавка'!$F$5:$H$6,2,FALSE),2)+'[1]Иные услуги'!$C$6+HLOOKUP($DR$363,'[1]Услуги по передаче'!$G$5:$J$7,2,FALSE))</f>
        <v>-</v>
      </c>
      <c r="DH397" s="77"/>
      <c r="DI397" s="77"/>
      <c r="DJ397" s="77"/>
      <c r="DK397" s="77"/>
      <c r="DL397" s="78"/>
      <c r="DM397" s="72" t="str">
        <f>IF($A397="-","-",ROUND(VLOOKUP($A397+ROUND(LEFT(DM$366,2)/24,5),'[1]ОАО "АТС"'!$A$30:$F$773,6,FALSE)+HLOOKUP($DL$364,'[1]Сбытовая надбавка'!$F$5:$H$6,2,FALSE),2)+'[1]Иные услуги'!$C$6+HLOOKUP($DR$363,'[1]Услуги по передаче'!$G$5:$J$7,2,FALSE))</f>
        <v>-</v>
      </c>
      <c r="DN397" s="77"/>
      <c r="DO397" s="77"/>
      <c r="DP397" s="77"/>
      <c r="DQ397" s="77"/>
      <c r="DR397" s="78"/>
      <c r="DS397" s="72" t="str">
        <f>IF($A397="-","-",ROUND(VLOOKUP($A397+ROUND(LEFT(DS$366,2)/24,5),'[1]ОАО "АТС"'!$A$30:$F$773,6,FALSE)+HLOOKUP($DL$364,'[1]Сбытовая надбавка'!$F$5:$H$6,2,FALSE),2)+'[1]Иные услуги'!$C$6+HLOOKUP($DR$363,'[1]Услуги по передаче'!$G$5:$J$7,2,FALSE))</f>
        <v>-</v>
      </c>
      <c r="DT397" s="77"/>
      <c r="DU397" s="77"/>
      <c r="DV397" s="77"/>
      <c r="DW397" s="77"/>
      <c r="DX397" s="78"/>
      <c r="DY397" s="72" t="str">
        <f>IF($A397="-","-",ROUND(VLOOKUP($A397+ROUND(LEFT(DY$366,2)/24,5),'[1]ОАО "АТС"'!$A$30:$F$773,6,FALSE)+HLOOKUP($DL$364,'[1]Сбытовая надбавка'!$F$5:$H$6,2,FALSE),2)+'[1]Иные услуги'!$C$6+HLOOKUP($DR$363,'[1]Услуги по передаче'!$G$5:$J$7,2,FALSE))</f>
        <v>-</v>
      </c>
      <c r="DZ397" s="77"/>
      <c r="EA397" s="77"/>
      <c r="EB397" s="77"/>
      <c r="EC397" s="77"/>
      <c r="ED397" s="78"/>
      <c r="EE397" s="72" t="str">
        <f>IF($A397="-","-",ROUND(VLOOKUP($A397+ROUND(LEFT(EE$366,2)/24,5),'[1]ОАО "АТС"'!$A$30:$F$773,6,FALSE)+HLOOKUP($DL$364,'[1]Сбытовая надбавка'!$F$5:$H$6,2,FALSE),2)+'[1]Иные услуги'!$C$6+HLOOKUP($DR$363,'[1]Услуги по передаче'!$G$5:$J$7,2,FALSE))</f>
        <v>-</v>
      </c>
      <c r="EF397" s="77"/>
      <c r="EG397" s="77"/>
      <c r="EH397" s="77"/>
      <c r="EI397" s="77"/>
      <c r="EJ397" s="78"/>
      <c r="EK397" s="72" t="str">
        <f>IF($A397="-","-",ROUND(VLOOKUP($A397+ROUND(LEFT(EK$366,2)/24,5),'[1]ОАО "АТС"'!$A$30:$F$773,6,FALSE)+HLOOKUP($DL$364,'[1]Сбытовая надбавка'!$F$5:$H$6,2,FALSE),2)+'[1]Иные услуги'!$C$6+HLOOKUP($DR$363,'[1]Услуги по передаче'!$G$5:$J$7,2,FALSE))</f>
        <v>-</v>
      </c>
      <c r="EL397" s="77"/>
      <c r="EM397" s="77"/>
      <c r="EN397" s="77"/>
      <c r="EO397" s="77"/>
      <c r="EP397" s="78"/>
      <c r="EQ397" s="72" t="str">
        <f>IF($A397="-","-",ROUND(VLOOKUP($A397+ROUND(LEFT(EQ$366,2)/24,5),'[1]ОАО "АТС"'!$A$30:$F$773,6,FALSE)+HLOOKUP($DL$364,'[1]Сбытовая надбавка'!$F$5:$H$6,2,FALSE),2)+'[1]Иные услуги'!$C$6+HLOOKUP($DR$363,'[1]Услуги по передаче'!$G$5:$J$7,2,FALSE))</f>
        <v>-</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44713</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4149.92</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4124.5999999999995</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4115.41</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4115.3799999999992</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4115.4299999999994</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4115.3599999999997</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4114.8799999999992</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4230.6799999999994</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4115.6399999999994</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4139.8099999999995</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4170.62</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4171.24</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4135.6299999999992</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4147.95</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4148.0199999999995</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4141.9299999999994</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4136.0999999999995</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4136.66</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4151.74</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4177.8099999999995</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4291.24</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4231.08</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4114.0199999999995</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4112.9699999999993</v>
      </c>
      <c r="ER403" s="77"/>
      <c r="ES403" s="77"/>
      <c r="ET403" s="77"/>
      <c r="EU403" s="77"/>
      <c r="EV403" s="78"/>
    </row>
    <row r="404" spans="1:152" s="38" customFormat="1" ht="15.75" customHeight="1" x14ac:dyDescent="0.2">
      <c r="A404" s="69">
        <f>$A$116</f>
        <v>44714</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4135.92</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4121.03</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4117.25</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4115.5399999999991</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4113.4299999999994</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4118.9799999999996</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4128.8799999999992</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4146.34</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4115.6099999999997</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4190.62</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4207.17</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4210.3599999999997</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4174.41</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4186.16</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4171.74</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4165.53</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4154.84</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4124.1099999999997</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4115.4399999999996</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4149.87</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4304.2699999999995</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4292.5</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4135.32</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4112.5099999999993</v>
      </c>
      <c r="ER404" s="77"/>
      <c r="ES404" s="77"/>
      <c r="ET404" s="77"/>
      <c r="EU404" s="77"/>
      <c r="EV404" s="78"/>
    </row>
    <row r="405" spans="1:152" s="38" customFormat="1" ht="15.75" customHeight="1" x14ac:dyDescent="0.2">
      <c r="A405" s="69">
        <f>$A$117</f>
        <v>44715</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4129.1399999999994</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4110.6099999999997</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4114.28</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4114.8099999999995</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4117.1099999999997</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4114.3499999999995</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4120.1399999999994</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4197.5099999999993</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4115.7699999999995</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4208.5199999999995</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4238.62</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4244.0499999999993</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4234.25</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4245.37</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4227</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4212.0999999999995</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4225.92</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4194.9299999999994</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4164.4399999999996</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4167.2</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4347.2999999999993</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4277.34</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4173.4599999999991</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4110.57</v>
      </c>
      <c r="ER405" s="77"/>
      <c r="ES405" s="77"/>
      <c r="ET405" s="77"/>
      <c r="EU405" s="77"/>
      <c r="EV405" s="78"/>
    </row>
    <row r="406" spans="1:152" s="38" customFormat="1" ht="15.75" customHeight="1" x14ac:dyDescent="0.2">
      <c r="A406" s="69">
        <f>$A$118</f>
        <v>44716</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4158.9599999999991</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4132.2899999999991</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4120.78</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4118.1099999999997</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4114.1099999999997</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4107.84</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4111.99</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4147.0599999999995</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4114.2</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4136.8099999999995</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4150.9299999999994</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4161.7199999999993</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4139.7</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4128.62</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4134.7099999999991</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4134.49</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4122.42</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4114.7299999999996</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4114.7</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4115.5599999999995</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4272.03</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4231.49</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4111.2199999999993</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4108.67</v>
      </c>
      <c r="ER406" s="77"/>
      <c r="ES406" s="77"/>
      <c r="ET406" s="77"/>
      <c r="EU406" s="77"/>
      <c r="EV406" s="78"/>
    </row>
    <row r="407" spans="1:152" s="38" customFormat="1" ht="15.75" customHeight="1" x14ac:dyDescent="0.2">
      <c r="A407" s="69">
        <f>$A$119</f>
        <v>44717</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4148.32</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4125.42</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4119.08</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4114.7699999999995</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4114.32</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4114.3799999999992</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4112.53</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4125.7</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4114.07</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4114.7599999999993</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4114.74</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4115.5199999999995</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4114.7199999999993</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4114.67</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4114.4399999999996</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4114.37</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4114.5</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4114.41</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4114.3899999999994</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4114.5199999999995</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4292.92</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4261.3999999999996</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4134.3899999999994</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4110</v>
      </c>
      <c r="ER407" s="77"/>
      <c r="ES407" s="77"/>
      <c r="ET407" s="77"/>
      <c r="EU407" s="77"/>
      <c r="EV407" s="78"/>
    </row>
    <row r="408" spans="1:152" s="38" customFormat="1" ht="15.75" customHeight="1" x14ac:dyDescent="0.2">
      <c r="A408" s="69">
        <f>$A$120</f>
        <v>44718</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4127.3999999999996</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4117.7599999999993</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4114.32</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4114.33</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4114.5099999999993</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4114.5199999999995</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4114.4699999999993</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4176.32</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4114.6099999999997</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4187.7299999999996</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4215.9699999999993</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4218.3099999999995</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4212.24</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4230.1499999999996</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4240.62</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4221.5199999999995</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4210.6299999999992</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4173.6299999999992</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4145.3099999999995</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4146.92</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4298.2299999999996</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4279.24</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4132.41</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4111.3599999999997</v>
      </c>
      <c r="ER408" s="77"/>
      <c r="ES408" s="77"/>
      <c r="ET408" s="77"/>
      <c r="EU408" s="77"/>
      <c r="EV408" s="78"/>
    </row>
    <row r="409" spans="1:152" s="38" customFormat="1" ht="15.75" customHeight="1" x14ac:dyDescent="0.2">
      <c r="A409" s="69">
        <f>$A$121</f>
        <v>44719</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4121.5</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4114.17</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4113.7</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4113.87</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4113.8099999999995</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4113.53</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4110.2699999999995</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4170.7099999999991</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4113.7099999999991</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4164.6299999999992</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4197.74</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4196.82</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4182.3099999999995</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4194.33</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4209.1099999999997</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4192.3499999999995</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4180.5</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4143.67</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4121.3799999999992</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4127.4599999999991</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4271.7699999999995</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4242.5599999999995</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4112.17</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4110.2</v>
      </c>
      <c r="ER409" s="77"/>
      <c r="ES409" s="77"/>
      <c r="ET409" s="77"/>
      <c r="EU409" s="77"/>
      <c r="EV409" s="78"/>
    </row>
    <row r="410" spans="1:152" s="38" customFormat="1" ht="15.75" customHeight="1" x14ac:dyDescent="0.2">
      <c r="A410" s="69">
        <f>$A$122</f>
        <v>44720</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4109.8599999999997</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4106.3999999999996</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4108.8899999999994</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4108.91</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4117.1099999999997</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4108.07</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4110.5099999999993</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4138.67</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4114.5399999999991</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4154.7899999999991</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4192.34</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4188.25</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4153.9399999999996</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4162.5</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4160.07</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4159.1899999999996</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4151.2</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4120.8999999999996</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4114.2099999999991</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4114.34</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4219.83</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4214.7599999999993</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4112.0099999999993</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4110.5999999999995</v>
      </c>
      <c r="ER410" s="77"/>
      <c r="ES410" s="77"/>
      <c r="ET410" s="77"/>
      <c r="EU410" s="77"/>
      <c r="EV410" s="78"/>
    </row>
    <row r="411" spans="1:152" s="38" customFormat="1" ht="15.75" customHeight="1" x14ac:dyDescent="0.2">
      <c r="A411" s="69">
        <f>$A$123</f>
        <v>44721</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4105.3099999999995</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4066.2499999999995</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4104.8999999999996</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4108.78</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4116.75</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4108.0099999999993</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4108.0199999999995</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4134.09</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4113.5599999999995</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4151.2199999999993</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4169.33</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4166.5199999999995</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4136.1499999999996</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4141.0499999999993</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4140.41</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4135.5999999999995</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4128.5999999999995</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4114.3999999999996</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4114.5499999999993</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4112.8799999999992</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4221.7</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4204.7299999999996</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4109.67</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4109.1099999999997</v>
      </c>
      <c r="ER411" s="77"/>
      <c r="ES411" s="77"/>
      <c r="ET411" s="77"/>
      <c r="EU411" s="77"/>
      <c r="EV411" s="78"/>
    </row>
    <row r="412" spans="1:152" s="38" customFormat="1" ht="15.75" customHeight="1" x14ac:dyDescent="0.2">
      <c r="A412" s="69">
        <f>$A$124</f>
        <v>44722</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4118.5499999999993</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4108.7699999999995</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4111.1799999999994</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4111.7299999999996</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4113.74</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4113.28</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4108.0199999999995</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4163.8499999999995</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4115.9299999999994</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4115.99</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4152.0599999999995</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4164.28</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4152.92</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4153.4799999999996</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4153.66</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4143.34</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4167.82</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4167.82</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4121.7</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4128.0499999999993</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4267.5199999999995</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4240.7999999999993</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4112.2</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4107.87</v>
      </c>
      <c r="ER412" s="77"/>
      <c r="ES412" s="77"/>
      <c r="ET412" s="77"/>
      <c r="EU412" s="77"/>
      <c r="EV412" s="78"/>
    </row>
    <row r="413" spans="1:152" s="38" customFormat="1" ht="15.75" customHeight="1" x14ac:dyDescent="0.2">
      <c r="A413" s="69">
        <f>$A$125</f>
        <v>44723</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4126.74</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4118.5099999999993</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4113.7</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4113.9299999999994</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4113.74</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4113.4399999999996</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4109.8899999999994</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4121.87</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4113.5999999999995</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4115.1799999999994</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4146.6499999999996</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4164.34</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4162.8499999999995</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4167.1099999999997</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4156.12</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4164.4299999999994</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4168.6399999999994</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4154.28</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4120.25</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4130.3899999999994</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4231.62</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4215.59</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4113.4599999999991</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4110.74</v>
      </c>
      <c r="ER413" s="77"/>
      <c r="ES413" s="77"/>
      <c r="ET413" s="77"/>
      <c r="EU413" s="77"/>
      <c r="EV413" s="78"/>
    </row>
    <row r="414" spans="1:152" s="38" customFormat="1" ht="15.75" customHeight="1" x14ac:dyDescent="0.2">
      <c r="A414" s="69">
        <f>$A$126</f>
        <v>44724</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4111.9399999999996</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4113.3499999999995</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4113.1899999999996</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4113.58</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4113.7999999999993</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4117.1099999999997</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4117.0999999999995</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4102.2699999999995</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4114.2899999999991</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4114.84</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4114.91</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4114.9699999999993</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4114.7199999999993</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4114.6399999999994</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4115.0499999999993</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4115.08</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4114.2999999999993</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4113.9399999999996</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4113.1799999999994</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4114.12</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4255.62</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4235.78</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4114.84</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4110.6499999999996</v>
      </c>
      <c r="ER414" s="77"/>
      <c r="ES414" s="77"/>
      <c r="ET414" s="77"/>
      <c r="EU414" s="77"/>
      <c r="EV414" s="78"/>
    </row>
    <row r="415" spans="1:152" s="38" customFormat="1" ht="15.75" customHeight="1" x14ac:dyDescent="0.2">
      <c r="A415" s="69">
        <f>$A$127</f>
        <v>44725</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4107.7699999999995</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4110.7199999999993</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4112.3599999999997</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4112.7199999999993</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4117.1099999999997</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4107.7899999999991</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4117.0999999999995</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3988.3099999999995</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4114.9699999999993</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4115.7699999999995</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4117.6799999999994</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4120.2099999999991</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4119.3899999999994</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4121.2999999999993</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4127.41</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4129.4799999999996</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4119.9599999999991</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4113.5999999999995</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4113.58</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4121.58</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4268.09</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4222.5499999999993</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4115.33</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4111.42</v>
      </c>
      <c r="ER415" s="77"/>
      <c r="ES415" s="77"/>
      <c r="ET415" s="77"/>
      <c r="EU415" s="77"/>
      <c r="EV415" s="78"/>
    </row>
    <row r="416" spans="1:152" s="38" customFormat="1" ht="15.75" customHeight="1" x14ac:dyDescent="0.2">
      <c r="A416" s="69">
        <f>$A$128</f>
        <v>44726</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4100.6299999999992</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4104.7699999999995</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4110.83</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4111.2699999999995</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4117.1099999999997</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4108.6299999999992</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4091.8599999999997</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4088.1799999999994</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4113.9599999999991</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4145.7</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4167.0199999999995</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4162.4299999999994</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4139.92</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4148.8099999999995</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4142.99</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4145.84</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4145.5499999999993</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4119.82</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4113.75</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4114.0599999999995</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4232.16</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4208.82</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4112.5199999999995</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4110.87</v>
      </c>
      <c r="ER416" s="77"/>
      <c r="ES416" s="77"/>
      <c r="ET416" s="77"/>
      <c r="EU416" s="77"/>
      <c r="EV416" s="78"/>
    </row>
    <row r="417" spans="1:152" s="38" customFormat="1" ht="15.75" customHeight="1" x14ac:dyDescent="0.2">
      <c r="A417" s="69">
        <f>$A$129</f>
        <v>44727</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4091.0499999999997</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4096.2199999999993</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4102.4299999999994</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4103.2899999999991</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4091.5599999999995</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4106.8599999999997</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4101.6499999999996</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4075.2899999999995</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4119</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4182.1299999999992</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4218.57</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4219.9299999999994</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4190.4299999999994</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4194.7899999999991</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4201.82</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4189.1899999999996</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4182.6799999999994</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4156.62</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4132.6499999999996</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4139.6899999999996</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4257.07</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4244.2699999999995</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4126.1099999999997</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4111.3999999999996</v>
      </c>
      <c r="ER417" s="77"/>
      <c r="ES417" s="77"/>
      <c r="ET417" s="77"/>
      <c r="EU417" s="77"/>
      <c r="EV417" s="78"/>
    </row>
    <row r="418" spans="1:152" s="38" customFormat="1" ht="15.75" customHeight="1" x14ac:dyDescent="0.2">
      <c r="A418" s="69">
        <f>$A$130</f>
        <v>44728</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3983.2799999999997</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4036.3499999999995</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4067.5399999999995</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4075.3199999999997</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4091.6299999999997</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4075.0599999999995</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4055.1099999999997</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4081.41</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4114.53</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4176.6899999999996</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4225.37</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4226.49</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4205.67</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4204.41</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4214.9699999999993</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4207.91</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4190.08</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4164.0999999999995</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4138.3999999999996</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4150.24</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4250.57</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4238.49</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4121.3599999999997</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4111.4599999999991</v>
      </c>
      <c r="ER418" s="77"/>
      <c r="ES418" s="77"/>
      <c r="ET418" s="77"/>
      <c r="EU418" s="77"/>
      <c r="EV418" s="78"/>
    </row>
    <row r="419" spans="1:152" s="38" customFormat="1" ht="15.75" customHeight="1" x14ac:dyDescent="0.2">
      <c r="A419" s="69">
        <f>$A$131</f>
        <v>44729</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4092.16</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4104.1499999999996</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4111</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4112.3099999999995</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4113.83</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4112.1099999999997</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4109.5</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4082.4399999999996</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4114.42</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4173.8799999999992</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4228.8799999999992</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4219.2999999999993</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4181.4599999999991</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4191.0099999999993</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4198.09</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4190.7199999999993</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4173.66</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4145.9599999999991</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4120.84</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4140.0499999999993</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4235.16</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4230.7</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4112.9599999999991</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4110.5099999999993</v>
      </c>
      <c r="ER419" s="77"/>
      <c r="ES419" s="77"/>
      <c r="ET419" s="77"/>
      <c r="EU419" s="77"/>
      <c r="EV419" s="78"/>
    </row>
    <row r="420" spans="1:152" s="38" customFormat="1" ht="15.75" customHeight="1" x14ac:dyDescent="0.2">
      <c r="A420" s="69">
        <f>$A$132</f>
        <v>44730</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4109.5199999999995</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4111.9299999999994</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4113.8899999999994</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4114.0599999999995</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4114.2299999999996</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4113.7899999999991</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4111.83</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4135.17</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4113.17</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4157.59</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4171.8599999999997</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4183.07</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4165.32</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4166.28</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4173.4699999999993</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4157.4699999999993</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4146.5599999999995</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4127.2699999999995</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4112.8799999999992</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4125.0599999999995</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4214.5599999999995</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4200.3599999999997</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4110.9299999999994</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4109.9399999999996</v>
      </c>
      <c r="ER420" s="77"/>
      <c r="ES420" s="77"/>
      <c r="ET420" s="77"/>
      <c r="EU420" s="77"/>
      <c r="EV420" s="78"/>
    </row>
    <row r="421" spans="1:152" s="38" customFormat="1" ht="15.75" customHeight="1" x14ac:dyDescent="0.2">
      <c r="A421" s="69">
        <f>$A$133</f>
        <v>44731</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4118.84</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4112.6899999999996</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4111.6499999999996</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4113.8499999999995</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4113.7199999999993</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4113.75</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4114.49</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4107.75</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4113.2999999999993</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4113.2299999999996</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4112.9399999999996</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4113.41</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4113.34</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4112.62</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4112.58</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4112.3899999999994</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4112.34</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4112.2899999999991</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4112.67</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4113.3799999999992</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4225.49</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4220.9699999999993</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4120.07</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4109.87</v>
      </c>
      <c r="ER421" s="77"/>
      <c r="ES421" s="77"/>
      <c r="ET421" s="77"/>
      <c r="EU421" s="77"/>
      <c r="EV421" s="78"/>
    </row>
    <row r="422" spans="1:152" s="38" customFormat="1" ht="15.75" customHeight="1" x14ac:dyDescent="0.2">
      <c r="A422" s="69">
        <f>$A$134</f>
        <v>44732</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4124.74</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4115.95</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4116.4699999999993</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4116.4799999999996</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4116.45</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4116.5</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4116.2599999999993</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4183.12</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4116.3799999999992</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4202.7</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4228.95</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4230.07</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4213.78</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4232.8999999999996</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4244.67</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4227.6299999999992</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4217.1099999999997</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4183.6299999999992</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4147.8499999999995</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4147.95</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4282.7699999999995</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4277.4299999999994</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4138.67</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4115.9699999999993</v>
      </c>
      <c r="ER422" s="77"/>
      <c r="ES422" s="77"/>
      <c r="ET422" s="77"/>
      <c r="EU422" s="77"/>
      <c r="EV422" s="78"/>
    </row>
    <row r="423" spans="1:152" s="38" customFormat="1" ht="15.75" customHeight="1" x14ac:dyDescent="0.2">
      <c r="A423" s="69">
        <f>$A$135</f>
        <v>44733</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4101.82</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4069.7299999999996</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4060.3499999999995</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4067.41</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4099.66</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4067.6699999999996</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4107.74</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4163.7199999999993</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4130.5999999999995</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4239.62</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4270.41</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4271.24</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4254.5099999999993</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4256.17</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4275.2099999999991</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4265.6499999999996</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4254.9399999999996</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4215.6899999999996</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4181.4599999999991</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4169.4399999999996</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4277.24</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4318.32</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4162.3099999999995</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4115.92</v>
      </c>
      <c r="ER423" s="77"/>
      <c r="ES423" s="77"/>
      <c r="ET423" s="77"/>
      <c r="EU423" s="77"/>
      <c r="EV423" s="78"/>
    </row>
    <row r="424" spans="1:152" s="38" customFormat="1" ht="15.75" customHeight="1" x14ac:dyDescent="0.2">
      <c r="A424" s="69">
        <f>$A$136</f>
        <v>44734</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4109.58</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4113.24</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4114.0999999999995</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4114.37</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4117.12</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4115.0499999999993</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4111.4599999999991</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4141.3499999999995</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4116.2999999999993</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4218.4699999999993</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4251.2699999999995</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4258.6099999999997</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4240.7699999999995</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4251.1399999999994</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4264.95</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4251.5099999999993</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4219.7</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4188.58</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4154.0499999999993</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4147.3499999999995</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4250.9399999999996</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4286.5399999999991</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4130.6299999999992</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4115.9599999999991</v>
      </c>
      <c r="ER424" s="77"/>
      <c r="ES424" s="77"/>
      <c r="ET424" s="77"/>
      <c r="EU424" s="77"/>
      <c r="EV424" s="78"/>
    </row>
    <row r="425" spans="1:152" s="38" customFormat="1" ht="15.75" customHeight="1" x14ac:dyDescent="0.2">
      <c r="A425" s="69">
        <f>$A$137</f>
        <v>44735</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4107.1399999999994</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4059.9199999999996</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4113.7</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4113.6799999999994</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4116.5199999999995</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4083.41</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4107.24</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4098.7299999999996</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4116.67</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4139.0199999999995</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4169.3799999999992</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4236.2999999999993</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4228.2099999999991</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4237.17</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4248.8999999999996</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4237.4299999999994</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4227.4399999999996</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4191.5999999999995</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4158.6499999999996</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4139.4399999999996</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4241.7099999999991</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4282.82</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4126.33</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4116.0099999999993</v>
      </c>
      <c r="ER425" s="77"/>
      <c r="ES425" s="77"/>
      <c r="ET425" s="77"/>
      <c r="EU425" s="77"/>
      <c r="EV425" s="78"/>
    </row>
    <row r="426" spans="1:152" s="38" customFormat="1" ht="15.75" customHeight="1" x14ac:dyDescent="0.2">
      <c r="A426" s="69">
        <f>$A$138</f>
        <v>44736</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4109.0599999999995</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4111.2</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4114.3099999999995</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4113.7699999999995</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4115.2899999999991</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4112.6799999999994</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4118.33</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4228.91</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4116.2699999999995</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4203.58</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4251.7699999999995</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4251.4799999999996</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4225.07</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4221.33</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4226.4699999999993</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4211.0999999999995</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4210.2</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4169.4799999999996</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4144.33</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4156.33</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4297.3999999999996</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4281.7999999999993</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4131.66</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4115.7199999999993</v>
      </c>
      <c r="ER426" s="77"/>
      <c r="ES426" s="77"/>
      <c r="ET426" s="77"/>
      <c r="EU426" s="77"/>
      <c r="EV426" s="78"/>
    </row>
    <row r="427" spans="1:152" s="38" customFormat="1" ht="15.75" customHeight="1" x14ac:dyDescent="0.2">
      <c r="A427" s="69">
        <f>$A$139</f>
        <v>44737</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4134.5599999999995</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4113.6899999999996</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4113.8799999999992</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4112.2599999999993</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4113.6099999999997</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4091.8199999999997</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4076.7299999999996</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4104.58</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4113.8099999999995</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4156.3099999999995</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4173.9799999999996</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4177.5199999999995</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4163.1099999999997</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4158.7599999999993</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4170.2699999999995</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4161.7699999999995</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4155.91</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4146.2299999999996</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4133.4799999999996</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4146.07</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4223.5999999999995</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4209.84</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4139.7299999999996</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4110.7899999999991</v>
      </c>
      <c r="ER427" s="77"/>
      <c r="ES427" s="77"/>
      <c r="ET427" s="77"/>
      <c r="EU427" s="77"/>
      <c r="EV427" s="78"/>
    </row>
    <row r="428" spans="1:152" s="38" customFormat="1" ht="15.75" customHeight="1" x14ac:dyDescent="0.2">
      <c r="A428" s="69">
        <f>$A$140</f>
        <v>44738</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4101.8799999999992</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4104.1899999999996</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4102.5</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4106.2999999999993</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4100.4299999999994</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4100.08</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4117.0999999999995</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3999.7699999999995</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4114.2199999999993</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4114.7099999999991</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4114.8799999999992</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4115.33</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4115.2199999999993</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4115.0599999999995</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4114.7699999999995</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4114.25</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4114.12</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4114.12</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4114.0399999999991</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4118.24</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4182.99</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4177.0499999999993</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4114.3099999999995</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4111.6499999999996</v>
      </c>
      <c r="ER428" s="77"/>
      <c r="ES428" s="77"/>
      <c r="ET428" s="77"/>
      <c r="EU428" s="77"/>
      <c r="EV428" s="78"/>
    </row>
    <row r="429" spans="1:152" s="38" customFormat="1" ht="15.75" customHeight="1" x14ac:dyDescent="0.2">
      <c r="A429" s="69">
        <f>$A$141</f>
        <v>44739</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4004.7599999999998</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4059.7999999999997</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4083.3199999999997</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4075.5399999999995</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4108.6499999999996</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4083.3199999999997</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4064.1499999999996</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4045.6799999999994</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4114.7599999999993</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4143.2899999999991</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4149.0999999999995</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4148.37</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4144.1299999999992</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4148.0599999999995</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4150.3099999999995</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4147.5399999999991</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4147.5</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4140.37</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4129.62</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4134.1499999999996</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4210.2899999999991</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4204.6099999999997</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4133.2299999999996</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4111.2599999999993</v>
      </c>
      <c r="ER429" s="77"/>
      <c r="ES429" s="77"/>
      <c r="ET429" s="77"/>
      <c r="EU429" s="77"/>
      <c r="EV429" s="78"/>
    </row>
    <row r="430" spans="1:152" s="38" customFormat="1" ht="15.75" customHeight="1" x14ac:dyDescent="0.2">
      <c r="A430" s="69">
        <f>$A$142</f>
        <v>44740</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4085.24</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4083.24</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4111.5399999999991</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4109.3499999999995</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4113.9299999999994</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4108.2699999999995</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4107.4299999999994</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4048.8599999999997</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4113.7599999999993</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4161.74</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4195.07</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4173.95</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4179.3799999999992</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4199.37</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4234.6799999999994</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4215.6099999999997</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4207.95</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4182.4699999999993</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4155.03</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4150.09</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4241.07</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4226.91</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4141.7899999999991</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4111.5199999999995</v>
      </c>
      <c r="ER430" s="77"/>
      <c r="ES430" s="77"/>
      <c r="ET430" s="77"/>
      <c r="EU430" s="77"/>
      <c r="EV430" s="78"/>
    </row>
    <row r="431" spans="1:152" s="38" customFormat="1" ht="15.75" customHeight="1" x14ac:dyDescent="0.2">
      <c r="A431" s="69">
        <f>$A$143</f>
        <v>44741</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4044.5499999999993</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4107.87</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4117.1099999999997</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4117.1099999999997</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4117.1099999999997</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4117.1099999999997</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4117.09</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3942.37</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4112.37</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4135.78</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4165.0999999999995</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4136.57</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4131.7999999999993</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4146.9299999999994</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4144.25</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4139.91</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4136.53</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4127.0199999999995</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4116.8899999999994</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4121.03</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4183.78</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4180.37</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4116.16</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4111.24</v>
      </c>
      <c r="ER431" s="77"/>
      <c r="ES431" s="77"/>
      <c r="ET431" s="77"/>
      <c r="EU431" s="77"/>
      <c r="EV431" s="78"/>
    </row>
    <row r="432" spans="1:152" s="38" customFormat="1" ht="15.75" customHeight="1" x14ac:dyDescent="0.2">
      <c r="A432" s="69">
        <f>$A$144</f>
        <v>44742</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4105.5499999999993</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4110.1499999999996</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4113.7199999999993</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4113.7899999999991</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4117.12</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4117.12</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4110.7099999999991</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4099.9799999999996</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4112.1499999999996</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4145.6299999999992</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4140.9799999999996</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4139.6899999999996</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4134.2999999999993</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4146.58</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4147.67</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4145.8999999999996</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4155.2999999999993</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4129.0599999999995</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4120.2599999999993</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4119.9399999999996</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4225.4599999999991</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4212.75</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4117.34</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4110.2599999999993</v>
      </c>
      <c r="ER432" s="77"/>
      <c r="ES432" s="77"/>
      <c r="ET432" s="77"/>
      <c r="EU432" s="77"/>
      <c r="EV432" s="78"/>
    </row>
    <row r="433" spans="1:152" s="38" customFormat="1" ht="15.75" customHeight="1" x14ac:dyDescent="0.2">
      <c r="A433" s="69" t="str">
        <f>$A$145</f>
        <v>-</v>
      </c>
      <c r="B433" s="70"/>
      <c r="C433" s="70"/>
      <c r="D433" s="70"/>
      <c r="E433" s="70"/>
      <c r="F433" s="70"/>
      <c r="G433" s="70"/>
      <c r="H433" s="71"/>
      <c r="I433" s="72" t="str">
        <f>IF($A433="-","-",ROUND(VLOOKUP($A433+ROUND(LEFT(I$402,1)/24,5),'[1]ОАО "АТС"'!$A$30:$F$773,6,FALSE)+HLOOKUP($DL$400,'[1]Сбытовая надбавка'!$F$5:$H$6,2,FALSE),2)+'[1]Иные услуги'!$C$6+HLOOKUP($DR$399,'[1]Услуги по передаче'!$G$5:$J$7,2,FALSE))</f>
        <v>-</v>
      </c>
      <c r="J433" s="77"/>
      <c r="K433" s="77"/>
      <c r="L433" s="77"/>
      <c r="M433" s="77"/>
      <c r="N433" s="78"/>
      <c r="O433" s="72" t="str">
        <f>IF($A433="-","-",ROUND(VLOOKUP($A433+ROUND(LEFT(O$402,1)/24,5),'[1]ОАО "АТС"'!$A$30:$F$773,6,FALSE)+HLOOKUP($DL$400,'[1]Сбытовая надбавка'!$F$5:$H$6,2,FALSE),2)+'[1]Иные услуги'!$C$6+HLOOKUP($DR$399,'[1]Услуги по передаче'!$G$5:$J$7,2,FALSE))</f>
        <v>-</v>
      </c>
      <c r="P433" s="77"/>
      <c r="Q433" s="77"/>
      <c r="R433" s="77"/>
      <c r="S433" s="77"/>
      <c r="T433" s="78"/>
      <c r="U433" s="72" t="str">
        <f>IF($A433="-","-",ROUND(VLOOKUP($A433+ROUND(LEFT(U$402,1)/24,5),'[1]ОАО "АТС"'!$A$30:$F$773,6,FALSE)+HLOOKUP($DL$400,'[1]Сбытовая надбавка'!$F$5:$H$6,2,FALSE),2)+'[1]Иные услуги'!$C$6+HLOOKUP($DR$399,'[1]Услуги по передаче'!$G$5:$J$7,2,FALSE))</f>
        <v>-</v>
      </c>
      <c r="V433" s="77"/>
      <c r="W433" s="77"/>
      <c r="X433" s="77"/>
      <c r="Y433" s="77"/>
      <c r="Z433" s="78"/>
      <c r="AA433" s="72" t="str">
        <f>IF($A433="-","-",ROUND(VLOOKUP($A433+ROUND(LEFT(AA$402,1)/24,5),'[1]ОАО "АТС"'!$A$30:$F$773,6,FALSE)+HLOOKUP($DL$400,'[1]Сбытовая надбавка'!$F$5:$H$6,2,FALSE),2)+'[1]Иные услуги'!$C$6+HLOOKUP($DR$399,'[1]Услуги по передаче'!$G$5:$J$7,2,FALSE))</f>
        <v>-</v>
      </c>
      <c r="AB433" s="77"/>
      <c r="AC433" s="77"/>
      <c r="AD433" s="77"/>
      <c r="AE433" s="77"/>
      <c r="AF433" s="78"/>
      <c r="AG433" s="72" t="str">
        <f>IF($A433="-","-",ROUND(VLOOKUP($A433+ROUND(LEFT(AG$402,1)/24,5),'[1]ОАО "АТС"'!$A$30:$F$773,6,FALSE)+HLOOKUP($DL$400,'[1]Сбытовая надбавка'!$F$5:$H$6,2,FALSE),2)+'[1]Иные услуги'!$C$6+HLOOKUP($DR$399,'[1]Услуги по передаче'!$G$5:$J$7,2,FALSE))</f>
        <v>-</v>
      </c>
      <c r="AH433" s="77"/>
      <c r="AI433" s="77"/>
      <c r="AJ433" s="77"/>
      <c r="AK433" s="77"/>
      <c r="AL433" s="78"/>
      <c r="AM433" s="72" t="str">
        <f>IF($A433="-","-",ROUND(VLOOKUP($A433+ROUND(LEFT(AM$402,1)/24,5),'[1]ОАО "АТС"'!$A$30:$F$773,6,FALSE)+HLOOKUP($DL$400,'[1]Сбытовая надбавка'!$F$5:$H$6,2,FALSE),2)+'[1]Иные услуги'!$C$6+HLOOKUP($DR$399,'[1]Услуги по передаче'!$G$5:$J$7,2,FALSE))</f>
        <v>-</v>
      </c>
      <c r="AN433" s="77"/>
      <c r="AO433" s="77"/>
      <c r="AP433" s="77"/>
      <c r="AQ433" s="77"/>
      <c r="AR433" s="78"/>
      <c r="AS433" s="72" t="str">
        <f>IF($A433="-","-",ROUND(VLOOKUP($A433+ROUND(LEFT(AS$402,1)/24,5),'[1]ОАО "АТС"'!$A$30:$F$773,6,FALSE)+HLOOKUP($DL$400,'[1]Сбытовая надбавка'!$F$5:$H$6,2,FALSE),2)+'[1]Иные услуги'!$C$6+HLOOKUP($DR$399,'[1]Услуги по передаче'!$G$5:$J$7,2,FALSE))</f>
        <v>-</v>
      </c>
      <c r="AT433" s="77"/>
      <c r="AU433" s="77"/>
      <c r="AV433" s="77"/>
      <c r="AW433" s="77"/>
      <c r="AX433" s="78"/>
      <c r="AY433" s="72" t="str">
        <f>IF($A433="-","-",ROUND(VLOOKUP($A433+ROUND(LEFT(AY$402,1)/24,5),'[1]ОАО "АТС"'!$A$30:$F$773,6,FALSE)+HLOOKUP($DL$400,'[1]Сбытовая надбавка'!$F$5:$H$6,2,FALSE),2)+'[1]Иные услуги'!$C$6+HLOOKUP($DR$399,'[1]Услуги по передаче'!$G$5:$J$7,2,FALSE))</f>
        <v>-</v>
      </c>
      <c r="AZ433" s="77"/>
      <c r="BA433" s="77"/>
      <c r="BB433" s="77"/>
      <c r="BC433" s="77"/>
      <c r="BD433" s="78"/>
      <c r="BE433" s="72" t="str">
        <f>IF($A433="-","-",ROUND(VLOOKUP($A433+ROUND(LEFT(BE$402,1)/24,5),'[1]ОАО "АТС"'!$A$30:$F$773,6,FALSE)+HLOOKUP($DL$400,'[1]Сбытовая надбавка'!$F$5:$H$6,2,FALSE),2)+'[1]Иные услуги'!$C$6+HLOOKUP($DR$399,'[1]Услуги по передаче'!$G$5:$J$7,2,FALSE))</f>
        <v>-</v>
      </c>
      <c r="BF433" s="77"/>
      <c r="BG433" s="77"/>
      <c r="BH433" s="77"/>
      <c r="BI433" s="77"/>
      <c r="BJ433" s="78"/>
      <c r="BK433" s="72" t="str">
        <f>IF($A433="-","-",ROUND(VLOOKUP($A433+ROUND(LEFT(BK$402,1)/24,5),'[1]ОАО "АТС"'!$A$30:$F$773,6,FALSE)+HLOOKUP($DL$400,'[1]Сбытовая надбавка'!$F$5:$H$6,2,FALSE),2)+'[1]Иные услуги'!$C$6+HLOOKUP($DR$399,'[1]Услуги по передаче'!$G$5:$J$7,2,FALSE))</f>
        <v>-</v>
      </c>
      <c r="BL433" s="77"/>
      <c r="BM433" s="77"/>
      <c r="BN433" s="77"/>
      <c r="BO433" s="77"/>
      <c r="BP433" s="78"/>
      <c r="BQ433" s="72" t="str">
        <f>IF($A433="-","-",ROUND(VLOOKUP($A433+ROUND(LEFT(BQ$402,2)/24,5),'[1]ОАО "АТС"'!$A$30:$F$773,6,FALSE)+HLOOKUP($DL$400,'[1]Сбытовая надбавка'!$F$5:$H$6,2,FALSE),2)+'[1]Иные услуги'!$C$6+HLOOKUP($DR$399,'[1]Услуги по передаче'!$G$5:$J$7,2,FALSE))</f>
        <v>-</v>
      </c>
      <c r="BR433" s="77"/>
      <c r="BS433" s="77"/>
      <c r="BT433" s="77"/>
      <c r="BU433" s="77"/>
      <c r="BV433" s="78"/>
      <c r="BW433" s="72" t="str">
        <f>IF($A433="-","-",ROUND(VLOOKUP($A433+ROUND(LEFT(BW$402,2)/24,5),'[1]ОАО "АТС"'!$A$30:$F$773,6,FALSE)+HLOOKUP($DL$400,'[1]Сбытовая надбавка'!$F$5:$H$6,2,FALSE),2)+'[1]Иные услуги'!$C$6+HLOOKUP($DR$399,'[1]Услуги по передаче'!$G$5:$J$7,2,FALSE))</f>
        <v>-</v>
      </c>
      <c r="BX433" s="77"/>
      <c r="BY433" s="77"/>
      <c r="BZ433" s="77"/>
      <c r="CA433" s="77"/>
      <c r="CB433" s="78"/>
      <c r="CC433" s="72" t="str">
        <f>IF($A433="-","-",ROUND(VLOOKUP($A433+ROUND(LEFT(CC$402,2)/24,5),'[1]ОАО "АТС"'!$A$30:$F$773,6,FALSE)+HLOOKUP($DL$400,'[1]Сбытовая надбавка'!$F$5:$H$6,2,FALSE),2)+'[1]Иные услуги'!$C$6+HLOOKUP($DR$399,'[1]Услуги по передаче'!$G$5:$J$7,2,FALSE))</f>
        <v>-</v>
      </c>
      <c r="CD433" s="77"/>
      <c r="CE433" s="77"/>
      <c r="CF433" s="77"/>
      <c r="CG433" s="77"/>
      <c r="CH433" s="78"/>
      <c r="CI433" s="72" t="str">
        <f>IF($A433="-","-",ROUND(VLOOKUP($A433+ROUND(LEFT(CI$402,2)/24,5),'[1]ОАО "АТС"'!$A$30:$F$773,6,FALSE)+HLOOKUP($DL$400,'[1]Сбытовая надбавка'!$F$5:$H$6,2,FALSE),2)+'[1]Иные услуги'!$C$6+HLOOKUP($DR$399,'[1]Услуги по передаче'!$G$5:$J$7,2,FALSE))</f>
        <v>-</v>
      </c>
      <c r="CJ433" s="77"/>
      <c r="CK433" s="77"/>
      <c r="CL433" s="77"/>
      <c r="CM433" s="77"/>
      <c r="CN433" s="78"/>
      <c r="CO433" s="72" t="str">
        <f>IF($A433="-","-",ROUND(VLOOKUP($A433+ROUND(LEFT(CO$402,2)/24,5),'[1]ОАО "АТС"'!$A$30:$F$773,6,FALSE)+HLOOKUP($DL$400,'[1]Сбытовая надбавка'!$F$5:$H$6,2,FALSE),2)+'[1]Иные услуги'!$C$6+HLOOKUP($DR$399,'[1]Услуги по передаче'!$G$5:$J$7,2,FALSE))</f>
        <v>-</v>
      </c>
      <c r="CP433" s="77"/>
      <c r="CQ433" s="77"/>
      <c r="CR433" s="77"/>
      <c r="CS433" s="77"/>
      <c r="CT433" s="78"/>
      <c r="CU433" s="72" t="str">
        <f>IF($A433="-","-",ROUND(VLOOKUP($A433+ROUND(LEFT(CU$402,2)/24,5),'[1]ОАО "АТС"'!$A$30:$F$773,6,FALSE)+HLOOKUP($DL$400,'[1]Сбытовая надбавка'!$F$5:$H$6,2,FALSE),2)+'[1]Иные услуги'!$C$6+HLOOKUP($DR$399,'[1]Услуги по передаче'!$G$5:$J$7,2,FALSE))</f>
        <v>-</v>
      </c>
      <c r="CV433" s="77"/>
      <c r="CW433" s="77"/>
      <c r="CX433" s="77"/>
      <c r="CY433" s="77"/>
      <c r="CZ433" s="78"/>
      <c r="DA433" s="72" t="str">
        <f>IF($A433="-","-",ROUND(VLOOKUP($A433+ROUND(LEFT(DA$402,2)/24,5),'[1]ОАО "АТС"'!$A$30:$F$773,6,FALSE)+HLOOKUP($DL$400,'[1]Сбытовая надбавка'!$F$5:$H$6,2,FALSE),2)+'[1]Иные услуги'!$C$6+HLOOKUP($DR$399,'[1]Услуги по передаче'!$G$5:$J$7,2,FALSE))</f>
        <v>-</v>
      </c>
      <c r="DB433" s="77"/>
      <c r="DC433" s="77"/>
      <c r="DD433" s="77"/>
      <c r="DE433" s="77"/>
      <c r="DF433" s="78"/>
      <c r="DG433" s="72" t="str">
        <f>IF($A433="-","-",ROUND(VLOOKUP($A433+ROUND(LEFT(DG$402,2)/24,5),'[1]ОАО "АТС"'!$A$30:$F$773,6,FALSE)+HLOOKUP($DL$400,'[1]Сбытовая надбавка'!$F$5:$H$6,2,FALSE),2)+'[1]Иные услуги'!$C$6+HLOOKUP($DR$399,'[1]Услуги по передаче'!$G$5:$J$7,2,FALSE))</f>
        <v>-</v>
      </c>
      <c r="DH433" s="77"/>
      <c r="DI433" s="77"/>
      <c r="DJ433" s="77"/>
      <c r="DK433" s="77"/>
      <c r="DL433" s="78"/>
      <c r="DM433" s="72" t="str">
        <f>IF($A433="-","-",ROUND(VLOOKUP($A433+ROUND(LEFT(DM$402,2)/24,5),'[1]ОАО "АТС"'!$A$30:$F$773,6,FALSE)+HLOOKUP($DL$400,'[1]Сбытовая надбавка'!$F$5:$H$6,2,FALSE),2)+'[1]Иные услуги'!$C$6+HLOOKUP($DR$399,'[1]Услуги по передаче'!$G$5:$J$7,2,FALSE))</f>
        <v>-</v>
      </c>
      <c r="DN433" s="77"/>
      <c r="DO433" s="77"/>
      <c r="DP433" s="77"/>
      <c r="DQ433" s="77"/>
      <c r="DR433" s="78"/>
      <c r="DS433" s="72" t="str">
        <f>IF($A433="-","-",ROUND(VLOOKUP($A433+ROUND(LEFT(DS$402,2)/24,5),'[1]ОАО "АТС"'!$A$30:$F$773,6,FALSE)+HLOOKUP($DL$400,'[1]Сбытовая надбавка'!$F$5:$H$6,2,FALSE),2)+'[1]Иные услуги'!$C$6+HLOOKUP($DR$399,'[1]Услуги по передаче'!$G$5:$J$7,2,FALSE))</f>
        <v>-</v>
      </c>
      <c r="DT433" s="77"/>
      <c r="DU433" s="77"/>
      <c r="DV433" s="77"/>
      <c r="DW433" s="77"/>
      <c r="DX433" s="78"/>
      <c r="DY433" s="72" t="str">
        <f>IF($A433="-","-",ROUND(VLOOKUP($A433+ROUND(LEFT(DY$402,2)/24,5),'[1]ОАО "АТС"'!$A$30:$F$773,6,FALSE)+HLOOKUP($DL$400,'[1]Сбытовая надбавка'!$F$5:$H$6,2,FALSE),2)+'[1]Иные услуги'!$C$6+HLOOKUP($DR$399,'[1]Услуги по передаче'!$G$5:$J$7,2,FALSE))</f>
        <v>-</v>
      </c>
      <c r="DZ433" s="77"/>
      <c r="EA433" s="77"/>
      <c r="EB433" s="77"/>
      <c r="EC433" s="77"/>
      <c r="ED433" s="78"/>
      <c r="EE433" s="72" t="str">
        <f>IF($A433="-","-",ROUND(VLOOKUP($A433+ROUND(LEFT(EE$402,2)/24,5),'[1]ОАО "АТС"'!$A$30:$F$773,6,FALSE)+HLOOKUP($DL$400,'[1]Сбытовая надбавка'!$F$5:$H$6,2,FALSE),2)+'[1]Иные услуги'!$C$6+HLOOKUP($DR$399,'[1]Услуги по передаче'!$G$5:$J$7,2,FALSE))</f>
        <v>-</v>
      </c>
      <c r="EF433" s="77"/>
      <c r="EG433" s="77"/>
      <c r="EH433" s="77"/>
      <c r="EI433" s="77"/>
      <c r="EJ433" s="78"/>
      <c r="EK433" s="72" t="str">
        <f>IF($A433="-","-",ROUND(VLOOKUP($A433+ROUND(LEFT(EK$402,2)/24,5),'[1]ОАО "АТС"'!$A$30:$F$773,6,FALSE)+HLOOKUP($DL$400,'[1]Сбытовая надбавка'!$F$5:$H$6,2,FALSE),2)+'[1]Иные услуги'!$C$6+HLOOKUP($DR$399,'[1]Услуги по передаче'!$G$5:$J$7,2,FALSE))</f>
        <v>-</v>
      </c>
      <c r="EL433" s="77"/>
      <c r="EM433" s="77"/>
      <c r="EN433" s="77"/>
      <c r="EO433" s="77"/>
      <c r="EP433" s="78"/>
      <c r="EQ433" s="72" t="str">
        <f>IF($A433="-","-",ROUND(VLOOKUP($A433+ROUND(LEFT(EQ$402,2)/24,5),'[1]ОАО "АТС"'!$A$30:$F$773,6,FALSE)+HLOOKUP($DL$400,'[1]Сбытовая надбавка'!$F$5:$H$6,2,FALSE),2)+'[1]Иные услуги'!$C$6+HLOOKUP($DR$399,'[1]Услуги по передаче'!$G$5:$J$7,2,FALSE))</f>
        <v>-</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44713</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5384.3</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5358.98</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5349.79</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5349.76</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5349.8099999999995</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5349.74</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5349.26</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5465.0599999999995</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5350.02</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5374.1900000000005</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5405</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5405.62</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5370.01</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5382.33</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5382.4</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5376.3099999999995</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5370.48</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5371.04</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5386.12</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5412.1900000000005</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5525.62</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5465.46</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5348.4</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5347.35</v>
      </c>
      <c r="ER439" s="77"/>
      <c r="ES439" s="77"/>
      <c r="ET439" s="77"/>
      <c r="EU439" s="77"/>
      <c r="EV439" s="78"/>
    </row>
    <row r="440" spans="1:152" s="38" customFormat="1" ht="15.75" customHeight="1" x14ac:dyDescent="0.2">
      <c r="A440" s="69">
        <f>$A$116</f>
        <v>44714</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5370.3</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5355.41</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5351.63</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5349.92</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5347.8099999999995</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5353.3600000000006</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5363.26</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5380.72</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5349.99</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5425</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5441.55</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5444.74</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5408.79</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5420.54</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5406.12</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5399.91</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5389.22</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5358.49</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5349.82</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5384.25</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5538.65</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5526.88</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5369.7</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5346.89</v>
      </c>
      <c r="ER440" s="77"/>
      <c r="ES440" s="77"/>
      <c r="ET440" s="77"/>
      <c r="EU440" s="77"/>
      <c r="EV440" s="78"/>
    </row>
    <row r="441" spans="1:152" s="38" customFormat="1" ht="15.75" customHeight="1" x14ac:dyDescent="0.2">
      <c r="A441" s="69">
        <f>$A$117</f>
        <v>44715</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5363.52</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5344.99</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5348.66</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5349.1900000000005</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5351.49</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5348.73</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5354.52</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5431.89</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5350.15</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5442.9</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5473</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5478.43</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5468.63</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5479.75</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5461.38</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5446.48</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5460.3</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5429.3099999999995</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5398.82</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5401.58</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5581.68</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5511.72</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5407.84</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5344.95</v>
      </c>
      <c r="ER441" s="77"/>
      <c r="ES441" s="77"/>
      <c r="ET441" s="77"/>
      <c r="EU441" s="77"/>
      <c r="EV441" s="78"/>
    </row>
    <row r="442" spans="1:152" s="38" customFormat="1" ht="15.75" customHeight="1" x14ac:dyDescent="0.2">
      <c r="A442" s="69">
        <f>$A$118</f>
        <v>44716</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5393.34</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5366.67</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5355.16</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5352.49</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5348.49</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5342.22</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5346.37</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5381.4400000000005</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5348.58</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5371.1900000000005</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5385.3099999999995</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5396.1</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5374.08</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5363</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5369.09</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5368.87</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5356.8</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5349.1100000000006</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5349.08</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5349.9400000000005</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5506.41</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5465.87</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5345.6</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5343.05</v>
      </c>
      <c r="ER442" s="77"/>
      <c r="ES442" s="77"/>
      <c r="ET442" s="77"/>
      <c r="EU442" s="77"/>
      <c r="EV442" s="78"/>
    </row>
    <row r="443" spans="1:152" s="38" customFormat="1" ht="15.75" customHeight="1" x14ac:dyDescent="0.2">
      <c r="A443" s="69">
        <f>$A$119</f>
        <v>44717</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5382.7</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5359.8</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5353.46</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5349.15</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5348.7</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5348.76</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5346.91</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5360.08</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5348.45</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5349.14</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5349.12</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5349.9</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5349.1</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5349.05</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5348.82</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5348.75</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5348.88</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5348.79</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5348.77</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5348.9</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5527.3</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5495.78</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5368.77</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5344.38</v>
      </c>
      <c r="ER443" s="77"/>
      <c r="ES443" s="77"/>
      <c r="ET443" s="77"/>
      <c r="EU443" s="77"/>
      <c r="EV443" s="78"/>
    </row>
    <row r="444" spans="1:152" s="38" customFormat="1" ht="15.75" customHeight="1" x14ac:dyDescent="0.2">
      <c r="A444" s="69">
        <f>$A$120</f>
        <v>44718</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5361.78</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5352.14</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5348.7</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5348.71</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5348.89</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5348.9</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5348.85</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5410.7</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5348.99</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5422.1100000000006</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5450.35</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5452.6900000000005</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5446.62</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5464.53</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5475</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5455.9</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5445.01</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5408.01</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5379.6900000000005</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5381.3</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5532.6100000000006</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5513.62</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5366.79</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5345.74</v>
      </c>
      <c r="ER444" s="77"/>
      <c r="ES444" s="77"/>
      <c r="ET444" s="77"/>
      <c r="EU444" s="77"/>
      <c r="EV444" s="78"/>
    </row>
    <row r="445" spans="1:152" s="38" customFormat="1" ht="15.75" customHeight="1" x14ac:dyDescent="0.2">
      <c r="A445" s="69">
        <f>$A$121</f>
        <v>44719</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5355.88</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5348.55</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5348.08</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5348.25</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5348.1900000000005</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5347.91</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5344.65</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5405.09</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5348.09</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5399.01</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5432.12</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5431.2</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5416.6900000000005</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5428.71</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5443.49</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5426.73</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5414.88</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5378.05</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5355.76</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5361.84</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5506.15</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5476.9400000000005</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5346.55</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5344.58</v>
      </c>
      <c r="ER445" s="77"/>
      <c r="ES445" s="77"/>
      <c r="ET445" s="77"/>
      <c r="EU445" s="77"/>
      <c r="EV445" s="78"/>
    </row>
    <row r="446" spans="1:152" s="38" customFormat="1" ht="15.75" customHeight="1" x14ac:dyDescent="0.2">
      <c r="A446" s="69">
        <f>$A$122</f>
        <v>44720</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5344.24</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5340.78</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5343.27</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5343.29</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5351.49</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5342.45</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5344.89</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5373.05</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5348.92</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5389.17</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5426.72</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5422.63</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5388.32</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5396.88</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5394.45</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5393.57</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5385.58</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5355.28</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5348.59</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5348.72</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5454.21</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5449.14</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5346.39</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5344.98</v>
      </c>
      <c r="ER446" s="77"/>
      <c r="ES446" s="77"/>
      <c r="ET446" s="77"/>
      <c r="EU446" s="77"/>
      <c r="EV446" s="78"/>
    </row>
    <row r="447" spans="1:152" s="38" customFormat="1" ht="15.75" customHeight="1" x14ac:dyDescent="0.2">
      <c r="A447" s="69">
        <f>$A$123</f>
        <v>44721</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5339.6900000000005</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5300.63</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5339.28</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5343.16</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5351.13</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5342.39</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5342.4</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5368.47</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5347.9400000000005</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5385.6</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5403.71</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5400.9</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5370.53</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5375.43</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5374.79</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5369.98</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5362.98</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5348.78</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5348.93</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5347.26</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5456.08</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5439.1100000000006</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5344.05</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5343.49</v>
      </c>
      <c r="ER447" s="77"/>
      <c r="ES447" s="77"/>
      <c r="ET447" s="77"/>
      <c r="EU447" s="77"/>
      <c r="EV447" s="78"/>
    </row>
    <row r="448" spans="1:152" s="38" customFormat="1" ht="15.75" customHeight="1" x14ac:dyDescent="0.2">
      <c r="A448" s="69">
        <f>$A$124</f>
        <v>44722</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5352.93</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5343.15</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5345.5599999999995</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5346.1100000000006</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5348.12</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5347.66</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5342.4</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5398.23</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5350.3099999999995</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5350.37</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5386.4400000000005</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5398.66</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5387.3</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5387.8600000000006</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5388.04</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5377.72</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5402.2</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5402.2</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5356.08</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5362.43</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5501.9</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5475.18</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5346.58</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5342.25</v>
      </c>
      <c r="ER448" s="77"/>
      <c r="ES448" s="77"/>
      <c r="ET448" s="77"/>
      <c r="EU448" s="77"/>
      <c r="EV448" s="78"/>
    </row>
    <row r="449" spans="1:152" s="38" customFormat="1" ht="15.75" customHeight="1" x14ac:dyDescent="0.2">
      <c r="A449" s="69">
        <f>$A$125</f>
        <v>44723</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5361.12</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5352.89</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5348.08</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5348.3099999999995</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5348.12</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5347.82</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5344.27</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5356.25</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5347.98</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5349.5599999999995</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5381.03</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5398.72</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5397.23</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5401.49</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5390.5</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5398.8099999999995</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5403.02</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5388.66</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5354.63</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5364.77</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5466</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5449.97</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5347.84</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5345.12</v>
      </c>
      <c r="ER449" s="77"/>
      <c r="ES449" s="77"/>
      <c r="ET449" s="77"/>
      <c r="EU449" s="77"/>
      <c r="EV449" s="78"/>
    </row>
    <row r="450" spans="1:152" s="38" customFormat="1" ht="15.75" customHeight="1" x14ac:dyDescent="0.2">
      <c r="A450" s="69">
        <f>$A$126</f>
        <v>44724</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5346.32</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5347.73</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5347.57</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5347.96</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5348.18</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5351.49</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5351.48</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5336.65</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5348.67</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5349.22</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5349.29</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5349.35</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5349.1</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5349.02</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5349.43</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5349.46</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5348.68</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5348.32</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5347.5599999999995</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5348.5</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5490</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5470.16</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5349.22</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5345.03</v>
      </c>
      <c r="ER450" s="77"/>
      <c r="ES450" s="77"/>
      <c r="ET450" s="77"/>
      <c r="EU450" s="77"/>
      <c r="EV450" s="78"/>
    </row>
    <row r="451" spans="1:152" s="38" customFormat="1" ht="15.75" customHeight="1" x14ac:dyDescent="0.2">
      <c r="A451" s="69">
        <f>$A$127</f>
        <v>44725</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5342.15</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5345.1</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5346.74</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5347.1</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5351.49</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5342.17</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5351.48</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5222.6900000000005</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5349.35</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5350.15</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5352.0599999999995</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5354.59</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5353.77</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5355.68</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5361.79</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5363.8600000000006</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5354.34</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5347.98</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5347.96</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5355.96</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5502.47</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5456.93</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5349.71</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5345.8</v>
      </c>
      <c r="ER451" s="77"/>
      <c r="ES451" s="77"/>
      <c r="ET451" s="77"/>
      <c r="EU451" s="77"/>
      <c r="EV451" s="78"/>
    </row>
    <row r="452" spans="1:152" s="38" customFormat="1" ht="15.75" customHeight="1" x14ac:dyDescent="0.2">
      <c r="A452" s="69">
        <f>$A$128</f>
        <v>44726</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5335.01</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5339.15</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5345.21</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5345.65</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5351.49</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5343.01</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5326.24</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5322.5599999999995</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5348.34</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5380.08</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5401.4</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5396.8099999999995</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5374.3</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5383.1900000000005</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5377.37</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5380.22</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5379.93</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5354.2</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5348.13</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5348.4400000000005</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5466.54</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5443.2</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5346.9</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5345.25</v>
      </c>
      <c r="ER452" s="77"/>
      <c r="ES452" s="77"/>
      <c r="ET452" s="77"/>
      <c r="EU452" s="77"/>
      <c r="EV452" s="78"/>
    </row>
    <row r="453" spans="1:152" s="38" customFormat="1" ht="15.75" customHeight="1" x14ac:dyDescent="0.2">
      <c r="A453" s="69">
        <f>$A$129</f>
        <v>44727</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5325.43</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5330.6</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5336.8099999999995</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5337.67</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5325.9400000000005</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5341.24</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5336.03</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5309.67</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5353.38</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5416.51</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5452.95</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5454.3099999999995</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5424.8099999999995</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5429.17</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5436.2</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5423.57</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5417.0599999999995</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5391</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5367.03</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5374.07</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5491.45</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5478.65</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5360.49</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5345.78</v>
      </c>
      <c r="ER453" s="77"/>
      <c r="ES453" s="77"/>
      <c r="ET453" s="77"/>
      <c r="EU453" s="77"/>
      <c r="EV453" s="78"/>
    </row>
    <row r="454" spans="1:152" s="38" customFormat="1" ht="15.75" customHeight="1" x14ac:dyDescent="0.2">
      <c r="A454" s="69">
        <f>$A$130</f>
        <v>44728</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5217.66</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5270.73</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5301.92</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5309.7</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5326.01</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5309.4400000000005</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5289.49</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5315.79</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5348.91</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5411.07</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5459.75</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5460.87</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5440.05</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5438.79</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5449.35</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5442.29</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5424.46</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5398.48</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5372.78</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5384.62</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5484.95</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5472.87</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5355.74</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5345.84</v>
      </c>
      <c r="ER454" s="77"/>
      <c r="ES454" s="77"/>
      <c r="ET454" s="77"/>
      <c r="EU454" s="77"/>
      <c r="EV454" s="78"/>
    </row>
    <row r="455" spans="1:152" s="38" customFormat="1" ht="15.75" customHeight="1" x14ac:dyDescent="0.2">
      <c r="A455" s="69">
        <f>$A$131</f>
        <v>44729</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5326.54</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5338.53</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5345.38</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5346.6900000000005</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5348.21</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5346.49</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5343.88</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5316.82</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5348.8</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5408.26</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5463.26</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5453.68</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5415.84</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5425.39</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5432.47</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5425.1</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5408.04</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5380.34</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5355.22</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5374.43</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5469.54</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5465.08</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5347.34</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5344.89</v>
      </c>
      <c r="ER455" s="77"/>
      <c r="ES455" s="77"/>
      <c r="ET455" s="77"/>
      <c r="EU455" s="77"/>
      <c r="EV455" s="78"/>
    </row>
    <row r="456" spans="1:152" s="38" customFormat="1" ht="15.75" customHeight="1" x14ac:dyDescent="0.2">
      <c r="A456" s="69">
        <f>$A$132</f>
        <v>44730</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5343.9</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5346.3099999999995</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5348.27</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5348.4400000000005</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5348.6100000000006</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5348.17</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5346.21</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5369.55</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5347.55</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5391.97</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5406.24</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5417.45</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5399.7</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5400.66</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5407.85</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5391.85</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5380.9400000000005</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5361.65</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5347.26</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5359.4400000000005</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5448.9400000000005</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5434.74</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5345.3099999999995</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5344.32</v>
      </c>
      <c r="ER456" s="77"/>
      <c r="ES456" s="77"/>
      <c r="ET456" s="77"/>
      <c r="EU456" s="77"/>
      <c r="EV456" s="78"/>
    </row>
    <row r="457" spans="1:152" s="38" customFormat="1" ht="15.75" customHeight="1" x14ac:dyDescent="0.2">
      <c r="A457" s="69">
        <f>$A$133</f>
        <v>44731</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5353.22</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5347.07</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5346.03</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5348.23</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5348.1</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5348.13</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5348.87</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5342.13</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5347.68</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5347.6100000000006</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5347.32</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5347.79</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5347.72</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5347</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5346.96</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5346.77</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5346.72</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5346.67</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5347.05</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5347.76</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5459.87</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5455.35</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5354.45</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5344.25</v>
      </c>
      <c r="ER457" s="77"/>
      <c r="ES457" s="77"/>
      <c r="ET457" s="77"/>
      <c r="EU457" s="77"/>
      <c r="EV457" s="78"/>
    </row>
    <row r="458" spans="1:152" s="38" customFormat="1" ht="15.75" customHeight="1" x14ac:dyDescent="0.2">
      <c r="A458" s="69">
        <f>$A$134</f>
        <v>44732</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5359.12</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5350.33</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5350.85</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5350.8600000000006</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5350.83</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5350.88</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5350.64</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5417.5</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5350.76</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5437.08</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5463.33</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5464.45</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5448.16</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5467.28</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5479.05</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5462.01</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5451.49</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5418.01</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5382.23</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5382.33</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5517.15</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5511.8099999999995</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5373.05</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5350.35</v>
      </c>
      <c r="ER458" s="77"/>
      <c r="ES458" s="77"/>
      <c r="ET458" s="77"/>
      <c r="EU458" s="77"/>
      <c r="EV458" s="78"/>
    </row>
    <row r="459" spans="1:152" s="38" customFormat="1" ht="15.75" customHeight="1" x14ac:dyDescent="0.2">
      <c r="A459" s="69">
        <f>$A$135</f>
        <v>44733</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5336.2</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5304.1100000000006</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5294.73</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5301.79</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5334.04</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5302.05</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5342.12</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5398.1</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5364.98</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5474</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5504.79</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5505.62</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5488.89</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5490.55</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5509.59</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5500.03</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5489.32</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5450.07</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5415.84</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5403.82</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5511.62</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5552.7</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5396.6900000000005</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5350.3</v>
      </c>
      <c r="ER459" s="77"/>
      <c r="ES459" s="77"/>
      <c r="ET459" s="77"/>
      <c r="EU459" s="77"/>
      <c r="EV459" s="78"/>
    </row>
    <row r="460" spans="1:152" s="38" customFormat="1" ht="15.75" customHeight="1" x14ac:dyDescent="0.2">
      <c r="A460" s="69">
        <f>$A$136</f>
        <v>44734</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5343.96</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5347.62</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5348.48</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5348.75</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5351.5</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5349.43</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5345.84</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5375.73</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5350.68</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5452.85</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5485.65</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5492.99</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5475.15</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5485.52</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5499.33</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5485.89</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5454.08</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5422.96</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5388.43</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5381.73</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5485.32</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5520.92</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5365.01</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5350.34</v>
      </c>
      <c r="ER460" s="77"/>
      <c r="ES460" s="77"/>
      <c r="ET460" s="77"/>
      <c r="EU460" s="77"/>
      <c r="EV460" s="78"/>
    </row>
    <row r="461" spans="1:152" s="38" customFormat="1" ht="15.75" customHeight="1" x14ac:dyDescent="0.2">
      <c r="A461" s="69">
        <f>$A$137</f>
        <v>44735</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5341.52</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5294.3</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5348.08</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5348.0599999999995</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5350.9</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5317.79</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5341.62</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5333.1100000000006</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5351.05</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5373.4</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5403.76</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5470.68</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5462.59</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5471.55</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5483.28</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5471.8099999999995</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5461.82</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5425.98</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5393.03</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5373.82</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5476.09</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5517.2</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5360.71</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5350.39</v>
      </c>
      <c r="ER461" s="77"/>
      <c r="ES461" s="77"/>
      <c r="ET461" s="77"/>
      <c r="EU461" s="77"/>
      <c r="EV461" s="78"/>
    </row>
    <row r="462" spans="1:152" s="38" customFormat="1" ht="15.75" customHeight="1" x14ac:dyDescent="0.2">
      <c r="A462" s="69">
        <f>$A$138</f>
        <v>44736</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5343.4400000000005</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5345.58</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5348.6900000000005</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5348.15</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5349.67</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5347.0599999999995</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5352.71</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5463.29</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5350.65</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5437.96</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5486.15</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5485.8600000000006</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5459.45</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5455.71</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5460.85</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5445.48</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5444.58</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5403.8600000000006</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5378.71</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5390.71</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5531.78</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5516.18</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5366.04</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5350.1</v>
      </c>
      <c r="ER462" s="77"/>
      <c r="ES462" s="77"/>
      <c r="ET462" s="77"/>
      <c r="EU462" s="77"/>
      <c r="EV462" s="78"/>
    </row>
    <row r="463" spans="1:152" s="38" customFormat="1" ht="15.75" customHeight="1" x14ac:dyDescent="0.2">
      <c r="A463" s="69">
        <f>$A$139</f>
        <v>44737</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5368.9400000000005</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5348.07</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5348.26</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5346.64</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5347.99</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5326.2</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5311.1100000000006</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5338.96</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5348.1900000000005</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5390.6900000000005</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5408.3600000000006</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5411.9</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5397.49</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5393.14</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5404.65</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5396.15</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5390.29</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5380.6100000000006</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5367.8600000000006</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5380.45</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5457.98</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5444.22</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5374.1100000000006</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5345.17</v>
      </c>
      <c r="ER463" s="77"/>
      <c r="ES463" s="77"/>
      <c r="ET463" s="77"/>
      <c r="EU463" s="77"/>
      <c r="EV463" s="78"/>
    </row>
    <row r="464" spans="1:152" s="38" customFormat="1" ht="15.75" customHeight="1" x14ac:dyDescent="0.2">
      <c r="A464" s="69">
        <f>$A$140</f>
        <v>44738</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5336.26</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5338.57</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5336.88</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5340.68</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5334.8099999999995</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5334.46</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5351.48</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5234.1499999999996</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5348.6</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5349.09</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5349.26</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5349.71</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5349.6</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5349.4400000000005</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5349.15</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5348.63</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5348.5</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5348.5</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5348.42</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5352.62</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5417.37</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5411.43</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5348.6900000000005</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5346.03</v>
      </c>
      <c r="ER464" s="77"/>
      <c r="ES464" s="77"/>
      <c r="ET464" s="77"/>
      <c r="EU464" s="77"/>
      <c r="EV464" s="78"/>
    </row>
    <row r="465" spans="1:152" s="38" customFormat="1" ht="15.75" customHeight="1" x14ac:dyDescent="0.2">
      <c r="A465" s="69">
        <f>$A$141</f>
        <v>44739</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5239.1400000000003</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5294.18</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5317.7</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5309.92</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5343.03</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5317.7</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5298.53</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5280.0599999999995</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5349.14</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5377.67</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5383.48</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5382.75</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5378.51</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5382.4400000000005</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5384.6900000000005</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5381.92</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5381.88</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5374.75</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5364</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5368.53</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5444.67</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5438.99</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5367.6100000000006</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5345.64</v>
      </c>
      <c r="ER465" s="77"/>
      <c r="ES465" s="77"/>
      <c r="ET465" s="77"/>
      <c r="EU465" s="77"/>
      <c r="EV465" s="78"/>
    </row>
    <row r="466" spans="1:152" s="38" customFormat="1" ht="15.75" customHeight="1" x14ac:dyDescent="0.2">
      <c r="A466" s="69">
        <f>$A$142</f>
        <v>44740</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5319.62</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5317.62</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5345.92</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5343.73</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5348.3099999999995</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5342.65</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5341.8099999999995</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5283.24</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5348.14</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5396.12</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5429.45</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5408.33</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5413.76</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5433.75</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5469.0599999999995</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5449.99</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5442.33</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5416.85</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5389.41</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5384.47</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5475.45</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5461.29</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5376.17</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5345.9</v>
      </c>
      <c r="ER466" s="77"/>
      <c r="ES466" s="77"/>
      <c r="ET466" s="77"/>
      <c r="EU466" s="77"/>
      <c r="EV466" s="78"/>
    </row>
    <row r="467" spans="1:152" s="38" customFormat="1" ht="15.75" customHeight="1" x14ac:dyDescent="0.2">
      <c r="A467" s="69">
        <f>$A$143</f>
        <v>44741</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5278.93</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5342.25</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5351.49</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5351.49</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5351.49</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5351.49</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5351.47</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5176.75</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5346.75</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5370.16</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5399.48</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5370.95</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5366.18</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5381.3099999999995</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5378.63</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5374.29</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5370.91</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5361.4</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5351.27</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5355.41</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5418.16</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5414.75</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5350.54</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5345.62</v>
      </c>
      <c r="ER467" s="77"/>
      <c r="ES467" s="77"/>
      <c r="ET467" s="77"/>
      <c r="EU467" s="77"/>
      <c r="EV467" s="78"/>
    </row>
    <row r="468" spans="1:152" s="38" customFormat="1" ht="15.75" customHeight="1" x14ac:dyDescent="0.2">
      <c r="A468" s="69">
        <f>$A$144</f>
        <v>44742</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5339.93</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5344.53</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5348.1</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5348.17</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5351.5</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5351.5</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5345.09</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5334.3600000000006</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5346.53</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5380.01</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5375.3600000000006</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5374.07</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5368.68</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5380.96</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5382.05</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5380.28</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5389.68</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5363.4400000000005</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5354.64</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5354.32</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5459.84</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5447.13</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5351.72</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5344.64</v>
      </c>
      <c r="ER468" s="77"/>
      <c r="ES468" s="77"/>
      <c r="ET468" s="77"/>
      <c r="EU468" s="77"/>
      <c r="EV468" s="78"/>
    </row>
    <row r="469" spans="1:152" s="38" customFormat="1" ht="15.75" customHeight="1" x14ac:dyDescent="0.2">
      <c r="A469" s="69" t="str">
        <f>$A$145</f>
        <v>-</v>
      </c>
      <c r="B469" s="70"/>
      <c r="C469" s="70"/>
      <c r="D469" s="70"/>
      <c r="E469" s="70"/>
      <c r="F469" s="70"/>
      <c r="G469" s="70"/>
      <c r="H469" s="71"/>
      <c r="I469" s="72" t="str">
        <f>IF($A469="-","-",ROUND(VLOOKUP($A469+ROUND(LEFT(I$438,1)/24,5),'[1]ОАО "АТС"'!$A$30:$F$773,6,FALSE)+HLOOKUP($DL$436,'[1]Сбытовая надбавка'!$F$5:$H$6,2,FALSE),2)+'[1]Иные услуги'!$C$6+HLOOKUP($DR$435,'[1]Услуги по передаче'!$G$5:$J$7,2,FALSE))</f>
        <v>-</v>
      </c>
      <c r="J469" s="77"/>
      <c r="K469" s="77"/>
      <c r="L469" s="77"/>
      <c r="M469" s="77"/>
      <c r="N469" s="78"/>
      <c r="O469" s="72" t="str">
        <f>IF($A469="-","-",ROUND(VLOOKUP($A469+ROUND(LEFT(O$438,1)/24,5),'[1]ОАО "АТС"'!$A$30:$F$773,6,FALSE)+HLOOKUP($DL$436,'[1]Сбытовая надбавка'!$F$5:$H$6,2,FALSE),2)+'[1]Иные услуги'!$C$6+HLOOKUP($DR$435,'[1]Услуги по передаче'!$G$5:$J$7,2,FALSE))</f>
        <v>-</v>
      </c>
      <c r="P469" s="77"/>
      <c r="Q469" s="77"/>
      <c r="R469" s="77"/>
      <c r="S469" s="77"/>
      <c r="T469" s="78"/>
      <c r="U469" s="72" t="str">
        <f>IF($A469="-","-",ROUND(VLOOKUP($A469+ROUND(LEFT(U$438,1)/24,5),'[1]ОАО "АТС"'!$A$30:$F$773,6,FALSE)+HLOOKUP($DL$436,'[1]Сбытовая надбавка'!$F$5:$H$6,2,FALSE),2)+'[1]Иные услуги'!$C$6+HLOOKUP($DR$435,'[1]Услуги по передаче'!$G$5:$J$7,2,FALSE))</f>
        <v>-</v>
      </c>
      <c r="V469" s="77"/>
      <c r="W469" s="77"/>
      <c r="X469" s="77"/>
      <c r="Y469" s="77"/>
      <c r="Z469" s="78"/>
      <c r="AA469" s="72" t="str">
        <f>IF($A469="-","-",ROUND(VLOOKUP($A469+ROUND(LEFT(AA$438,1)/24,5),'[1]ОАО "АТС"'!$A$30:$F$773,6,FALSE)+HLOOKUP($DL$436,'[1]Сбытовая надбавка'!$F$5:$H$6,2,FALSE),2)+'[1]Иные услуги'!$C$6+HLOOKUP($DR$435,'[1]Услуги по передаче'!$G$5:$J$7,2,FALSE))</f>
        <v>-</v>
      </c>
      <c r="AB469" s="77"/>
      <c r="AC469" s="77"/>
      <c r="AD469" s="77"/>
      <c r="AE469" s="77"/>
      <c r="AF469" s="78"/>
      <c r="AG469" s="72" t="str">
        <f>IF($A469="-","-",ROUND(VLOOKUP($A469+ROUND(LEFT(AG$438,1)/24,5),'[1]ОАО "АТС"'!$A$30:$F$773,6,FALSE)+HLOOKUP($DL$436,'[1]Сбытовая надбавка'!$F$5:$H$6,2,FALSE),2)+'[1]Иные услуги'!$C$6+HLOOKUP($DR$435,'[1]Услуги по передаче'!$G$5:$J$7,2,FALSE))</f>
        <v>-</v>
      </c>
      <c r="AH469" s="77"/>
      <c r="AI469" s="77"/>
      <c r="AJ469" s="77"/>
      <c r="AK469" s="77"/>
      <c r="AL469" s="78"/>
      <c r="AM469" s="72" t="str">
        <f>IF($A469="-","-",ROUND(VLOOKUP($A469+ROUND(LEFT(AM$438,1)/24,5),'[1]ОАО "АТС"'!$A$30:$F$773,6,FALSE)+HLOOKUP($DL$436,'[1]Сбытовая надбавка'!$F$5:$H$6,2,FALSE),2)+'[1]Иные услуги'!$C$6+HLOOKUP($DR$435,'[1]Услуги по передаче'!$G$5:$J$7,2,FALSE))</f>
        <v>-</v>
      </c>
      <c r="AN469" s="77"/>
      <c r="AO469" s="77"/>
      <c r="AP469" s="77"/>
      <c r="AQ469" s="77"/>
      <c r="AR469" s="78"/>
      <c r="AS469" s="72" t="str">
        <f>IF($A469="-","-",ROUND(VLOOKUP($A469+ROUND(LEFT(AS$438,1)/24,5),'[1]ОАО "АТС"'!$A$30:$F$773,6,FALSE)+HLOOKUP($DL$436,'[1]Сбытовая надбавка'!$F$5:$H$6,2,FALSE),2)+'[1]Иные услуги'!$C$6+HLOOKUP($DR$435,'[1]Услуги по передаче'!$G$5:$J$7,2,FALSE))</f>
        <v>-</v>
      </c>
      <c r="AT469" s="77"/>
      <c r="AU469" s="77"/>
      <c r="AV469" s="77"/>
      <c r="AW469" s="77"/>
      <c r="AX469" s="78"/>
      <c r="AY469" s="72" t="str">
        <f>IF($A469="-","-",ROUND(VLOOKUP($A469+ROUND(LEFT(AY$438,1)/24,5),'[1]ОАО "АТС"'!$A$30:$F$773,6,FALSE)+HLOOKUP($DL$436,'[1]Сбытовая надбавка'!$F$5:$H$6,2,FALSE),2)+'[1]Иные услуги'!$C$6+HLOOKUP($DR$435,'[1]Услуги по передаче'!$G$5:$J$7,2,FALSE))</f>
        <v>-</v>
      </c>
      <c r="AZ469" s="77"/>
      <c r="BA469" s="77"/>
      <c r="BB469" s="77"/>
      <c r="BC469" s="77"/>
      <c r="BD469" s="78"/>
      <c r="BE469" s="72" t="str">
        <f>IF($A469="-","-",ROUND(VLOOKUP($A469+ROUND(LEFT(BE$438,1)/24,5),'[1]ОАО "АТС"'!$A$30:$F$773,6,FALSE)+HLOOKUP($DL$436,'[1]Сбытовая надбавка'!$F$5:$H$6,2,FALSE),2)+'[1]Иные услуги'!$C$6+HLOOKUP($DR$435,'[1]Услуги по передаче'!$G$5:$J$7,2,FALSE))</f>
        <v>-</v>
      </c>
      <c r="BF469" s="77"/>
      <c r="BG469" s="77"/>
      <c r="BH469" s="77"/>
      <c r="BI469" s="77"/>
      <c r="BJ469" s="78"/>
      <c r="BK469" s="72" t="str">
        <f>IF($A469="-","-",ROUND(VLOOKUP($A469+ROUND(LEFT(BK$438,1)/24,5),'[1]ОАО "АТС"'!$A$30:$F$773,6,FALSE)+HLOOKUP($DL$436,'[1]Сбытовая надбавка'!$F$5:$H$6,2,FALSE),2)+'[1]Иные услуги'!$C$6+HLOOKUP($DR$435,'[1]Услуги по передаче'!$G$5:$J$7,2,FALSE))</f>
        <v>-</v>
      </c>
      <c r="BL469" s="77"/>
      <c r="BM469" s="77"/>
      <c r="BN469" s="77"/>
      <c r="BO469" s="77"/>
      <c r="BP469" s="78"/>
      <c r="BQ469" s="72" t="str">
        <f>IF($A469="-","-",ROUND(VLOOKUP($A469+ROUND(LEFT(BQ$438,2)/24,5),'[1]ОАО "АТС"'!$A$30:$F$773,6,FALSE)+HLOOKUP($DL$436,'[1]Сбытовая надбавка'!$F$5:$H$6,2,FALSE),2)+'[1]Иные услуги'!$C$6+HLOOKUP($DR$435,'[1]Услуги по передаче'!$G$5:$J$7,2,FALSE))</f>
        <v>-</v>
      </c>
      <c r="BR469" s="77"/>
      <c r="BS469" s="77"/>
      <c r="BT469" s="77"/>
      <c r="BU469" s="77"/>
      <c r="BV469" s="78"/>
      <c r="BW469" s="72" t="str">
        <f>IF($A469="-","-",ROUND(VLOOKUP($A469+ROUND(LEFT(BW$438,2)/24,5),'[1]ОАО "АТС"'!$A$30:$F$773,6,FALSE)+HLOOKUP($DL$436,'[1]Сбытовая надбавка'!$F$5:$H$6,2,FALSE),2)+'[1]Иные услуги'!$C$6+HLOOKUP($DR$435,'[1]Услуги по передаче'!$G$5:$J$7,2,FALSE))</f>
        <v>-</v>
      </c>
      <c r="BX469" s="77"/>
      <c r="BY469" s="77"/>
      <c r="BZ469" s="77"/>
      <c r="CA469" s="77"/>
      <c r="CB469" s="78"/>
      <c r="CC469" s="72" t="str">
        <f>IF($A469="-","-",ROUND(VLOOKUP($A469+ROUND(LEFT(CC$438,2)/24,5),'[1]ОАО "АТС"'!$A$30:$F$773,6,FALSE)+HLOOKUP($DL$436,'[1]Сбытовая надбавка'!$F$5:$H$6,2,FALSE),2)+'[1]Иные услуги'!$C$6+HLOOKUP($DR$435,'[1]Услуги по передаче'!$G$5:$J$7,2,FALSE))</f>
        <v>-</v>
      </c>
      <c r="CD469" s="77"/>
      <c r="CE469" s="77"/>
      <c r="CF469" s="77"/>
      <c r="CG469" s="77"/>
      <c r="CH469" s="78"/>
      <c r="CI469" s="72" t="str">
        <f>IF($A469="-","-",ROUND(VLOOKUP($A469+ROUND(LEFT(CI$438,2)/24,5),'[1]ОАО "АТС"'!$A$30:$F$773,6,FALSE)+HLOOKUP($DL$436,'[1]Сбытовая надбавка'!$F$5:$H$6,2,FALSE),2)+'[1]Иные услуги'!$C$6+HLOOKUP($DR$435,'[1]Услуги по передаче'!$G$5:$J$7,2,FALSE))</f>
        <v>-</v>
      </c>
      <c r="CJ469" s="77"/>
      <c r="CK469" s="77"/>
      <c r="CL469" s="77"/>
      <c r="CM469" s="77"/>
      <c r="CN469" s="78"/>
      <c r="CO469" s="72" t="str">
        <f>IF($A469="-","-",ROUND(VLOOKUP($A469+ROUND(LEFT(CO$438,2)/24,5),'[1]ОАО "АТС"'!$A$30:$F$773,6,FALSE)+HLOOKUP($DL$436,'[1]Сбытовая надбавка'!$F$5:$H$6,2,FALSE),2)+'[1]Иные услуги'!$C$6+HLOOKUP($DR$435,'[1]Услуги по передаче'!$G$5:$J$7,2,FALSE))</f>
        <v>-</v>
      </c>
      <c r="CP469" s="77"/>
      <c r="CQ469" s="77"/>
      <c r="CR469" s="77"/>
      <c r="CS469" s="77"/>
      <c r="CT469" s="78"/>
      <c r="CU469" s="72" t="str">
        <f>IF($A469="-","-",ROUND(VLOOKUP($A469+ROUND(LEFT(CU$438,2)/24,5),'[1]ОАО "АТС"'!$A$30:$F$773,6,FALSE)+HLOOKUP($DL$436,'[1]Сбытовая надбавка'!$F$5:$H$6,2,FALSE),2)+'[1]Иные услуги'!$C$6+HLOOKUP($DR$435,'[1]Услуги по передаче'!$G$5:$J$7,2,FALSE))</f>
        <v>-</v>
      </c>
      <c r="CV469" s="77"/>
      <c r="CW469" s="77"/>
      <c r="CX469" s="77"/>
      <c r="CY469" s="77"/>
      <c r="CZ469" s="78"/>
      <c r="DA469" s="72" t="str">
        <f>IF($A469="-","-",ROUND(VLOOKUP($A469+ROUND(LEFT(DA$438,2)/24,5),'[1]ОАО "АТС"'!$A$30:$F$773,6,FALSE)+HLOOKUP($DL$436,'[1]Сбытовая надбавка'!$F$5:$H$6,2,FALSE),2)+'[1]Иные услуги'!$C$6+HLOOKUP($DR$435,'[1]Услуги по передаче'!$G$5:$J$7,2,FALSE))</f>
        <v>-</v>
      </c>
      <c r="DB469" s="77"/>
      <c r="DC469" s="77"/>
      <c r="DD469" s="77"/>
      <c r="DE469" s="77"/>
      <c r="DF469" s="78"/>
      <c r="DG469" s="72" t="str">
        <f>IF($A469="-","-",ROUND(VLOOKUP($A469+ROUND(LEFT(DG$438,2)/24,5),'[1]ОАО "АТС"'!$A$30:$F$773,6,FALSE)+HLOOKUP($DL$436,'[1]Сбытовая надбавка'!$F$5:$H$6,2,FALSE),2)+'[1]Иные услуги'!$C$6+HLOOKUP($DR$435,'[1]Услуги по передаче'!$G$5:$J$7,2,FALSE))</f>
        <v>-</v>
      </c>
      <c r="DH469" s="77"/>
      <c r="DI469" s="77"/>
      <c r="DJ469" s="77"/>
      <c r="DK469" s="77"/>
      <c r="DL469" s="78"/>
      <c r="DM469" s="72" t="str">
        <f>IF($A469="-","-",ROUND(VLOOKUP($A469+ROUND(LEFT(DM$438,2)/24,5),'[1]ОАО "АТС"'!$A$30:$F$773,6,FALSE)+HLOOKUP($DL$436,'[1]Сбытовая надбавка'!$F$5:$H$6,2,FALSE),2)+'[1]Иные услуги'!$C$6+HLOOKUP($DR$435,'[1]Услуги по передаче'!$G$5:$J$7,2,FALSE))</f>
        <v>-</v>
      </c>
      <c r="DN469" s="77"/>
      <c r="DO469" s="77"/>
      <c r="DP469" s="77"/>
      <c r="DQ469" s="77"/>
      <c r="DR469" s="78"/>
      <c r="DS469" s="72" t="str">
        <f>IF($A469="-","-",ROUND(VLOOKUP($A469+ROUND(LEFT(DS$438,2)/24,5),'[1]ОАО "АТС"'!$A$30:$F$773,6,FALSE)+HLOOKUP($DL$436,'[1]Сбытовая надбавка'!$F$5:$H$6,2,FALSE),2)+'[1]Иные услуги'!$C$6+HLOOKUP($DR$435,'[1]Услуги по передаче'!$G$5:$J$7,2,FALSE))</f>
        <v>-</v>
      </c>
      <c r="DT469" s="77"/>
      <c r="DU469" s="77"/>
      <c r="DV469" s="77"/>
      <c r="DW469" s="77"/>
      <c r="DX469" s="78"/>
      <c r="DY469" s="72" t="str">
        <f>IF($A469="-","-",ROUND(VLOOKUP($A469+ROUND(LEFT(DY$438,2)/24,5),'[1]ОАО "АТС"'!$A$30:$F$773,6,FALSE)+HLOOKUP($DL$436,'[1]Сбытовая надбавка'!$F$5:$H$6,2,FALSE),2)+'[1]Иные услуги'!$C$6+HLOOKUP($DR$435,'[1]Услуги по передаче'!$G$5:$J$7,2,FALSE))</f>
        <v>-</v>
      </c>
      <c r="DZ469" s="77"/>
      <c r="EA469" s="77"/>
      <c r="EB469" s="77"/>
      <c r="EC469" s="77"/>
      <c r="ED469" s="78"/>
      <c r="EE469" s="72" t="str">
        <f>IF($A469="-","-",ROUND(VLOOKUP($A469+ROUND(LEFT(EE$438,2)/24,5),'[1]ОАО "АТС"'!$A$30:$F$773,6,FALSE)+HLOOKUP($DL$436,'[1]Сбытовая надбавка'!$F$5:$H$6,2,FALSE),2)+'[1]Иные услуги'!$C$6+HLOOKUP($DR$435,'[1]Услуги по передаче'!$G$5:$J$7,2,FALSE))</f>
        <v>-</v>
      </c>
      <c r="EF469" s="77"/>
      <c r="EG469" s="77"/>
      <c r="EH469" s="77"/>
      <c r="EI469" s="77"/>
      <c r="EJ469" s="78"/>
      <c r="EK469" s="72" t="str">
        <f>IF($A469="-","-",ROUND(VLOOKUP($A469+ROUND(LEFT(EK$438,2)/24,5),'[1]ОАО "АТС"'!$A$30:$F$773,6,FALSE)+HLOOKUP($DL$436,'[1]Сбытовая надбавка'!$F$5:$H$6,2,FALSE),2)+'[1]Иные услуги'!$C$6+HLOOKUP($DR$435,'[1]Услуги по передаче'!$G$5:$J$7,2,FALSE))</f>
        <v>-</v>
      </c>
      <c r="EL469" s="77"/>
      <c r="EM469" s="77"/>
      <c r="EN469" s="77"/>
      <c r="EO469" s="77"/>
      <c r="EP469" s="78"/>
      <c r="EQ469" s="72" t="str">
        <f>IF($A469="-","-",ROUND(VLOOKUP($A469+ROUND(LEFT(EQ$438,2)/24,5),'[1]ОАО "АТС"'!$A$30:$F$773,6,FALSE)+HLOOKUP($DL$436,'[1]Сбытовая надбавка'!$F$5:$H$6,2,FALSE),2)+'[1]Иные услуги'!$C$6+HLOOKUP($DR$435,'[1]Услуги по передаче'!$G$5:$J$7,2,FALSE))</f>
        <v>-</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44713</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5017.22</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4991.8999999999996</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4982.71</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4982.68</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4982.7299999999996</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4982.66</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4982.18</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5097.9799999999996</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4982.9400000000005</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5007.1100000000006</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5037.92</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5038.54</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5002.93</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5015.25</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5015.32</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5009.2299999999996</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5003.3999999999996</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5003.96</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5019.04</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5045.1100000000006</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5158.54</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5098.38</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4981.32</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4980.2700000000004</v>
      </c>
      <c r="ER475" s="77"/>
      <c r="ES475" s="77"/>
      <c r="ET475" s="77"/>
      <c r="EU475" s="77"/>
      <c r="EV475" s="78"/>
    </row>
    <row r="476" spans="1:152" s="38" customFormat="1" ht="15.75" customHeight="1" x14ac:dyDescent="0.2">
      <c r="A476" s="69">
        <f>$A$116</f>
        <v>44714</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5003.22</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4988.33</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4984.55</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4982.84</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4980.7299999999996</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4986.28</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4996.18</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5013.6400000000003</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4982.91</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5057.92</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5074.47</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5077.66</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5041.71</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5053.46</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5039.04</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5032.83</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5022.1400000000003</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4991.41</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4982.74</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5017.17</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5171.57</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5159.8</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5002.62</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4979.8099999999995</v>
      </c>
      <c r="ER476" s="77"/>
      <c r="ES476" s="77"/>
      <c r="ET476" s="77"/>
      <c r="EU476" s="77"/>
      <c r="EV476" s="78"/>
    </row>
    <row r="477" spans="1:152" s="38" customFormat="1" ht="15.75" customHeight="1" x14ac:dyDescent="0.2">
      <c r="A477" s="69">
        <f>$A$117</f>
        <v>44715</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4996.4400000000005</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4977.91</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4981.58</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4982.1100000000006</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4984.41</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4981.6499999999996</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4987.4400000000005</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5064.8099999999995</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4983.07</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5075.82</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5105.92</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5111.3500000000004</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5101.55</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5112.67</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5094.3</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5079.3999999999996</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5093.22</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5062.2299999999996</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5031.74</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5034.5</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5214.6000000000004</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5144.6400000000003</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5040.76</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4977.87</v>
      </c>
      <c r="ER477" s="77"/>
      <c r="ES477" s="77"/>
      <c r="ET477" s="77"/>
      <c r="EU477" s="77"/>
      <c r="EV477" s="78"/>
    </row>
    <row r="478" spans="1:152" s="38" customFormat="1" ht="15.75" customHeight="1" x14ac:dyDescent="0.2">
      <c r="A478" s="69">
        <f>$A$118</f>
        <v>44716</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5026.26</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4999.59</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4988.08</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4985.41</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4981.41</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4975.1400000000003</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4979.29</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5014.3600000000006</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4981.5</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5004.1100000000006</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5018.2299999999996</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5029.0200000000004</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5007</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4995.92</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5002.01</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5001.79</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4989.72</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4982.03</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4982</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4982.8600000000006</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5139.33</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5098.79</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4978.5200000000004</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4975.97</v>
      </c>
      <c r="ER478" s="77"/>
      <c r="ES478" s="77"/>
      <c r="ET478" s="77"/>
      <c r="EU478" s="77"/>
      <c r="EV478" s="78"/>
    </row>
    <row r="479" spans="1:152" s="38" customFormat="1" ht="15.75" customHeight="1" x14ac:dyDescent="0.2">
      <c r="A479" s="69">
        <f>$A$119</f>
        <v>44717</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5015.62</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4992.72</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4986.38</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4982.07</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4981.62</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4981.68</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4979.83</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4993</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4981.37</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4982.0599999999995</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4982.04</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4982.82</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4982.0200000000004</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4981.97</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4981.74</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4981.67</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4981.8</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4981.71</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4981.6900000000005</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4981.82</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5160.22</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5128.7</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5001.6900000000005</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4977.3</v>
      </c>
      <c r="ER479" s="77"/>
      <c r="ES479" s="77"/>
      <c r="ET479" s="77"/>
      <c r="EU479" s="77"/>
      <c r="EV479" s="78"/>
    </row>
    <row r="480" spans="1:152" s="38" customFormat="1" ht="15.75" customHeight="1" x14ac:dyDescent="0.2">
      <c r="A480" s="69">
        <f>$A$120</f>
        <v>44718</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4994.7</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4985.0599999999995</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4981.62</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4981.63</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4981.8099999999995</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4981.82</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4981.7700000000004</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5043.62</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4981.91</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5055.03</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5083.2700000000004</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5085.6100000000006</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5079.54</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5097.45</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5107.92</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5088.82</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5077.93</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5040.93</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5012.6100000000006</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5014.22</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5165.53</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5146.54</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4999.71</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4978.66</v>
      </c>
      <c r="ER480" s="77"/>
      <c r="ES480" s="77"/>
      <c r="ET480" s="77"/>
      <c r="EU480" s="77"/>
      <c r="EV480" s="78"/>
    </row>
    <row r="481" spans="1:152" s="38" customFormat="1" ht="15.75" customHeight="1" x14ac:dyDescent="0.2">
      <c r="A481" s="69">
        <f>$A$121</f>
        <v>44719</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4988.8</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4981.47</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4981</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4981.17</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4981.1100000000006</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4980.83</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4977.57</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5038.01</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4981.01</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5031.93</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5065.04</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5064.12</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5049.6100000000006</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5061.63</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5076.41</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5059.6499999999996</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5047.8</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5010.97</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4988.68</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4994.76</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5139.07</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5109.8600000000006</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4979.47</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4977.5</v>
      </c>
      <c r="ER481" s="77"/>
      <c r="ES481" s="77"/>
      <c r="ET481" s="77"/>
      <c r="EU481" s="77"/>
      <c r="EV481" s="78"/>
    </row>
    <row r="482" spans="1:152" s="38" customFormat="1" ht="15.75" customHeight="1" x14ac:dyDescent="0.2">
      <c r="A482" s="69">
        <f>$A$122</f>
        <v>44720</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4977.16</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4973.7</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4976.1900000000005</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4976.21</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4984.41</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4975.37</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4977.8099999999995</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5005.97</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4981.84</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5022.09</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5059.6400000000003</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5055.55</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5021.24</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5029.8</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5027.37</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5026.49</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5018.5</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4988.2</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4981.51</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4981.6400000000003</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5087.13</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5082.0599999999995</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4979.3099999999995</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4977.8999999999996</v>
      </c>
      <c r="ER482" s="77"/>
      <c r="ES482" s="77"/>
      <c r="ET482" s="77"/>
      <c r="EU482" s="77"/>
      <c r="EV482" s="78"/>
    </row>
    <row r="483" spans="1:152" s="38" customFormat="1" ht="15.75" customHeight="1" x14ac:dyDescent="0.2">
      <c r="A483" s="69">
        <f>$A$123</f>
        <v>44721</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4972.6100000000006</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4933.55</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4972.2</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4976.08</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4984.05</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4975.3099999999995</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4975.32</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5001.3900000000003</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4980.8600000000006</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5018.5200000000004</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5036.63</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5033.82</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5003.45</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5008.3500000000004</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5007.71</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5002.8999999999996</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4995.8999999999996</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4981.7</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4981.8500000000004</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4980.18</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5089</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5072.03</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4976.97</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4976.41</v>
      </c>
      <c r="ER483" s="77"/>
      <c r="ES483" s="77"/>
      <c r="ET483" s="77"/>
      <c r="EU483" s="77"/>
      <c r="EV483" s="78"/>
    </row>
    <row r="484" spans="1:152" s="38" customFormat="1" ht="15.75" customHeight="1" x14ac:dyDescent="0.2">
      <c r="A484" s="69">
        <f>$A$124</f>
        <v>44722</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4985.8500000000004</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4976.07</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4978.4799999999996</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4979.03</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4981.04</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4980.58</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4975.32</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5031.1499999999996</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4983.2299999999996</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4983.29</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5019.3600000000006</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5031.58</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5020.22</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5020.78</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5020.96</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5010.6400000000003</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5035.12</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5035.12</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4989</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4995.3500000000004</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5134.82</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5108.1000000000004</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4979.5</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4975.17</v>
      </c>
      <c r="ER484" s="77"/>
      <c r="ES484" s="77"/>
      <c r="ET484" s="77"/>
      <c r="EU484" s="77"/>
      <c r="EV484" s="78"/>
    </row>
    <row r="485" spans="1:152" s="38" customFormat="1" ht="15.75" customHeight="1" x14ac:dyDescent="0.2">
      <c r="A485" s="69">
        <f>$A$125</f>
        <v>44723</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4994.04</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4985.8099999999995</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4981</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4981.2299999999996</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4981.04</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4980.74</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4977.1900000000005</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4989.17</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4980.8999999999996</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4982.4799999999996</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5013.95</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5031.6400000000003</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5030.1499999999996</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5034.41</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5023.42</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5031.7299999999996</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5035.9400000000005</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5021.58</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4987.55</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4997.6900000000005</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5098.92</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5082.8900000000003</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4980.76</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4978.04</v>
      </c>
      <c r="ER485" s="77"/>
      <c r="ES485" s="77"/>
      <c r="ET485" s="77"/>
      <c r="EU485" s="77"/>
      <c r="EV485" s="78"/>
    </row>
    <row r="486" spans="1:152" s="38" customFormat="1" ht="15.75" customHeight="1" x14ac:dyDescent="0.2">
      <c r="A486" s="69">
        <f>$A$126</f>
        <v>44724</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4979.24</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4980.6499999999996</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4980.49</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4980.88</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4981.1000000000004</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4984.41</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4984.3999999999996</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4969.57</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4981.59</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4982.1400000000003</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4982.21</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4982.2700000000004</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4982.0200000000004</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4981.9400000000005</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4982.3500000000004</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4982.38</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4981.6000000000004</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4981.24</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4980.4799999999996</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4981.42</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5122.92</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5103.08</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4982.1400000000003</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4977.95</v>
      </c>
      <c r="ER486" s="77"/>
      <c r="ES486" s="77"/>
      <c r="ET486" s="77"/>
      <c r="EU486" s="77"/>
      <c r="EV486" s="78"/>
    </row>
    <row r="487" spans="1:152" s="38" customFormat="1" ht="15.75" customHeight="1" x14ac:dyDescent="0.2">
      <c r="A487" s="69">
        <f>$A$127</f>
        <v>44725</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4975.07</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4978.0200000000004</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4979.66</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4980.0200000000004</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4984.41</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4975.09</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4984.3999999999996</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4855.6099999999997</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4982.2700000000004</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4983.07</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4984.9799999999996</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4987.51</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4986.6900000000005</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4988.6000000000004</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4994.71</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4996.78</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4987.26</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4980.8999999999996</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4980.88</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4988.88</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5135.3900000000003</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5089.8500000000004</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4982.63</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4978.72</v>
      </c>
      <c r="ER487" s="77"/>
      <c r="ES487" s="77"/>
      <c r="ET487" s="77"/>
      <c r="EU487" s="77"/>
      <c r="EV487" s="78"/>
    </row>
    <row r="488" spans="1:152" s="38" customFormat="1" ht="15.75" customHeight="1" x14ac:dyDescent="0.2">
      <c r="A488" s="69">
        <f>$A$128</f>
        <v>44726</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4967.93</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4972.07</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4978.13</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4978.57</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4984.41</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4975.93</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4959.16</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4955.4799999999996</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4981.26</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5013</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5034.32</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5029.7299999999996</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5007.22</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5016.1100000000006</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5010.29</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5013.1400000000003</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5012.8500000000004</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4987.12</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4981.05</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4981.3600000000006</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5099.46</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5076.12</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4979.82</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4978.17</v>
      </c>
      <c r="ER488" s="77"/>
      <c r="ES488" s="77"/>
      <c r="ET488" s="77"/>
      <c r="EU488" s="77"/>
      <c r="EV488" s="78"/>
    </row>
    <row r="489" spans="1:152" s="38" customFormat="1" ht="15.75" customHeight="1" x14ac:dyDescent="0.2">
      <c r="A489" s="69">
        <f>$A$129</f>
        <v>44727</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4958.3500000000004</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4963.5200000000004</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4969.7299999999996</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4970.59</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4958.8600000000006</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4974.16</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4968.95</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4942.59</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4986.3</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5049.43</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5085.87</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5087.2299999999996</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5057.7299999999996</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5062.09</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5069.12</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5056.49</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5049.9799999999996</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5023.92</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4999.95</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5006.99</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5124.37</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5111.57</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4993.41</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4978.7</v>
      </c>
      <c r="ER489" s="77"/>
      <c r="ES489" s="77"/>
      <c r="ET489" s="77"/>
      <c r="EU489" s="77"/>
      <c r="EV489" s="78"/>
    </row>
    <row r="490" spans="1:152" s="38" customFormat="1" ht="15.75" customHeight="1" x14ac:dyDescent="0.2">
      <c r="A490" s="69">
        <f>$A$130</f>
        <v>44728</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4850.58</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4903.6499999999996</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4934.84</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4942.62</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4958.93</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4942.3600000000006</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4922.41</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4948.71</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4981.83</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5043.99</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5092.67</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5093.79</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5072.97</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5071.71</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5082.2700000000004</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5075.21</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5057.38</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5031.3999999999996</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5005.7</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5017.54</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5117.87</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5105.79</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4988.66</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4978.76</v>
      </c>
      <c r="ER490" s="77"/>
      <c r="ES490" s="77"/>
      <c r="ET490" s="77"/>
      <c r="EU490" s="77"/>
      <c r="EV490" s="78"/>
    </row>
    <row r="491" spans="1:152" s="38" customFormat="1" ht="15.75" customHeight="1" x14ac:dyDescent="0.2">
      <c r="A491" s="69">
        <f>$A$131</f>
        <v>44729</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4959.46</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4971.45</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4978.3</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4979.6100000000006</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4981.13</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4979.41</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4976.8</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4949.74</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4981.72</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5041.18</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5096.18</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5086.6000000000004</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5048.76</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5058.3099999999995</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5065.3900000000003</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5058.0200000000004</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5040.96</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5013.26</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4988.1400000000003</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5007.3500000000004</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5102.46</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5098</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4980.26</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4977.8099999999995</v>
      </c>
      <c r="ER491" s="77"/>
      <c r="ES491" s="77"/>
      <c r="ET491" s="77"/>
      <c r="EU491" s="77"/>
      <c r="EV491" s="78"/>
    </row>
    <row r="492" spans="1:152" s="38" customFormat="1" ht="15.75" customHeight="1" x14ac:dyDescent="0.2">
      <c r="A492" s="69">
        <f>$A$132</f>
        <v>44730</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4976.82</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4979.2299999999996</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4981.1900000000005</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4981.3600000000006</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4981.53</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4981.09</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4979.13</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5002.47</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4980.47</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5024.8900000000003</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5039.16</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5050.37</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5032.62</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5033.58</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5040.7700000000004</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5024.7700000000004</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5013.8600000000006</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4994.57</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4980.18</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4992.3600000000006</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5081.8600000000006</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5067.66</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4978.2299999999996</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4977.24</v>
      </c>
      <c r="ER492" s="77"/>
      <c r="ES492" s="77"/>
      <c r="ET492" s="77"/>
      <c r="EU492" s="77"/>
      <c r="EV492" s="78"/>
    </row>
    <row r="493" spans="1:152" s="38" customFormat="1" ht="15.75" customHeight="1" x14ac:dyDescent="0.2">
      <c r="A493" s="69">
        <f>$A$133</f>
        <v>44731</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4986.1400000000003</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4979.99</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4978.95</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4981.1499999999996</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4981.0200000000004</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4981.05</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4981.79</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4975.05</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4980.6000000000004</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4980.53</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4980.24</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4980.71</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4980.6400000000003</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4979.92</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4979.88</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4979.6900000000005</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4979.6400000000003</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4979.59</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4979.97</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4980.68</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5092.79</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5088.2700000000004</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4987.37</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4977.17</v>
      </c>
      <c r="ER493" s="77"/>
      <c r="ES493" s="77"/>
      <c r="ET493" s="77"/>
      <c r="EU493" s="77"/>
      <c r="EV493" s="78"/>
    </row>
    <row r="494" spans="1:152" s="38" customFormat="1" ht="15.75" customHeight="1" x14ac:dyDescent="0.2">
      <c r="A494" s="69">
        <f>$A$134</f>
        <v>44732</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4992.04</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4983.25</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4983.7700000000004</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4983.78</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4983.75</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4983.8</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4983.5599999999995</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5050.42</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4983.68</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5070</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5096.25</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5097.37</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5081.08</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5100.2</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5111.97</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5094.93</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5084.41</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5050.93</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5015.1499999999996</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5015.25</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5150.07</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5144.7299999999996</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5005.97</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4983.2700000000004</v>
      </c>
      <c r="ER494" s="77"/>
      <c r="ES494" s="77"/>
      <c r="ET494" s="77"/>
      <c r="EU494" s="77"/>
      <c r="EV494" s="78"/>
    </row>
    <row r="495" spans="1:152" s="38" customFormat="1" ht="15.75" customHeight="1" x14ac:dyDescent="0.2">
      <c r="A495" s="69">
        <f>$A$135</f>
        <v>44733</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4969.12</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4937.03</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4927.6499999999996</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4934.71</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4966.96</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4934.97</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4975.04</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5031.0200000000004</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4997.8999999999996</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5106.92</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5137.71</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5138.54</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5121.8099999999995</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5123.47</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5142.51</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5132.95</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5122.24</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5082.99</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5048.76</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5036.74</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5144.54</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5185.62</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5029.6100000000006</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4983.22</v>
      </c>
      <c r="ER495" s="77"/>
      <c r="ES495" s="77"/>
      <c r="ET495" s="77"/>
      <c r="EU495" s="77"/>
      <c r="EV495" s="78"/>
    </row>
    <row r="496" spans="1:152" s="38" customFormat="1" ht="15.75" customHeight="1" x14ac:dyDescent="0.2">
      <c r="A496" s="69">
        <f>$A$136</f>
        <v>44734</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4976.88</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4980.54</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4981.3999999999996</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4981.67</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4984.42</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4982.3500000000004</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4978.76</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5008.6499999999996</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4983.6000000000004</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5085.7700000000004</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5118.57</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5125.91</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5108.07</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5118.4400000000005</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5132.25</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5118.8099999999995</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5087</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5055.88</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5021.3500000000004</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5014.6499999999996</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5118.24</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5153.84</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4997.93</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4983.26</v>
      </c>
      <c r="ER496" s="77"/>
      <c r="ES496" s="77"/>
      <c r="ET496" s="77"/>
      <c r="EU496" s="77"/>
      <c r="EV496" s="78"/>
    </row>
    <row r="497" spans="1:152" s="38" customFormat="1" ht="15.75" customHeight="1" x14ac:dyDescent="0.2">
      <c r="A497" s="69">
        <f>$A$137</f>
        <v>44735</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4974.4400000000005</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4927.22</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4981</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4980.9799999999996</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4983.82</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4950.71</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4974.54</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4966.03</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4983.97</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5006.32</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5036.68</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5103.6000000000004</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5095.51</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5104.47</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5116.2</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5104.7299999999996</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5094.74</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5058.8999999999996</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5025.95</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5006.74</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5109.01</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5150.12</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4993.63</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4983.3099999999995</v>
      </c>
      <c r="ER497" s="77"/>
      <c r="ES497" s="77"/>
      <c r="ET497" s="77"/>
      <c r="EU497" s="77"/>
      <c r="EV497" s="78"/>
    </row>
    <row r="498" spans="1:152" s="38" customFormat="1" ht="15.75" customHeight="1" x14ac:dyDescent="0.2">
      <c r="A498" s="69">
        <f>$A$138</f>
        <v>44736</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4976.3600000000006</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4978.5</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4981.6100000000006</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4981.07</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4982.59</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4979.9799999999996</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4985.63</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5096.21</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4983.57</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5070.88</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5119.07</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5118.78</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5092.37</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5088.63</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5093.7700000000004</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5078.3999999999996</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5077.5</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5036.78</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5011.63</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5023.63</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5164.7</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5149.1000000000004</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4998.96</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4983.0200000000004</v>
      </c>
      <c r="ER498" s="77"/>
      <c r="ES498" s="77"/>
      <c r="ET498" s="77"/>
      <c r="EU498" s="77"/>
      <c r="EV498" s="78"/>
    </row>
    <row r="499" spans="1:152" s="38" customFormat="1" ht="15.75" customHeight="1" x14ac:dyDescent="0.2">
      <c r="A499" s="69">
        <f>$A$139</f>
        <v>44737</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5001.8600000000006</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4980.99</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4981.18</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4979.5599999999995</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4980.91</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4959.12</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4944.03</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4971.88</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4981.1100000000006</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5023.6100000000006</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5041.28</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5044.82</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5030.41</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5026.0599999999995</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5037.57</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5029.07</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5023.21</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5013.53</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5000.78</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5013.37</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5090.8999999999996</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5077.1400000000003</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5007.03</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4978.09</v>
      </c>
      <c r="ER499" s="77"/>
      <c r="ES499" s="77"/>
      <c r="ET499" s="77"/>
      <c r="EU499" s="77"/>
      <c r="EV499" s="78"/>
    </row>
    <row r="500" spans="1:152" s="38" customFormat="1" ht="15.75" customHeight="1" x14ac:dyDescent="0.2">
      <c r="A500" s="69">
        <f>$A$140</f>
        <v>44738</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4969.18</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4971.49</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4969.8</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4973.6000000000004</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4967.7299999999996</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4967.38</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4984.3999999999996</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4867.07</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4981.5200000000004</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4982.01</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4982.18</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4982.63</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4982.5200000000004</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4982.3600000000006</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4982.07</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4981.55</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4981.42</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4981.42</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4981.34</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4985.54</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5050.29</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5044.3500000000004</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4981.6100000000006</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4978.95</v>
      </c>
      <c r="ER500" s="77"/>
      <c r="ES500" s="77"/>
      <c r="ET500" s="77"/>
      <c r="EU500" s="77"/>
      <c r="EV500" s="78"/>
    </row>
    <row r="501" spans="1:152" s="38" customFormat="1" ht="15.75" customHeight="1" x14ac:dyDescent="0.2">
      <c r="A501" s="69">
        <f>$A$141</f>
        <v>44739</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4872.0600000000004</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4927.1000000000004</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4950.62</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4942.84</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4975.95</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4950.62</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4931.45</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4912.9799999999996</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4982.0599999999995</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5010.59</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5016.3999999999996</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5015.67</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5011.43</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5015.3600000000006</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5017.6100000000006</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5014.84</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5014.8</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5007.67</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4996.92</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5001.45</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5077.59</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5071.91</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5000.53</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4978.5599999999995</v>
      </c>
      <c r="ER501" s="77"/>
      <c r="ES501" s="77"/>
      <c r="ET501" s="77"/>
      <c r="EU501" s="77"/>
      <c r="EV501" s="78"/>
    </row>
    <row r="502" spans="1:152" s="38" customFormat="1" ht="15.75" customHeight="1" x14ac:dyDescent="0.2">
      <c r="A502" s="69">
        <f>$A$142</f>
        <v>44740</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4952.54</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4950.54</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4978.84</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4976.6499999999996</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4981.2299999999996</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4975.57</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4974.7299999999996</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4916.16</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4981.0599999999995</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5029.04</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5062.37</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5041.25</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5046.68</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5066.67</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5101.9799999999996</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5082.91</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5075.25</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5049.7700000000004</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5022.33</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5017.3900000000003</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5108.37</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5094.21</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5009.09</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4978.82</v>
      </c>
      <c r="ER502" s="77"/>
      <c r="ES502" s="77"/>
      <c r="ET502" s="77"/>
      <c r="EU502" s="77"/>
      <c r="EV502" s="78"/>
    </row>
    <row r="503" spans="1:152" s="38" customFormat="1" ht="15.75" customHeight="1" x14ac:dyDescent="0.2">
      <c r="A503" s="69">
        <f>$A$143</f>
        <v>44741</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4911.8500000000004</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4975.17</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4984.41</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4984.41</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4984.41</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4984.41</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4984.3900000000003</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4809.67</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4979.67</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5003.08</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5032.3999999999996</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5003.87</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4999.1000000000004</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5014.2299999999996</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5011.55</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5007.21</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5003.83</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4994.32</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4984.1900000000005</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4988.33</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5051.08</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5047.67</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4983.46</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4978.54</v>
      </c>
      <c r="ER503" s="77"/>
      <c r="ES503" s="77"/>
      <c r="ET503" s="77"/>
      <c r="EU503" s="77"/>
      <c r="EV503" s="78"/>
    </row>
    <row r="504" spans="1:152" s="38" customFormat="1" ht="15.75" customHeight="1" x14ac:dyDescent="0.2">
      <c r="A504" s="69">
        <f>$A$144</f>
        <v>44742</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4972.8500000000004</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4977.45</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4981.0200000000004</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4981.09</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4984.42</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4984.42</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4978.01</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4967.28</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4979.45</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5012.93</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5008.28</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5006.99</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5001.6000000000004</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5013.88</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5014.97</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5013.2</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5022.6000000000004</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4996.3600000000006</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4987.5599999999995</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4987.24</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5092.76</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5080.05</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4984.6400000000003</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4977.5599999999995</v>
      </c>
      <c r="ER504" s="77"/>
      <c r="ES504" s="77"/>
      <c r="ET504" s="77"/>
      <c r="EU504" s="77"/>
      <c r="EV504" s="78"/>
    </row>
    <row r="505" spans="1:152" s="38" customFormat="1" ht="15.75" customHeight="1" x14ac:dyDescent="0.2">
      <c r="A505" s="69" t="str">
        <f>$A$145</f>
        <v>-</v>
      </c>
      <c r="B505" s="70"/>
      <c r="C505" s="70"/>
      <c r="D505" s="70"/>
      <c r="E505" s="70"/>
      <c r="F505" s="70"/>
      <c r="G505" s="70"/>
      <c r="H505" s="71"/>
      <c r="I505" s="72" t="str">
        <f>IF($A505="-","-",ROUND(VLOOKUP($A505+ROUND(LEFT(I$474,1)/24,5),'[1]ОАО "АТС"'!$A$30:$F$773,6,FALSE)+HLOOKUP($DL$472,'[1]Сбытовая надбавка'!$F$5:$H$6,2,FALSE),2)+'[1]Иные услуги'!$C$6+HLOOKUP($DR$471,'[1]Услуги по передаче'!$G$5:$J$7,2,FALSE))</f>
        <v>-</v>
      </c>
      <c r="J505" s="77"/>
      <c r="K505" s="77"/>
      <c r="L505" s="77"/>
      <c r="M505" s="77"/>
      <c r="N505" s="78"/>
      <c r="O505" s="72" t="str">
        <f>IF($A505="-","-",ROUND(VLOOKUP($A505+ROUND(LEFT(O$474,1)/24,5),'[1]ОАО "АТС"'!$A$30:$F$773,6,FALSE)+HLOOKUP($DL$472,'[1]Сбытовая надбавка'!$F$5:$H$6,2,FALSE),2)+'[1]Иные услуги'!$C$6+HLOOKUP($DR$471,'[1]Услуги по передаче'!$G$5:$J$7,2,FALSE))</f>
        <v>-</v>
      </c>
      <c r="P505" s="77"/>
      <c r="Q505" s="77"/>
      <c r="R505" s="77"/>
      <c r="S505" s="77"/>
      <c r="T505" s="78"/>
      <c r="U505" s="72" t="str">
        <f>IF($A505="-","-",ROUND(VLOOKUP($A505+ROUND(LEFT(U$474,1)/24,5),'[1]ОАО "АТС"'!$A$30:$F$773,6,FALSE)+HLOOKUP($DL$472,'[1]Сбытовая надбавка'!$F$5:$H$6,2,FALSE),2)+'[1]Иные услуги'!$C$6+HLOOKUP($DR$471,'[1]Услуги по передаче'!$G$5:$J$7,2,FALSE))</f>
        <v>-</v>
      </c>
      <c r="V505" s="77"/>
      <c r="W505" s="77"/>
      <c r="X505" s="77"/>
      <c r="Y505" s="77"/>
      <c r="Z505" s="78"/>
      <c r="AA505" s="72" t="str">
        <f>IF($A505="-","-",ROUND(VLOOKUP($A505+ROUND(LEFT(AA$474,1)/24,5),'[1]ОАО "АТС"'!$A$30:$F$773,6,FALSE)+HLOOKUP($DL$472,'[1]Сбытовая надбавка'!$F$5:$H$6,2,FALSE),2)+'[1]Иные услуги'!$C$6+HLOOKUP($DR$471,'[1]Услуги по передаче'!$G$5:$J$7,2,FALSE))</f>
        <v>-</v>
      </c>
      <c r="AB505" s="77"/>
      <c r="AC505" s="77"/>
      <c r="AD505" s="77"/>
      <c r="AE505" s="77"/>
      <c r="AF505" s="78"/>
      <c r="AG505" s="72" t="str">
        <f>IF($A505="-","-",ROUND(VLOOKUP($A505+ROUND(LEFT(AG$474,1)/24,5),'[1]ОАО "АТС"'!$A$30:$F$773,6,FALSE)+HLOOKUP($DL$472,'[1]Сбытовая надбавка'!$F$5:$H$6,2,FALSE),2)+'[1]Иные услуги'!$C$6+HLOOKUP($DR$471,'[1]Услуги по передаче'!$G$5:$J$7,2,FALSE))</f>
        <v>-</v>
      </c>
      <c r="AH505" s="77"/>
      <c r="AI505" s="77"/>
      <c r="AJ505" s="77"/>
      <c r="AK505" s="77"/>
      <c r="AL505" s="78"/>
      <c r="AM505" s="72" t="str">
        <f>IF($A505="-","-",ROUND(VLOOKUP($A505+ROUND(LEFT(AM$474,1)/24,5),'[1]ОАО "АТС"'!$A$30:$F$773,6,FALSE)+HLOOKUP($DL$472,'[1]Сбытовая надбавка'!$F$5:$H$6,2,FALSE),2)+'[1]Иные услуги'!$C$6+HLOOKUP($DR$471,'[1]Услуги по передаче'!$G$5:$J$7,2,FALSE))</f>
        <v>-</v>
      </c>
      <c r="AN505" s="77"/>
      <c r="AO505" s="77"/>
      <c r="AP505" s="77"/>
      <c r="AQ505" s="77"/>
      <c r="AR505" s="78"/>
      <c r="AS505" s="72" t="str">
        <f>IF($A505="-","-",ROUND(VLOOKUP($A505+ROUND(LEFT(AS$474,1)/24,5),'[1]ОАО "АТС"'!$A$30:$F$773,6,FALSE)+HLOOKUP($DL$472,'[1]Сбытовая надбавка'!$F$5:$H$6,2,FALSE),2)+'[1]Иные услуги'!$C$6+HLOOKUP($DR$471,'[1]Услуги по передаче'!$G$5:$J$7,2,FALSE))</f>
        <v>-</v>
      </c>
      <c r="AT505" s="77"/>
      <c r="AU505" s="77"/>
      <c r="AV505" s="77"/>
      <c r="AW505" s="77"/>
      <c r="AX505" s="78"/>
      <c r="AY505" s="72" t="str">
        <f>IF($A505="-","-",ROUND(VLOOKUP($A505+ROUND(LEFT(AY$474,1)/24,5),'[1]ОАО "АТС"'!$A$30:$F$773,6,FALSE)+HLOOKUP($DL$472,'[1]Сбытовая надбавка'!$F$5:$H$6,2,FALSE),2)+'[1]Иные услуги'!$C$6+HLOOKUP($DR$471,'[1]Услуги по передаче'!$G$5:$J$7,2,FALSE))</f>
        <v>-</v>
      </c>
      <c r="AZ505" s="77"/>
      <c r="BA505" s="77"/>
      <c r="BB505" s="77"/>
      <c r="BC505" s="77"/>
      <c r="BD505" s="78"/>
      <c r="BE505" s="72" t="str">
        <f>IF($A505="-","-",ROUND(VLOOKUP($A505+ROUND(LEFT(BE$474,1)/24,5),'[1]ОАО "АТС"'!$A$30:$F$773,6,FALSE)+HLOOKUP($DL$472,'[1]Сбытовая надбавка'!$F$5:$H$6,2,FALSE),2)+'[1]Иные услуги'!$C$6+HLOOKUP($DR$471,'[1]Услуги по передаче'!$G$5:$J$7,2,FALSE))</f>
        <v>-</v>
      </c>
      <c r="BF505" s="77"/>
      <c r="BG505" s="77"/>
      <c r="BH505" s="77"/>
      <c r="BI505" s="77"/>
      <c r="BJ505" s="78"/>
      <c r="BK505" s="72" t="str">
        <f>IF($A505="-","-",ROUND(VLOOKUP($A505+ROUND(LEFT(BK$474,1)/24,5),'[1]ОАО "АТС"'!$A$30:$F$773,6,FALSE)+HLOOKUP($DL$472,'[1]Сбытовая надбавка'!$F$5:$H$6,2,FALSE),2)+'[1]Иные услуги'!$C$6+HLOOKUP($DR$471,'[1]Услуги по передаче'!$G$5:$J$7,2,FALSE))</f>
        <v>-</v>
      </c>
      <c r="BL505" s="77"/>
      <c r="BM505" s="77"/>
      <c r="BN505" s="77"/>
      <c r="BO505" s="77"/>
      <c r="BP505" s="78"/>
      <c r="BQ505" s="72" t="str">
        <f>IF($A505="-","-",ROUND(VLOOKUP($A505+ROUND(LEFT(BQ$474,2)/24,5),'[1]ОАО "АТС"'!$A$30:$F$773,6,FALSE)+HLOOKUP($DL$472,'[1]Сбытовая надбавка'!$F$5:$H$6,2,FALSE),2)+'[1]Иные услуги'!$C$6+HLOOKUP($DR$471,'[1]Услуги по передаче'!$G$5:$J$7,2,FALSE))</f>
        <v>-</v>
      </c>
      <c r="BR505" s="77"/>
      <c r="BS505" s="77"/>
      <c r="BT505" s="77"/>
      <c r="BU505" s="77"/>
      <c r="BV505" s="78"/>
      <c r="BW505" s="72" t="str">
        <f>IF($A505="-","-",ROUND(VLOOKUP($A505+ROUND(LEFT(BW$474,2)/24,5),'[1]ОАО "АТС"'!$A$30:$F$773,6,FALSE)+HLOOKUP($DL$472,'[1]Сбытовая надбавка'!$F$5:$H$6,2,FALSE),2)+'[1]Иные услуги'!$C$6+HLOOKUP($DR$471,'[1]Услуги по передаче'!$G$5:$J$7,2,FALSE))</f>
        <v>-</v>
      </c>
      <c r="BX505" s="77"/>
      <c r="BY505" s="77"/>
      <c r="BZ505" s="77"/>
      <c r="CA505" s="77"/>
      <c r="CB505" s="78"/>
      <c r="CC505" s="72" t="str">
        <f>IF($A505="-","-",ROUND(VLOOKUP($A505+ROUND(LEFT(CC$474,2)/24,5),'[1]ОАО "АТС"'!$A$30:$F$773,6,FALSE)+HLOOKUP($DL$472,'[1]Сбытовая надбавка'!$F$5:$H$6,2,FALSE),2)+'[1]Иные услуги'!$C$6+HLOOKUP($DR$471,'[1]Услуги по передаче'!$G$5:$J$7,2,FALSE))</f>
        <v>-</v>
      </c>
      <c r="CD505" s="77"/>
      <c r="CE505" s="77"/>
      <c r="CF505" s="77"/>
      <c r="CG505" s="77"/>
      <c r="CH505" s="78"/>
      <c r="CI505" s="72" t="str">
        <f>IF($A505="-","-",ROUND(VLOOKUP($A505+ROUND(LEFT(CI$474,2)/24,5),'[1]ОАО "АТС"'!$A$30:$F$773,6,FALSE)+HLOOKUP($DL$472,'[1]Сбытовая надбавка'!$F$5:$H$6,2,FALSE),2)+'[1]Иные услуги'!$C$6+HLOOKUP($DR$471,'[1]Услуги по передаче'!$G$5:$J$7,2,FALSE))</f>
        <v>-</v>
      </c>
      <c r="CJ505" s="77"/>
      <c r="CK505" s="77"/>
      <c r="CL505" s="77"/>
      <c r="CM505" s="77"/>
      <c r="CN505" s="78"/>
      <c r="CO505" s="72" t="str">
        <f>IF($A505="-","-",ROUND(VLOOKUP($A505+ROUND(LEFT(CO$474,2)/24,5),'[1]ОАО "АТС"'!$A$30:$F$773,6,FALSE)+HLOOKUP($DL$472,'[1]Сбытовая надбавка'!$F$5:$H$6,2,FALSE),2)+'[1]Иные услуги'!$C$6+HLOOKUP($DR$471,'[1]Услуги по передаче'!$G$5:$J$7,2,FALSE))</f>
        <v>-</v>
      </c>
      <c r="CP505" s="77"/>
      <c r="CQ505" s="77"/>
      <c r="CR505" s="77"/>
      <c r="CS505" s="77"/>
      <c r="CT505" s="78"/>
      <c r="CU505" s="72" t="str">
        <f>IF($A505="-","-",ROUND(VLOOKUP($A505+ROUND(LEFT(CU$474,2)/24,5),'[1]ОАО "АТС"'!$A$30:$F$773,6,FALSE)+HLOOKUP($DL$472,'[1]Сбытовая надбавка'!$F$5:$H$6,2,FALSE),2)+'[1]Иные услуги'!$C$6+HLOOKUP($DR$471,'[1]Услуги по передаче'!$G$5:$J$7,2,FALSE))</f>
        <v>-</v>
      </c>
      <c r="CV505" s="77"/>
      <c r="CW505" s="77"/>
      <c r="CX505" s="77"/>
      <c r="CY505" s="77"/>
      <c r="CZ505" s="78"/>
      <c r="DA505" s="72" t="str">
        <f>IF($A505="-","-",ROUND(VLOOKUP($A505+ROUND(LEFT(DA$474,2)/24,5),'[1]ОАО "АТС"'!$A$30:$F$773,6,FALSE)+HLOOKUP($DL$472,'[1]Сбытовая надбавка'!$F$5:$H$6,2,FALSE),2)+'[1]Иные услуги'!$C$6+HLOOKUP($DR$471,'[1]Услуги по передаче'!$G$5:$J$7,2,FALSE))</f>
        <v>-</v>
      </c>
      <c r="DB505" s="77"/>
      <c r="DC505" s="77"/>
      <c r="DD505" s="77"/>
      <c r="DE505" s="77"/>
      <c r="DF505" s="78"/>
      <c r="DG505" s="72" t="str">
        <f>IF($A505="-","-",ROUND(VLOOKUP($A505+ROUND(LEFT(DG$474,2)/24,5),'[1]ОАО "АТС"'!$A$30:$F$773,6,FALSE)+HLOOKUP($DL$472,'[1]Сбытовая надбавка'!$F$5:$H$6,2,FALSE),2)+'[1]Иные услуги'!$C$6+HLOOKUP($DR$471,'[1]Услуги по передаче'!$G$5:$J$7,2,FALSE))</f>
        <v>-</v>
      </c>
      <c r="DH505" s="77"/>
      <c r="DI505" s="77"/>
      <c r="DJ505" s="77"/>
      <c r="DK505" s="77"/>
      <c r="DL505" s="78"/>
      <c r="DM505" s="72" t="str">
        <f>IF($A505="-","-",ROUND(VLOOKUP($A505+ROUND(LEFT(DM$474,2)/24,5),'[1]ОАО "АТС"'!$A$30:$F$773,6,FALSE)+HLOOKUP($DL$472,'[1]Сбытовая надбавка'!$F$5:$H$6,2,FALSE),2)+'[1]Иные услуги'!$C$6+HLOOKUP($DR$471,'[1]Услуги по передаче'!$G$5:$J$7,2,FALSE))</f>
        <v>-</v>
      </c>
      <c r="DN505" s="77"/>
      <c r="DO505" s="77"/>
      <c r="DP505" s="77"/>
      <c r="DQ505" s="77"/>
      <c r="DR505" s="78"/>
      <c r="DS505" s="72" t="str">
        <f>IF($A505="-","-",ROUND(VLOOKUP($A505+ROUND(LEFT(DS$474,2)/24,5),'[1]ОАО "АТС"'!$A$30:$F$773,6,FALSE)+HLOOKUP($DL$472,'[1]Сбытовая надбавка'!$F$5:$H$6,2,FALSE),2)+'[1]Иные услуги'!$C$6+HLOOKUP($DR$471,'[1]Услуги по передаче'!$G$5:$J$7,2,FALSE))</f>
        <v>-</v>
      </c>
      <c r="DT505" s="77"/>
      <c r="DU505" s="77"/>
      <c r="DV505" s="77"/>
      <c r="DW505" s="77"/>
      <c r="DX505" s="78"/>
      <c r="DY505" s="72" t="str">
        <f>IF($A505="-","-",ROUND(VLOOKUP($A505+ROUND(LEFT(DY$474,2)/24,5),'[1]ОАО "АТС"'!$A$30:$F$773,6,FALSE)+HLOOKUP($DL$472,'[1]Сбытовая надбавка'!$F$5:$H$6,2,FALSE),2)+'[1]Иные услуги'!$C$6+HLOOKUP($DR$471,'[1]Услуги по передаче'!$G$5:$J$7,2,FALSE))</f>
        <v>-</v>
      </c>
      <c r="DZ505" s="77"/>
      <c r="EA505" s="77"/>
      <c r="EB505" s="77"/>
      <c r="EC505" s="77"/>
      <c r="ED505" s="78"/>
      <c r="EE505" s="72" t="str">
        <f>IF($A505="-","-",ROUND(VLOOKUP($A505+ROUND(LEFT(EE$474,2)/24,5),'[1]ОАО "АТС"'!$A$30:$F$773,6,FALSE)+HLOOKUP($DL$472,'[1]Сбытовая надбавка'!$F$5:$H$6,2,FALSE),2)+'[1]Иные услуги'!$C$6+HLOOKUP($DR$471,'[1]Услуги по передаче'!$G$5:$J$7,2,FALSE))</f>
        <v>-</v>
      </c>
      <c r="EF505" s="77"/>
      <c r="EG505" s="77"/>
      <c r="EH505" s="77"/>
      <c r="EI505" s="77"/>
      <c r="EJ505" s="78"/>
      <c r="EK505" s="72" t="str">
        <f>IF($A505="-","-",ROUND(VLOOKUP($A505+ROUND(LEFT(EK$474,2)/24,5),'[1]ОАО "АТС"'!$A$30:$F$773,6,FALSE)+HLOOKUP($DL$472,'[1]Сбытовая надбавка'!$F$5:$H$6,2,FALSE),2)+'[1]Иные услуги'!$C$6+HLOOKUP($DR$471,'[1]Услуги по передаче'!$G$5:$J$7,2,FALSE))</f>
        <v>-</v>
      </c>
      <c r="EL505" s="77"/>
      <c r="EM505" s="77"/>
      <c r="EN505" s="77"/>
      <c r="EO505" s="77"/>
      <c r="EP505" s="78"/>
      <c r="EQ505" s="72" t="str">
        <f>IF($A505="-","-",ROUND(VLOOKUP($A505+ROUND(LEFT(EQ$474,2)/24,5),'[1]ОАО "АТС"'!$A$30:$F$773,6,FALSE)+HLOOKUP($DL$472,'[1]Сбытовая надбавка'!$F$5:$H$6,2,FALSE),2)+'[1]Иные услуги'!$C$6+HLOOKUP($DR$471,'[1]Услуги по передаче'!$G$5:$J$7,2,FALSE))</f>
        <v>-</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44713</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5009.4799999999996</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4984.16</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4974.97</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4974.9400000000005</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4974.99</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4974.92</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4974.4400000000005</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5090.24</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4975.2</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4999.37</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5030.18</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5030.8</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4995.1900000000005</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5007.51</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5007.58</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5001.49</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4995.66</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4996.22</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5011.3</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5037.37</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5150.8</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5090.6400000000003</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4973.58</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4972.53</v>
      </c>
      <c r="ER511" s="77"/>
      <c r="ES511" s="77"/>
      <c r="ET511" s="77"/>
      <c r="EU511" s="77"/>
      <c r="EV511" s="78"/>
    </row>
    <row r="512" spans="1:152" s="38" customFormat="1" ht="15.75" customHeight="1" x14ac:dyDescent="0.2">
      <c r="A512" s="69">
        <f>$A$116</f>
        <v>44714</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4995.4799999999996</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4980.59</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4976.8099999999995</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4975.1000000000004</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4972.99</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4978.54</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4988.4400000000005</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5005.8999999999996</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4975.17</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5050.18</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5066.7299999999996</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5069.92</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5033.97</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5045.72</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5031.3</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5025.09</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5014.3999999999996</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4983.67</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4975</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5009.43</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5163.83</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5152.0599999999995</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4994.88</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4972.07</v>
      </c>
      <c r="ER512" s="77"/>
      <c r="ES512" s="77"/>
      <c r="ET512" s="77"/>
      <c r="EU512" s="77"/>
      <c r="EV512" s="78"/>
    </row>
    <row r="513" spans="1:152" s="38" customFormat="1" ht="15.75" customHeight="1" x14ac:dyDescent="0.2">
      <c r="A513" s="69">
        <f>$A$117</f>
        <v>44715</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4988.7</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4970.17</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4973.84</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4974.37</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4976.67</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4973.91</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4979.7</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5057.07</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4975.33</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5068.08</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5098.18</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5103.6100000000006</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5093.8099999999995</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5104.93</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5086.5599999999995</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5071.66</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5085.4799999999996</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5054.49</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5024</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5026.76</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5206.8600000000006</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5136.8999999999996</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5033.0200000000004</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4970.13</v>
      </c>
      <c r="ER513" s="77"/>
      <c r="ES513" s="77"/>
      <c r="ET513" s="77"/>
      <c r="EU513" s="77"/>
      <c r="EV513" s="78"/>
    </row>
    <row r="514" spans="1:152" s="38" customFormat="1" ht="15.75" customHeight="1" x14ac:dyDescent="0.2">
      <c r="A514" s="69">
        <f>$A$118</f>
        <v>44716</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5018.5200000000004</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4991.8500000000004</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4980.34</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4977.67</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4973.67</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4967.3999999999996</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4971.55</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5006.62</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4973.76</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4996.37</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5010.49</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5021.28</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4999.26</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4988.18</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4994.2700000000004</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4994.05</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4981.9799999999996</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4974.29</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4974.26</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4975.12</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5131.59</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5091.05</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4970.78</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4968.2299999999996</v>
      </c>
      <c r="ER514" s="77"/>
      <c r="ES514" s="77"/>
      <c r="ET514" s="77"/>
      <c r="EU514" s="77"/>
      <c r="EV514" s="78"/>
    </row>
    <row r="515" spans="1:152" s="38" customFormat="1" ht="15.75" customHeight="1" x14ac:dyDescent="0.2">
      <c r="A515" s="69">
        <f>$A$119</f>
        <v>44717</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5007.88</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4984.9799999999996</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4978.6400000000003</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4974.33</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4973.88</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4973.9400000000005</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4972.09</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4985.26</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4973.63</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4974.32</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4974.3</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4975.08</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4974.28</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4974.2299999999996</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4974</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4973.93</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4974.0599999999995</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4973.97</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4973.95</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4974.08</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5152.4799999999996</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5120.96</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4993.95</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4969.5599999999995</v>
      </c>
      <c r="ER515" s="77"/>
      <c r="ES515" s="77"/>
      <c r="ET515" s="77"/>
      <c r="EU515" s="77"/>
      <c r="EV515" s="78"/>
    </row>
    <row r="516" spans="1:152" s="38" customFormat="1" ht="15.75" customHeight="1" x14ac:dyDescent="0.2">
      <c r="A516" s="69">
        <f>$A$120</f>
        <v>44718</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4986.96</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4977.32</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4973.88</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4973.8900000000003</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4974.07</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4974.08</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4974.03</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5035.88</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4974.17</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5047.29</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5075.53</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5077.87</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5071.8</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5089.71</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5100.18</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5081.08</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5070.1900000000005</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5033.1900000000005</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5004.87</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5006.4799999999996</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5157.79</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5138.8</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4991.97</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4970.92</v>
      </c>
      <c r="ER516" s="77"/>
      <c r="ES516" s="77"/>
      <c r="ET516" s="77"/>
      <c r="EU516" s="77"/>
      <c r="EV516" s="78"/>
    </row>
    <row r="517" spans="1:152" s="38" customFormat="1" ht="15.75" customHeight="1" x14ac:dyDescent="0.2">
      <c r="A517" s="69">
        <f>$A$121</f>
        <v>44719</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4981.0599999999995</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4973.7299999999996</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4973.26</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4973.43</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4973.37</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4973.09</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4969.83</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5030.2700000000004</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4973.2700000000004</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5024.1900000000005</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5057.3</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5056.38</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5041.87</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5053.8900000000003</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5068.67</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5051.91</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5040.0599999999995</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5003.2299999999996</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4980.9400000000005</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4987.0200000000004</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5131.33</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5102.12</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4971.7299999999996</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4969.76</v>
      </c>
      <c r="ER517" s="77"/>
      <c r="ES517" s="77"/>
      <c r="ET517" s="77"/>
      <c r="EU517" s="77"/>
      <c r="EV517" s="78"/>
    </row>
    <row r="518" spans="1:152" s="38" customFormat="1" ht="15.75" customHeight="1" x14ac:dyDescent="0.2">
      <c r="A518" s="69">
        <f>$A$122</f>
        <v>44720</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4969.42</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4965.96</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4968.45</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4968.47</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4976.67</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4967.63</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4970.07</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4998.2299999999996</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4974.1000000000004</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5014.3500000000004</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5051.8999999999996</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5047.8099999999995</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5013.5</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5022.0599999999995</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5019.63</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5018.75</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5010.76</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4980.46</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4973.7700000000004</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4973.8999999999996</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5079.3900000000003</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5074.32</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4971.57</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4970.16</v>
      </c>
      <c r="ER518" s="77"/>
      <c r="ES518" s="77"/>
      <c r="ET518" s="77"/>
      <c r="EU518" s="77"/>
      <c r="EV518" s="78"/>
    </row>
    <row r="519" spans="1:152" s="38" customFormat="1" ht="15.75" customHeight="1" x14ac:dyDescent="0.2">
      <c r="A519" s="69">
        <f>$A$123</f>
        <v>44721</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4964.87</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4925.8099999999995</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4964.46</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4968.34</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4976.3099999999995</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4967.57</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4967.58</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4993.6499999999996</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4973.12</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5010.78</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5028.8900000000003</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5026.08</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4995.71</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5000.6100000000006</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4999.97</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4995.16</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4988.16</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4973.96</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4974.1100000000006</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4972.4400000000005</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5081.26</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5064.29</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4969.2299999999996</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4968.67</v>
      </c>
      <c r="ER519" s="77"/>
      <c r="ES519" s="77"/>
      <c r="ET519" s="77"/>
      <c r="EU519" s="77"/>
      <c r="EV519" s="78"/>
    </row>
    <row r="520" spans="1:152" s="38" customFormat="1" ht="15.75" customHeight="1" x14ac:dyDescent="0.2">
      <c r="A520" s="69">
        <f>$A$124</f>
        <v>44722</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4978.1100000000006</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4968.33</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4970.74</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4971.29</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4973.3</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4972.84</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4967.58</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5023.41</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4975.49</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4975.55</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5011.62</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5023.84</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5012.4799999999996</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5013.04</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5013.22</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5002.8999999999996</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5027.38</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5027.38</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4981.26</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4987.6100000000006</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5127.08</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5100.3600000000006</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4971.76</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4967.43</v>
      </c>
      <c r="ER520" s="77"/>
      <c r="ES520" s="77"/>
      <c r="ET520" s="77"/>
      <c r="EU520" s="77"/>
      <c r="EV520" s="78"/>
    </row>
    <row r="521" spans="1:152" s="38" customFormat="1" ht="15.75" customHeight="1" x14ac:dyDescent="0.2">
      <c r="A521" s="69">
        <f>$A$125</f>
        <v>44723</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4986.3</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4978.07</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4973.26</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4973.49</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4973.3</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4973</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4969.45</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4981.43</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4973.16</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4974.74</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5006.21</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5023.8999999999996</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5022.41</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5026.67</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5015.68</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5023.99</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5028.2</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5013.84</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4979.8099999999995</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4989.95</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5091.18</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5075.1499999999996</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4973.0200000000004</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4970.3</v>
      </c>
      <c r="ER521" s="77"/>
      <c r="ES521" s="77"/>
      <c r="ET521" s="77"/>
      <c r="EU521" s="77"/>
      <c r="EV521" s="78"/>
    </row>
    <row r="522" spans="1:152" s="38" customFormat="1" ht="15.75" customHeight="1" x14ac:dyDescent="0.2">
      <c r="A522" s="69">
        <f>$A$126</f>
        <v>44724</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4971.5</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4972.91</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4972.75</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4973.1400000000003</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4973.3600000000006</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4976.67</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4976.66</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4961.83</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4973.8500000000004</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4974.3999999999996</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4974.47</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4974.53</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4974.28</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4974.2</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4974.6100000000006</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4974.6400000000003</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4973.8600000000006</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4973.5</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4972.74</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4973.68</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5115.18</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5095.34</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4974.3999999999996</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4970.21</v>
      </c>
      <c r="ER522" s="77"/>
      <c r="ES522" s="77"/>
      <c r="ET522" s="77"/>
      <c r="EU522" s="77"/>
      <c r="EV522" s="78"/>
    </row>
    <row r="523" spans="1:152" s="38" customFormat="1" ht="15.75" customHeight="1" x14ac:dyDescent="0.2">
      <c r="A523" s="69">
        <f>$A$127</f>
        <v>44725</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4967.33</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4970.28</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4971.92</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4972.28</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4976.67</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4967.3500000000004</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4976.66</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4847.87</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4974.53</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4975.33</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4977.24</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4979.7700000000004</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4978.95</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4980.8600000000006</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4986.97</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4989.04</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4979.5200000000004</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4973.16</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4973.1400000000003</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4981.1400000000003</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5127.6499999999996</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5082.1100000000006</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4974.8900000000003</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4970.9799999999996</v>
      </c>
      <c r="ER523" s="77"/>
      <c r="ES523" s="77"/>
      <c r="ET523" s="77"/>
      <c r="EU523" s="77"/>
      <c r="EV523" s="78"/>
    </row>
    <row r="524" spans="1:152" s="38" customFormat="1" ht="15.75" customHeight="1" x14ac:dyDescent="0.2">
      <c r="A524" s="69">
        <f>$A$128</f>
        <v>44726</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4960.1900000000005</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4964.33</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4970.3900000000003</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4970.83</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4976.67</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4968.1900000000005</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4951.42</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4947.74</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4973.5200000000004</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5005.26</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5026.58</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5021.99</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4999.4799999999996</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5008.37</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5002.55</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5005.3999999999996</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5005.1100000000006</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4979.38</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4973.3099999999995</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4973.62</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5091.72</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5068.38</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4972.08</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4970.43</v>
      </c>
      <c r="ER524" s="77"/>
      <c r="ES524" s="77"/>
      <c r="ET524" s="77"/>
      <c r="EU524" s="77"/>
      <c r="EV524" s="78"/>
    </row>
    <row r="525" spans="1:152" s="38" customFormat="1" ht="15.75" customHeight="1" x14ac:dyDescent="0.2">
      <c r="A525" s="69">
        <f>$A$129</f>
        <v>44727</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4950.6100000000006</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4955.78</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4961.99</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4962.8500000000004</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4951.12</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4966.42</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4961.21</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4934.8500000000004</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4978.5599999999995</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5041.6900000000005</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5078.13</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5079.49</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5049.99</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5054.3500000000004</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5061.38</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5048.75</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5042.24</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5016.18</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4992.21</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4999.25</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5116.63</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5103.83</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4985.67</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4970.96</v>
      </c>
      <c r="ER525" s="77"/>
      <c r="ES525" s="77"/>
      <c r="ET525" s="77"/>
      <c r="EU525" s="77"/>
      <c r="EV525" s="78"/>
    </row>
    <row r="526" spans="1:152" s="38" customFormat="1" ht="15.75" customHeight="1" x14ac:dyDescent="0.2">
      <c r="A526" s="69">
        <f>$A$130</f>
        <v>44728</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4842.84</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4895.91</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4927.1000000000004</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4934.88</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4951.1900000000005</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4934.62</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4914.67</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4940.97</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4974.09</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5036.25</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5084.93</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5086.05</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5065.2299999999996</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5063.97</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5074.53</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5067.47</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5049.6400000000003</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5023.66</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4997.96</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5009.8</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5110.13</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5098.05</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4980.92</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4971.0200000000004</v>
      </c>
      <c r="ER526" s="77"/>
      <c r="ES526" s="77"/>
      <c r="ET526" s="77"/>
      <c r="EU526" s="77"/>
      <c r="EV526" s="78"/>
    </row>
    <row r="527" spans="1:152" s="38" customFormat="1" ht="15.75" customHeight="1" x14ac:dyDescent="0.2">
      <c r="A527" s="69">
        <f>$A$131</f>
        <v>44729</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4951.72</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4963.71</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4970.5599999999995</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4971.87</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4973.3900000000003</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4971.67</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4969.0599999999995</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4942</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4973.9799999999996</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5033.4400000000005</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5088.4400000000005</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5078.8600000000006</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5041.0200000000004</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5050.57</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5057.6499999999996</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5050.28</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5033.22</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5005.5200000000004</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4980.3999999999996</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4999.6100000000006</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5094.72</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5090.26</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4972.5200000000004</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4970.07</v>
      </c>
      <c r="ER527" s="77"/>
      <c r="ES527" s="77"/>
      <c r="ET527" s="77"/>
      <c r="EU527" s="77"/>
      <c r="EV527" s="78"/>
    </row>
    <row r="528" spans="1:152" s="38" customFormat="1" ht="15.75" customHeight="1" x14ac:dyDescent="0.2">
      <c r="A528" s="69">
        <f>$A$132</f>
        <v>44730</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4969.08</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4971.49</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4973.45</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4973.62</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4973.79</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4973.3500000000004</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4971.3900000000003</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4994.7299999999996</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4972.7299999999996</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5017.1499999999996</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5031.42</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5042.63</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5024.88</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5025.84</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5033.03</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5017.03</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5006.12</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4986.83</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4972.4400000000005</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4984.62</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5074.12</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5059.92</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4970.49</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4969.5</v>
      </c>
      <c r="ER528" s="77"/>
      <c r="ES528" s="77"/>
      <c r="ET528" s="77"/>
      <c r="EU528" s="77"/>
      <c r="EV528" s="78"/>
    </row>
    <row r="529" spans="1:152" s="38" customFormat="1" ht="15.75" customHeight="1" x14ac:dyDescent="0.2">
      <c r="A529" s="69">
        <f>$A$133</f>
        <v>44731</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4978.3999999999996</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4972.25</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4971.21</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4973.41</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4973.28</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4973.3099999999995</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4974.05</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4967.3099999999995</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4972.8600000000006</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4972.79</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4972.5</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4972.97</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4972.8999999999996</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4972.18</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4972.1400000000003</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4971.95</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4971.8999999999996</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4971.8500000000004</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4972.2299999999996</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4972.9400000000005</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5085.05</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5080.53</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4979.63</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4969.43</v>
      </c>
      <c r="ER529" s="77"/>
      <c r="ES529" s="77"/>
      <c r="ET529" s="77"/>
      <c r="EU529" s="77"/>
      <c r="EV529" s="78"/>
    </row>
    <row r="530" spans="1:152" s="38" customFormat="1" ht="15.75" customHeight="1" x14ac:dyDescent="0.2">
      <c r="A530" s="69">
        <f>$A$134</f>
        <v>44732</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4984.3</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4975.51</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4976.03</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4976.04</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4976.01</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4976.0599999999995</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4975.82</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5042.68</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4975.9400000000005</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5062.26</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5088.51</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5089.63</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5073.34</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5092.46</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5104.2299999999996</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5087.1900000000005</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5076.67</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5043.1900000000005</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5007.41</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5007.51</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5142.33</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5136.99</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4998.2299999999996</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4975.53</v>
      </c>
      <c r="ER530" s="77"/>
      <c r="ES530" s="77"/>
      <c r="ET530" s="77"/>
      <c r="EU530" s="77"/>
      <c r="EV530" s="78"/>
    </row>
    <row r="531" spans="1:152" s="38" customFormat="1" ht="15.75" customHeight="1" x14ac:dyDescent="0.2">
      <c r="A531" s="69">
        <f>$A$135</f>
        <v>44733</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4961.38</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4929.29</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4919.91</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4926.97</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4959.22</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4927.2299999999996</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4967.3</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5023.28</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4990.16</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5099.18</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5129.97</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5130.8</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5114.07</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5115.7299999999996</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5134.7700000000004</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5125.21</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5114.5</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5075.25</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5041.0200000000004</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5029</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5136.8</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5177.88</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5021.87</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4975.4799999999996</v>
      </c>
      <c r="ER531" s="77"/>
      <c r="ES531" s="77"/>
      <c r="ET531" s="77"/>
      <c r="EU531" s="77"/>
      <c r="EV531" s="78"/>
    </row>
    <row r="532" spans="1:152" s="38" customFormat="1" ht="15.75" customHeight="1" x14ac:dyDescent="0.2">
      <c r="A532" s="69">
        <f>$A$136</f>
        <v>44734</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4969.1400000000003</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4972.8</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4973.66</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4973.93</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4976.68</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4974.6100000000006</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4971.0200000000004</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5000.91</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4975.8600000000006</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5078.03</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5110.83</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5118.17</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5100.33</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5110.7</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5124.51</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5111.07</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5079.26</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5048.1400000000003</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5013.6100000000006</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5006.91</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5110.5</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5146.1000000000004</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4990.1900000000005</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4975.5200000000004</v>
      </c>
      <c r="ER532" s="77"/>
      <c r="ES532" s="77"/>
      <c r="ET532" s="77"/>
      <c r="EU532" s="77"/>
      <c r="EV532" s="78"/>
    </row>
    <row r="533" spans="1:152" s="38" customFormat="1" ht="15.75" customHeight="1" x14ac:dyDescent="0.2">
      <c r="A533" s="69">
        <f>$A$137</f>
        <v>44735</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4966.7</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4919.4799999999996</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4973.26</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4973.24</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4976.08</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4942.97</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4966.8</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4958.29</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4976.2299999999996</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4998.58</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5028.9400000000005</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5095.8600000000006</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5087.7700000000004</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5096.7299999999996</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5108.46</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5096.99</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5087</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5051.16</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5018.21</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4999</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5101.2700000000004</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5142.38</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4985.8900000000003</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4975.57</v>
      </c>
      <c r="ER533" s="77"/>
      <c r="ES533" s="77"/>
      <c r="ET533" s="77"/>
      <c r="EU533" s="77"/>
      <c r="EV533" s="78"/>
    </row>
    <row r="534" spans="1:152" s="38" customFormat="1" ht="15.75" customHeight="1" x14ac:dyDescent="0.2">
      <c r="A534" s="69">
        <f>$A$138</f>
        <v>44736</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4968.62</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4970.76</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4973.87</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4973.33</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4974.8500000000004</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4972.24</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4977.8900000000003</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5088.47</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4975.83</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5063.1400000000003</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5111.33</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5111.04</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5084.63</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5080.8900000000003</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5086.03</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5070.66</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5069.76</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5029.04</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5003.8900000000003</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5015.8900000000003</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5156.96</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5141.3600000000006</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4991.22</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4975.28</v>
      </c>
      <c r="ER534" s="77"/>
      <c r="ES534" s="77"/>
      <c r="ET534" s="77"/>
      <c r="EU534" s="77"/>
      <c r="EV534" s="78"/>
    </row>
    <row r="535" spans="1:152" s="38" customFormat="1" ht="15.75" customHeight="1" x14ac:dyDescent="0.2">
      <c r="A535" s="69">
        <f>$A$139</f>
        <v>44737</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4994.12</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4973.25</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4973.4400000000005</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4971.82</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4973.17</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4951.38</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4936.29</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4964.1400000000003</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4973.37</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5015.87</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5033.54</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5037.08</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5022.67</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5018.32</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5029.83</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5021.33</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5015.47</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5005.79</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4993.04</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5005.63</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5083.16</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5069.3999999999996</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4999.29</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4970.3500000000004</v>
      </c>
      <c r="ER535" s="77"/>
      <c r="ES535" s="77"/>
      <c r="ET535" s="77"/>
      <c r="EU535" s="77"/>
      <c r="EV535" s="78"/>
    </row>
    <row r="536" spans="1:152" s="38" customFormat="1" ht="15.75" customHeight="1" x14ac:dyDescent="0.2">
      <c r="A536" s="69">
        <f>$A$140</f>
        <v>44738</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4961.4400000000005</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4963.75</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4962.0599999999995</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4965.8600000000006</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4959.99</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4959.6400000000003</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4976.66</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4859.33</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4973.78</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4974.2700000000004</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4974.4400000000005</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4974.8900000000003</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4974.78</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4974.62</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4974.33</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4973.8099999999995</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4973.68</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4973.68</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4973.6000000000004</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4977.8</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5042.55</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5036.6100000000006</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4973.87</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4971.21</v>
      </c>
      <c r="ER536" s="77"/>
      <c r="ES536" s="77"/>
      <c r="ET536" s="77"/>
      <c r="EU536" s="77"/>
      <c r="EV536" s="78"/>
    </row>
    <row r="537" spans="1:152" s="38" customFormat="1" ht="15.75" customHeight="1" x14ac:dyDescent="0.2">
      <c r="A537" s="69">
        <f>$A$141</f>
        <v>44739</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4864.32</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4919.3600000000006</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4942.88</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4935.1000000000004</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4968.21</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4942.88</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4923.71</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4905.24</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4974.32</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5002.8500000000004</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5008.66</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5007.93</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5003.6900000000005</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5007.62</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5009.87</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5007.1000000000004</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5007.0599999999995</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4999.93</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4989.18</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4993.71</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5069.8500000000004</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5064.17</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4992.79</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4970.82</v>
      </c>
      <c r="ER537" s="77"/>
      <c r="ES537" s="77"/>
      <c r="ET537" s="77"/>
      <c r="EU537" s="77"/>
      <c r="EV537" s="78"/>
    </row>
    <row r="538" spans="1:152" s="38" customFormat="1" ht="15.75" customHeight="1" x14ac:dyDescent="0.2">
      <c r="A538" s="69">
        <f>$A$142</f>
        <v>44740</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4944.8</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4942.8</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4971.1000000000004</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4968.91</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4973.49</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4967.83</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4966.99</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4908.42</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4973.32</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5021.3</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5054.63</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5033.51</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5038.9400000000005</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5058.93</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5094.24</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5075.17</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5067.51</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5042.03</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5014.59</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5009.6499999999996</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5100.63</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5086.47</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5001.3500000000004</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4971.08</v>
      </c>
      <c r="ER538" s="77"/>
      <c r="ES538" s="77"/>
      <c r="ET538" s="77"/>
      <c r="EU538" s="77"/>
      <c r="EV538" s="78"/>
    </row>
    <row r="539" spans="1:152" s="38" customFormat="1" ht="15.75" customHeight="1" x14ac:dyDescent="0.2">
      <c r="A539" s="69">
        <f>$A$143</f>
        <v>44741</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4904.1099999999997</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4967.43</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4976.67</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4976.67</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4976.67</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4976.67</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4976.6499999999996</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4801.93</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4971.93</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4995.34</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5024.66</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4996.13</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4991.3600000000006</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5006.49</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5003.8099999999995</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4999.47</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4996.09</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4986.58</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4976.45</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4980.59</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5043.34</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5039.93</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4975.72</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4970.8</v>
      </c>
      <c r="ER539" s="77"/>
      <c r="ES539" s="77"/>
      <c r="ET539" s="77"/>
      <c r="EU539" s="77"/>
      <c r="EV539" s="78"/>
    </row>
    <row r="540" spans="1:152" s="38" customFormat="1" ht="15.75" customHeight="1" x14ac:dyDescent="0.2">
      <c r="A540" s="69">
        <f>$A$144</f>
        <v>44742</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4965.1100000000006</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4969.71</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4973.28</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4973.3500000000004</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4976.68</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4976.68</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4970.2700000000004</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4959.54</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4971.71</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5005.1900000000005</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5000.54</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4999.25</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4993.8600000000006</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5006.1400000000003</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5007.2299999999996</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5005.46</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5014.8600000000006</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4988.62</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4979.82</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4979.5</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5085.0200000000004</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5072.3099999999995</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4976.8999999999996</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4969.82</v>
      </c>
      <c r="ER540" s="77"/>
      <c r="ES540" s="77"/>
      <c r="ET540" s="77"/>
      <c r="EU540" s="77"/>
      <c r="EV540" s="78"/>
    </row>
    <row r="541" spans="1:152" s="38" customFormat="1" ht="15.75" customHeight="1" x14ac:dyDescent="0.2">
      <c r="A541" s="69" t="str">
        <f>$A$145</f>
        <v>-</v>
      </c>
      <c r="B541" s="70"/>
      <c r="C541" s="70"/>
      <c r="D541" s="70"/>
      <c r="E541" s="70"/>
      <c r="F541" s="70"/>
      <c r="G541" s="70"/>
      <c r="H541" s="71"/>
      <c r="I541" s="72" t="str">
        <f>IF($A541="-","-",ROUND(VLOOKUP($A541+ROUND(LEFT(I$510,1)/24,5),'[1]ОАО "АТС"'!$A$30:$F$773,6,FALSE)+HLOOKUP($DL$508,'[1]Сбытовая надбавка'!$F$5:$H$6,2,FALSE),2)+'[1]Иные услуги'!$C$6+HLOOKUP($DR$507,'[1]Услуги по передаче'!$G$5:$J$7,2,FALSE))</f>
        <v>-</v>
      </c>
      <c r="J541" s="77"/>
      <c r="K541" s="77"/>
      <c r="L541" s="77"/>
      <c r="M541" s="77"/>
      <c r="N541" s="78"/>
      <c r="O541" s="72" t="str">
        <f>IF($A541="-","-",ROUND(VLOOKUP($A541+ROUND(LEFT(O$510,1)/24,5),'[1]ОАО "АТС"'!$A$30:$F$773,6,FALSE)+HLOOKUP($DL$508,'[1]Сбытовая надбавка'!$F$5:$H$6,2,FALSE),2)+'[1]Иные услуги'!$C$6+HLOOKUP($DR$507,'[1]Услуги по передаче'!$G$5:$J$7,2,FALSE))</f>
        <v>-</v>
      </c>
      <c r="P541" s="77"/>
      <c r="Q541" s="77"/>
      <c r="R541" s="77"/>
      <c r="S541" s="77"/>
      <c r="T541" s="78"/>
      <c r="U541" s="72" t="str">
        <f>IF($A541="-","-",ROUND(VLOOKUP($A541+ROUND(LEFT(U$510,1)/24,5),'[1]ОАО "АТС"'!$A$30:$F$773,6,FALSE)+HLOOKUP($DL$508,'[1]Сбытовая надбавка'!$F$5:$H$6,2,FALSE),2)+'[1]Иные услуги'!$C$6+HLOOKUP($DR$507,'[1]Услуги по передаче'!$G$5:$J$7,2,FALSE))</f>
        <v>-</v>
      </c>
      <c r="V541" s="77"/>
      <c r="W541" s="77"/>
      <c r="X541" s="77"/>
      <c r="Y541" s="77"/>
      <c r="Z541" s="78"/>
      <c r="AA541" s="72" t="str">
        <f>IF($A541="-","-",ROUND(VLOOKUP($A541+ROUND(LEFT(AA$510,1)/24,5),'[1]ОАО "АТС"'!$A$30:$F$773,6,FALSE)+HLOOKUP($DL$508,'[1]Сбытовая надбавка'!$F$5:$H$6,2,FALSE),2)+'[1]Иные услуги'!$C$6+HLOOKUP($DR$507,'[1]Услуги по передаче'!$G$5:$J$7,2,FALSE))</f>
        <v>-</v>
      </c>
      <c r="AB541" s="77"/>
      <c r="AC541" s="77"/>
      <c r="AD541" s="77"/>
      <c r="AE541" s="77"/>
      <c r="AF541" s="78"/>
      <c r="AG541" s="72" t="str">
        <f>IF($A541="-","-",ROUND(VLOOKUP($A541+ROUND(LEFT(AG$510,1)/24,5),'[1]ОАО "АТС"'!$A$30:$F$773,6,FALSE)+HLOOKUP($DL$508,'[1]Сбытовая надбавка'!$F$5:$H$6,2,FALSE),2)+'[1]Иные услуги'!$C$6+HLOOKUP($DR$507,'[1]Услуги по передаче'!$G$5:$J$7,2,FALSE))</f>
        <v>-</v>
      </c>
      <c r="AH541" s="77"/>
      <c r="AI541" s="77"/>
      <c r="AJ541" s="77"/>
      <c r="AK541" s="77"/>
      <c r="AL541" s="78"/>
      <c r="AM541" s="72" t="str">
        <f>IF($A541="-","-",ROUND(VLOOKUP($A541+ROUND(LEFT(AM$510,1)/24,5),'[1]ОАО "АТС"'!$A$30:$F$773,6,FALSE)+HLOOKUP($DL$508,'[1]Сбытовая надбавка'!$F$5:$H$6,2,FALSE),2)+'[1]Иные услуги'!$C$6+HLOOKUP($DR$507,'[1]Услуги по передаче'!$G$5:$J$7,2,FALSE))</f>
        <v>-</v>
      </c>
      <c r="AN541" s="77"/>
      <c r="AO541" s="77"/>
      <c r="AP541" s="77"/>
      <c r="AQ541" s="77"/>
      <c r="AR541" s="78"/>
      <c r="AS541" s="72" t="str">
        <f>IF($A541="-","-",ROUND(VLOOKUP($A541+ROUND(LEFT(AS$510,1)/24,5),'[1]ОАО "АТС"'!$A$30:$F$773,6,FALSE)+HLOOKUP($DL$508,'[1]Сбытовая надбавка'!$F$5:$H$6,2,FALSE),2)+'[1]Иные услуги'!$C$6+HLOOKUP($DR$507,'[1]Услуги по передаче'!$G$5:$J$7,2,FALSE))</f>
        <v>-</v>
      </c>
      <c r="AT541" s="77"/>
      <c r="AU541" s="77"/>
      <c r="AV541" s="77"/>
      <c r="AW541" s="77"/>
      <c r="AX541" s="78"/>
      <c r="AY541" s="72" t="str">
        <f>IF($A541="-","-",ROUND(VLOOKUP($A541+ROUND(LEFT(AY$510,1)/24,5),'[1]ОАО "АТС"'!$A$30:$F$773,6,FALSE)+HLOOKUP($DL$508,'[1]Сбытовая надбавка'!$F$5:$H$6,2,FALSE),2)+'[1]Иные услуги'!$C$6+HLOOKUP($DR$507,'[1]Услуги по передаче'!$G$5:$J$7,2,FALSE))</f>
        <v>-</v>
      </c>
      <c r="AZ541" s="77"/>
      <c r="BA541" s="77"/>
      <c r="BB541" s="77"/>
      <c r="BC541" s="77"/>
      <c r="BD541" s="78"/>
      <c r="BE541" s="72" t="str">
        <f>IF($A541="-","-",ROUND(VLOOKUP($A541+ROUND(LEFT(BE$510,1)/24,5),'[1]ОАО "АТС"'!$A$30:$F$773,6,FALSE)+HLOOKUP($DL$508,'[1]Сбытовая надбавка'!$F$5:$H$6,2,FALSE),2)+'[1]Иные услуги'!$C$6+HLOOKUP($DR$507,'[1]Услуги по передаче'!$G$5:$J$7,2,FALSE))</f>
        <v>-</v>
      </c>
      <c r="BF541" s="77"/>
      <c r="BG541" s="77"/>
      <c r="BH541" s="77"/>
      <c r="BI541" s="77"/>
      <c r="BJ541" s="78"/>
      <c r="BK541" s="72" t="str">
        <f>IF($A541="-","-",ROUND(VLOOKUP($A541+ROUND(LEFT(BK$510,1)/24,5),'[1]ОАО "АТС"'!$A$30:$F$773,6,FALSE)+HLOOKUP($DL$508,'[1]Сбытовая надбавка'!$F$5:$H$6,2,FALSE),2)+'[1]Иные услуги'!$C$6+HLOOKUP($DR$507,'[1]Услуги по передаче'!$G$5:$J$7,2,FALSE))</f>
        <v>-</v>
      </c>
      <c r="BL541" s="77"/>
      <c r="BM541" s="77"/>
      <c r="BN541" s="77"/>
      <c r="BO541" s="77"/>
      <c r="BP541" s="78"/>
      <c r="BQ541" s="72" t="str">
        <f>IF($A541="-","-",ROUND(VLOOKUP($A541+ROUND(LEFT(BQ$510,2)/24,5),'[1]ОАО "АТС"'!$A$30:$F$773,6,FALSE)+HLOOKUP($DL$508,'[1]Сбытовая надбавка'!$F$5:$H$6,2,FALSE),2)+'[1]Иные услуги'!$C$6+HLOOKUP($DR$507,'[1]Услуги по передаче'!$G$5:$J$7,2,FALSE))</f>
        <v>-</v>
      </c>
      <c r="BR541" s="77"/>
      <c r="BS541" s="77"/>
      <c r="BT541" s="77"/>
      <c r="BU541" s="77"/>
      <c r="BV541" s="78"/>
      <c r="BW541" s="72" t="str">
        <f>IF($A541="-","-",ROUND(VLOOKUP($A541+ROUND(LEFT(BW$510,2)/24,5),'[1]ОАО "АТС"'!$A$30:$F$773,6,FALSE)+HLOOKUP($DL$508,'[1]Сбытовая надбавка'!$F$5:$H$6,2,FALSE),2)+'[1]Иные услуги'!$C$6+HLOOKUP($DR$507,'[1]Услуги по передаче'!$G$5:$J$7,2,FALSE))</f>
        <v>-</v>
      </c>
      <c r="BX541" s="77"/>
      <c r="BY541" s="77"/>
      <c r="BZ541" s="77"/>
      <c r="CA541" s="77"/>
      <c r="CB541" s="78"/>
      <c r="CC541" s="72" t="str">
        <f>IF($A541="-","-",ROUND(VLOOKUP($A541+ROUND(LEFT(CC$510,2)/24,5),'[1]ОАО "АТС"'!$A$30:$F$773,6,FALSE)+HLOOKUP($DL$508,'[1]Сбытовая надбавка'!$F$5:$H$6,2,FALSE),2)+'[1]Иные услуги'!$C$6+HLOOKUP($DR$507,'[1]Услуги по передаче'!$G$5:$J$7,2,FALSE))</f>
        <v>-</v>
      </c>
      <c r="CD541" s="77"/>
      <c r="CE541" s="77"/>
      <c r="CF541" s="77"/>
      <c r="CG541" s="77"/>
      <c r="CH541" s="78"/>
      <c r="CI541" s="72" t="str">
        <f>IF($A541="-","-",ROUND(VLOOKUP($A541+ROUND(LEFT(CI$510,2)/24,5),'[1]ОАО "АТС"'!$A$30:$F$773,6,FALSE)+HLOOKUP($DL$508,'[1]Сбытовая надбавка'!$F$5:$H$6,2,FALSE),2)+'[1]Иные услуги'!$C$6+HLOOKUP($DR$507,'[1]Услуги по передаче'!$G$5:$J$7,2,FALSE))</f>
        <v>-</v>
      </c>
      <c r="CJ541" s="77"/>
      <c r="CK541" s="77"/>
      <c r="CL541" s="77"/>
      <c r="CM541" s="77"/>
      <c r="CN541" s="78"/>
      <c r="CO541" s="72" t="str">
        <f>IF($A541="-","-",ROUND(VLOOKUP($A541+ROUND(LEFT(CO$510,2)/24,5),'[1]ОАО "АТС"'!$A$30:$F$773,6,FALSE)+HLOOKUP($DL$508,'[1]Сбытовая надбавка'!$F$5:$H$6,2,FALSE),2)+'[1]Иные услуги'!$C$6+HLOOKUP($DR$507,'[1]Услуги по передаче'!$G$5:$J$7,2,FALSE))</f>
        <v>-</v>
      </c>
      <c r="CP541" s="77"/>
      <c r="CQ541" s="77"/>
      <c r="CR541" s="77"/>
      <c r="CS541" s="77"/>
      <c r="CT541" s="78"/>
      <c r="CU541" s="72" t="str">
        <f>IF($A541="-","-",ROUND(VLOOKUP($A541+ROUND(LEFT(CU$510,2)/24,5),'[1]ОАО "АТС"'!$A$30:$F$773,6,FALSE)+HLOOKUP($DL$508,'[1]Сбытовая надбавка'!$F$5:$H$6,2,FALSE),2)+'[1]Иные услуги'!$C$6+HLOOKUP($DR$507,'[1]Услуги по передаче'!$G$5:$J$7,2,FALSE))</f>
        <v>-</v>
      </c>
      <c r="CV541" s="77"/>
      <c r="CW541" s="77"/>
      <c r="CX541" s="77"/>
      <c r="CY541" s="77"/>
      <c r="CZ541" s="78"/>
      <c r="DA541" s="72" t="str">
        <f>IF($A541="-","-",ROUND(VLOOKUP($A541+ROUND(LEFT(DA$510,2)/24,5),'[1]ОАО "АТС"'!$A$30:$F$773,6,FALSE)+HLOOKUP($DL$508,'[1]Сбытовая надбавка'!$F$5:$H$6,2,FALSE),2)+'[1]Иные услуги'!$C$6+HLOOKUP($DR$507,'[1]Услуги по передаче'!$G$5:$J$7,2,FALSE))</f>
        <v>-</v>
      </c>
      <c r="DB541" s="77"/>
      <c r="DC541" s="77"/>
      <c r="DD541" s="77"/>
      <c r="DE541" s="77"/>
      <c r="DF541" s="78"/>
      <c r="DG541" s="72" t="str">
        <f>IF($A541="-","-",ROUND(VLOOKUP($A541+ROUND(LEFT(DG$510,2)/24,5),'[1]ОАО "АТС"'!$A$30:$F$773,6,FALSE)+HLOOKUP($DL$508,'[1]Сбытовая надбавка'!$F$5:$H$6,2,FALSE),2)+'[1]Иные услуги'!$C$6+HLOOKUP($DR$507,'[1]Услуги по передаче'!$G$5:$J$7,2,FALSE))</f>
        <v>-</v>
      </c>
      <c r="DH541" s="77"/>
      <c r="DI541" s="77"/>
      <c r="DJ541" s="77"/>
      <c r="DK541" s="77"/>
      <c r="DL541" s="78"/>
      <c r="DM541" s="72" t="str">
        <f>IF($A541="-","-",ROUND(VLOOKUP($A541+ROUND(LEFT(DM$510,2)/24,5),'[1]ОАО "АТС"'!$A$30:$F$773,6,FALSE)+HLOOKUP($DL$508,'[1]Сбытовая надбавка'!$F$5:$H$6,2,FALSE),2)+'[1]Иные услуги'!$C$6+HLOOKUP($DR$507,'[1]Услуги по передаче'!$G$5:$J$7,2,FALSE))</f>
        <v>-</v>
      </c>
      <c r="DN541" s="77"/>
      <c r="DO541" s="77"/>
      <c r="DP541" s="77"/>
      <c r="DQ541" s="77"/>
      <c r="DR541" s="78"/>
      <c r="DS541" s="72" t="str">
        <f>IF($A541="-","-",ROUND(VLOOKUP($A541+ROUND(LEFT(DS$510,2)/24,5),'[1]ОАО "АТС"'!$A$30:$F$773,6,FALSE)+HLOOKUP($DL$508,'[1]Сбытовая надбавка'!$F$5:$H$6,2,FALSE),2)+'[1]Иные услуги'!$C$6+HLOOKUP($DR$507,'[1]Услуги по передаче'!$G$5:$J$7,2,FALSE))</f>
        <v>-</v>
      </c>
      <c r="DT541" s="77"/>
      <c r="DU541" s="77"/>
      <c r="DV541" s="77"/>
      <c r="DW541" s="77"/>
      <c r="DX541" s="78"/>
      <c r="DY541" s="72" t="str">
        <f>IF($A541="-","-",ROUND(VLOOKUP($A541+ROUND(LEFT(DY$510,2)/24,5),'[1]ОАО "АТС"'!$A$30:$F$773,6,FALSE)+HLOOKUP($DL$508,'[1]Сбытовая надбавка'!$F$5:$H$6,2,FALSE),2)+'[1]Иные услуги'!$C$6+HLOOKUP($DR$507,'[1]Услуги по передаче'!$G$5:$J$7,2,FALSE))</f>
        <v>-</v>
      </c>
      <c r="DZ541" s="77"/>
      <c r="EA541" s="77"/>
      <c r="EB541" s="77"/>
      <c r="EC541" s="77"/>
      <c r="ED541" s="78"/>
      <c r="EE541" s="72" t="str">
        <f>IF($A541="-","-",ROUND(VLOOKUP($A541+ROUND(LEFT(EE$510,2)/24,5),'[1]ОАО "АТС"'!$A$30:$F$773,6,FALSE)+HLOOKUP($DL$508,'[1]Сбытовая надбавка'!$F$5:$H$6,2,FALSE),2)+'[1]Иные услуги'!$C$6+HLOOKUP($DR$507,'[1]Услуги по передаче'!$G$5:$J$7,2,FALSE))</f>
        <v>-</v>
      </c>
      <c r="EF541" s="77"/>
      <c r="EG541" s="77"/>
      <c r="EH541" s="77"/>
      <c r="EI541" s="77"/>
      <c r="EJ541" s="78"/>
      <c r="EK541" s="72" t="str">
        <f>IF($A541="-","-",ROUND(VLOOKUP($A541+ROUND(LEFT(EK$510,2)/24,5),'[1]ОАО "АТС"'!$A$30:$F$773,6,FALSE)+HLOOKUP($DL$508,'[1]Сбытовая надбавка'!$F$5:$H$6,2,FALSE),2)+'[1]Иные услуги'!$C$6+HLOOKUP($DR$507,'[1]Услуги по передаче'!$G$5:$J$7,2,FALSE))</f>
        <v>-</v>
      </c>
      <c r="EL541" s="77"/>
      <c r="EM541" s="77"/>
      <c r="EN541" s="77"/>
      <c r="EO541" s="77"/>
      <c r="EP541" s="78"/>
      <c r="EQ541" s="72" t="str">
        <f>IF($A541="-","-",ROUND(VLOOKUP($A541+ROUND(LEFT(EQ$510,2)/24,5),'[1]ОАО "АТС"'!$A$30:$F$773,6,FALSE)+HLOOKUP($DL$508,'[1]Сбытовая надбавка'!$F$5:$H$6,2,FALSE),2)+'[1]Иные услуги'!$C$6+HLOOKUP($DR$507,'[1]Услуги по передаче'!$G$5:$J$7,2,FALSE))</f>
        <v>-</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525772.97</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44713</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1666.08</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1640.76</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1631.57</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1631.54</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1631.59</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1631.52</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1631.04</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1746.84</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1631.8</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1655.97</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1686.78</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1687.4</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1651.79</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1664.11</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1664.18</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1658.09</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1652.26</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1652.82</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1667.9</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1693.97</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1807.4</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1747.24</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1630.18</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1629.1299999999999</v>
      </c>
      <c r="ER556" s="77"/>
      <c r="ES556" s="77"/>
      <c r="ET556" s="77"/>
      <c r="EU556" s="77"/>
      <c r="EV556" s="78"/>
    </row>
    <row r="557" spans="1:152" s="38" customFormat="1" ht="15.75" customHeight="1" x14ac:dyDescent="0.2">
      <c r="A557" s="69">
        <f>$A$116</f>
        <v>44714</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1652.08</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1637.19</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1633.41</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1631.7</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1629.59</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1635.14</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1645.04</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1662.5</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1631.77</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1706.78</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1723.33</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1726.52</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1690.57</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1702.32</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1687.9</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1681.69</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1671</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1640.27</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1631.6</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1666.03</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1820.43</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1808.66</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1651.48</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1628.67</v>
      </c>
      <c r="ER557" s="77"/>
      <c r="ES557" s="77"/>
      <c r="ET557" s="77"/>
      <c r="EU557" s="77"/>
      <c r="EV557" s="78"/>
    </row>
    <row r="558" spans="1:152" s="38" customFormat="1" ht="15.75" customHeight="1" x14ac:dyDescent="0.2">
      <c r="A558" s="69">
        <f>$A$117</f>
        <v>44715</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1645.3</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1626.77</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1630.44</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1630.97</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1633.27</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1630.51</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1636.3</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1713.67</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1631.93</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1724.68</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1754.78</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1760.21</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1750.41</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1761.53</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1743.16</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1728.26</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1742.08</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1711.09</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1680.6</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1683.36</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1863.46</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1793.5</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1689.62</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1626.73</v>
      </c>
      <c r="ER558" s="77"/>
      <c r="ES558" s="77"/>
      <c r="ET558" s="77"/>
      <c r="EU558" s="77"/>
      <c r="EV558" s="78"/>
    </row>
    <row r="559" spans="1:152" s="38" customFormat="1" ht="15.75" customHeight="1" x14ac:dyDescent="0.2">
      <c r="A559" s="69">
        <f>$A$118</f>
        <v>44716</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1675.12</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1648.45</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1636.94</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1634.27</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1630.27</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1624</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1628.15</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1663.22</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1630.36</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1652.97</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1667.09</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1677.8799999999999</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1655.86</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1644.78</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1650.87</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1650.65</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1638.58</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1630.89</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1630.86</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1631.72</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1788.19</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1747.65</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1627.3799999999999</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1624.83</v>
      </c>
      <c r="ER559" s="77"/>
      <c r="ES559" s="77"/>
      <c r="ET559" s="77"/>
      <c r="EU559" s="77"/>
      <c r="EV559" s="78"/>
    </row>
    <row r="560" spans="1:152" s="38" customFormat="1" ht="15.75" customHeight="1" x14ac:dyDescent="0.2">
      <c r="A560" s="69">
        <f>$A$119</f>
        <v>44717</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1664.48</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1641.58</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1635.24</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1630.93</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1630.48</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1630.54</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1628.69</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1641.86</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1630.23</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1630.92</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1630.9</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1631.68</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1630.8799999999999</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1630.83</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1630.6</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1630.53</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1630.66</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1630.57</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1630.55</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1630.68</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1809.08</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1777.56</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1650.55</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1626.16</v>
      </c>
      <c r="ER560" s="77"/>
      <c r="ES560" s="77"/>
      <c r="ET560" s="77"/>
      <c r="EU560" s="77"/>
      <c r="EV560" s="78"/>
    </row>
    <row r="561" spans="1:152" s="38" customFormat="1" ht="15.75" customHeight="1" x14ac:dyDescent="0.2">
      <c r="A561" s="69">
        <f>$A$120</f>
        <v>44718</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1643.56</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1633.92</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1630.48</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1630.49</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1630.67</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1630.68</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1630.6299999999999</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1692.48</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1630.77</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1703.89</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1732.1299999999999</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1734.47</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1728.4</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1746.31</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1756.78</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1737.68</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1726.79</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1689.79</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1661.47</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1663.08</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1814.39</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1795.4</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1648.57</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1627.52</v>
      </c>
      <c r="ER561" s="77"/>
      <c r="ES561" s="77"/>
      <c r="ET561" s="77"/>
      <c r="EU561" s="77"/>
      <c r="EV561" s="78"/>
    </row>
    <row r="562" spans="1:152" s="38" customFormat="1" ht="15.75" customHeight="1" x14ac:dyDescent="0.2">
      <c r="A562" s="69">
        <f>$A$121</f>
        <v>44719</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1637.66</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1630.33</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1629.86</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1630.03</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1629.97</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1629.69</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1626.43</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1686.87</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1629.87</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1680.79</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1713.9</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1712.98</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1698.47</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1710.49</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1725.27</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1708.51</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1696.66</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1659.83</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1637.54</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1643.62</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1787.93</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1758.72</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1628.33</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1626.36</v>
      </c>
      <c r="ER562" s="77"/>
      <c r="ES562" s="77"/>
      <c r="ET562" s="77"/>
      <c r="EU562" s="77"/>
      <c r="EV562" s="78"/>
    </row>
    <row r="563" spans="1:152" s="38" customFormat="1" ht="15.75" customHeight="1" x14ac:dyDescent="0.2">
      <c r="A563" s="69">
        <f>$A$122</f>
        <v>44720</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1626.02</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1622.56</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1625.05</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1625.07</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1633.27</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1624.23</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1626.67</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1654.83</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1630.7</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1670.95</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1708.5</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1704.41</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1670.1</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1678.66</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1676.23</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1675.35</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1667.36</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1637.06</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1630.37</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1630.5</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1735.99</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1730.92</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1628.17</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1626.76</v>
      </c>
      <c r="ER563" s="77"/>
      <c r="ES563" s="77"/>
      <c r="ET563" s="77"/>
      <c r="EU563" s="77"/>
      <c r="EV563" s="78"/>
    </row>
    <row r="564" spans="1:152" s="38" customFormat="1" ht="15.75" customHeight="1" x14ac:dyDescent="0.2">
      <c r="A564" s="69">
        <f>$A$123</f>
        <v>44721</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1621.47</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1582.41</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1621.06</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1624.94</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1632.91</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1624.17</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1624.18</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1650.25</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1629.72</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1667.3799999999999</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1685.49</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1682.68</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1652.31</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1657.21</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1656.57</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1651.76</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1644.76</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1630.56</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1630.71</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1629.04</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1737.86</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1720.89</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1625.83</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1625.27</v>
      </c>
      <c r="ER564" s="77"/>
      <c r="ES564" s="77"/>
      <c r="ET564" s="77"/>
      <c r="EU564" s="77"/>
      <c r="EV564" s="78"/>
    </row>
    <row r="565" spans="1:152" s="38" customFormat="1" ht="15.75" customHeight="1" x14ac:dyDescent="0.2">
      <c r="A565" s="69">
        <f>$A$124</f>
        <v>44722</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1634.71</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1624.93</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1627.34</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1627.89</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1629.9</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1629.44</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1624.18</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1680.01</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1632.09</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1632.15</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1668.22</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1680.44</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1669.08</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1669.64</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1669.82</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1659.5</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1683.98</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1683.98</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1637.86</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1644.21</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1783.68</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1756.96</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1628.36</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1624.03</v>
      </c>
      <c r="ER565" s="77"/>
      <c r="ES565" s="77"/>
      <c r="ET565" s="77"/>
      <c r="EU565" s="77"/>
      <c r="EV565" s="78"/>
    </row>
    <row r="566" spans="1:152" s="38" customFormat="1" ht="15.75" customHeight="1" x14ac:dyDescent="0.2">
      <c r="A566" s="69">
        <f>$A$125</f>
        <v>44723</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1642.9</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1634.67</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1629.86</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1630.09</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1629.9</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1629.6</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1626.05</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1638.03</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1629.76</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1631.34</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1662.81</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1680.5</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1679.01</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1683.27</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1672.28</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1680.59</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1684.8</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1670.44</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1636.41</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1646.55</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1747.78</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1731.75</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1629.62</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1626.9</v>
      </c>
      <c r="ER566" s="77"/>
      <c r="ES566" s="77"/>
      <c r="ET566" s="77"/>
      <c r="EU566" s="77"/>
      <c r="EV566" s="78"/>
    </row>
    <row r="567" spans="1:152" s="38" customFormat="1" ht="15.75" customHeight="1" x14ac:dyDescent="0.2">
      <c r="A567" s="69">
        <f>$A$126</f>
        <v>44724</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1628.1</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1629.51</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1629.35</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1629.74</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1629.96</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1633.27</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1633.26</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1618.43</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1630.45</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1631</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1631.07</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1631.1299999999999</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1630.8799999999999</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1630.8</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1631.21</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1631.24</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1630.46</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1630.1</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1629.34</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1630.28</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1771.78</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1751.94</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1631</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1626.81</v>
      </c>
      <c r="ER567" s="77"/>
      <c r="ES567" s="77"/>
      <c r="ET567" s="77"/>
      <c r="EU567" s="77"/>
      <c r="EV567" s="78"/>
    </row>
    <row r="568" spans="1:152" s="38" customFormat="1" ht="15.75" customHeight="1" x14ac:dyDescent="0.2">
      <c r="A568" s="69">
        <f>$A$127</f>
        <v>44725</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1623.93</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1626.8799999999999</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1628.52</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1628.8799999999999</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1633.27</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1623.95</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1633.26</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1504.47</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1631.1299999999999</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1631.93</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1633.84</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1636.37</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1635.55</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1637.46</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1643.57</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1645.64</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1636.12</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1629.76</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1629.74</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1637.74</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1784.25</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1738.71</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1631.49</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1627.58</v>
      </c>
      <c r="ER568" s="77"/>
      <c r="ES568" s="77"/>
      <c r="ET568" s="77"/>
      <c r="EU568" s="77"/>
      <c r="EV568" s="78"/>
    </row>
    <row r="569" spans="1:152" s="38" customFormat="1" ht="15.75" customHeight="1" x14ac:dyDescent="0.2">
      <c r="A569" s="69">
        <f>$A$128</f>
        <v>44726</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1616.79</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1620.93</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1626.99</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1627.43</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1633.27</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1624.79</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1608.02</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1604.34</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1630.12</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1661.86</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1683.18</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1678.59</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1656.08</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1664.97</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1659.15</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1662</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1661.71</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1635.98</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1629.91</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1630.22</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1748.32</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1724.98</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1628.68</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1627.03</v>
      </c>
      <c r="ER569" s="77"/>
      <c r="ES569" s="77"/>
      <c r="ET569" s="77"/>
      <c r="EU569" s="77"/>
      <c r="EV569" s="78"/>
    </row>
    <row r="570" spans="1:152" s="38" customFormat="1" ht="15.75" customHeight="1" x14ac:dyDescent="0.2">
      <c r="A570" s="69">
        <f>$A$129</f>
        <v>44727</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1607.21</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1612.3799999999999</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1618.59</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1619.45</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1607.72</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1623.02</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1617.81</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1591.45</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1635.16</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1698.29</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1734.73</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1736.09</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1706.59</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1710.95</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1717.98</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1705.35</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1698.84</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1672.78</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1648.81</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1655.85</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1773.23</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1760.43</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1642.27</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1627.56</v>
      </c>
      <c r="ER570" s="77"/>
      <c r="ES570" s="77"/>
      <c r="ET570" s="77"/>
      <c r="EU570" s="77"/>
      <c r="EV570" s="78"/>
    </row>
    <row r="571" spans="1:152" s="38" customFormat="1" ht="15.75" customHeight="1" x14ac:dyDescent="0.2">
      <c r="A571" s="69">
        <f>$A$130</f>
        <v>44728</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1499.44</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1552.51</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1583.7</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1591.48</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1607.79</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1591.22</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1571.27</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1597.57</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1630.69</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1692.85</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1741.53</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1742.65</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1721.83</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1720.57</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1731.1299999999999</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1724.07</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1706.24</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1680.26</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1654.56</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1666.4</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1766.73</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1754.65</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1637.52</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1627.62</v>
      </c>
      <c r="ER571" s="77"/>
      <c r="ES571" s="77"/>
      <c r="ET571" s="77"/>
      <c r="EU571" s="77"/>
      <c r="EV571" s="78"/>
    </row>
    <row r="572" spans="1:152" s="38" customFormat="1" ht="15.75" customHeight="1" x14ac:dyDescent="0.2">
      <c r="A572" s="69">
        <f>$A$131</f>
        <v>44729</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1608.32</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1620.31</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1627.16</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1628.47</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1629.99</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1628.27</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1625.66</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1598.6</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1630.58</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1690.04</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1745.04</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1735.46</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1697.62</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1707.17</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1714.25</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1706.8799999999999</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1689.82</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1662.12</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1637</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1656.21</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1751.32</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1746.86</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1629.12</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1626.67</v>
      </c>
      <c r="ER572" s="77"/>
      <c r="ES572" s="77"/>
      <c r="ET572" s="77"/>
      <c r="EU572" s="77"/>
      <c r="EV572" s="78"/>
    </row>
    <row r="573" spans="1:152" s="38" customFormat="1" ht="15.75" customHeight="1" x14ac:dyDescent="0.2">
      <c r="A573" s="69">
        <f>$A$132</f>
        <v>44730</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1625.68</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1628.09</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1630.05</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1630.22</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1630.39</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1629.95</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1627.99</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1651.33</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1629.33</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1673.75</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1688.02</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1699.23</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1681.48</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1682.44</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1689.6299999999999</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1673.6299999999999</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1662.72</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1643.43</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1629.04</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1641.22</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1730.72</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1716.52</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1627.09</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1626.1</v>
      </c>
      <c r="ER573" s="77"/>
      <c r="ES573" s="77"/>
      <c r="ET573" s="77"/>
      <c r="EU573" s="77"/>
      <c r="EV573" s="78"/>
    </row>
    <row r="574" spans="1:152" s="38" customFormat="1" ht="15.75" customHeight="1" x14ac:dyDescent="0.2">
      <c r="A574" s="69">
        <f>$A$133</f>
        <v>44731</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1635</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1628.85</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1627.81</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1630.01</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1629.8799999999999</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1629.91</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1630.65</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1623.91</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1629.46</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1629.39</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1629.1</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1629.57</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1629.5</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1628.78</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1628.74</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1628.55</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1628.5</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1628.45</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1628.83</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1629.54</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1741.65</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1737.1299999999999</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1636.23</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1626.03</v>
      </c>
      <c r="ER574" s="77"/>
      <c r="ES574" s="77"/>
      <c r="ET574" s="77"/>
      <c r="EU574" s="77"/>
      <c r="EV574" s="78"/>
    </row>
    <row r="575" spans="1:152" s="38" customFormat="1" ht="15.75" customHeight="1" x14ac:dyDescent="0.2">
      <c r="A575" s="69">
        <f>$A$134</f>
        <v>44732</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1640.9</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1632.11</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1632.6299999999999</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1632.64</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1632.61</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1632.66</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1632.42</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1699.28</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1632.54</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1718.86</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1745.11</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1746.23</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1729.94</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1749.06</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1760.83</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1743.79</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1733.27</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1699.79</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1664.01</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1664.11</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1798.93</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1793.59</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1654.83</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1632.1299999999999</v>
      </c>
      <c r="ER575" s="77"/>
      <c r="ES575" s="77"/>
      <c r="ET575" s="77"/>
      <c r="EU575" s="77"/>
      <c r="EV575" s="78"/>
    </row>
    <row r="576" spans="1:152" s="38" customFormat="1" ht="15.75" customHeight="1" x14ac:dyDescent="0.2">
      <c r="A576" s="69">
        <f>$A$135</f>
        <v>44733</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1617.98</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1585.89</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1576.51</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1583.57</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1615.82</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1583.83</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1623.9</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1679.8799999999999</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1646.76</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1755.78</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1786.57</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1787.4</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1770.67</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1772.33</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1791.37</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1781.81</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1771.1</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1731.85</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1697.62</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1685.6</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1793.4</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1834.48</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1678.47</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1632.08</v>
      </c>
      <c r="ER576" s="77"/>
      <c r="ES576" s="77"/>
      <c r="ET576" s="77"/>
      <c r="EU576" s="77"/>
      <c r="EV576" s="78"/>
    </row>
    <row r="577" spans="1:152" s="38" customFormat="1" ht="15.75" customHeight="1" x14ac:dyDescent="0.2">
      <c r="A577" s="69">
        <f>$A$136</f>
        <v>44734</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1625.74</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1629.4</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1630.26</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1630.53</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1633.28</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1631.21</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1627.62</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1657.51</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1632.46</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1734.6299999999999</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1767.43</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1774.77</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1756.93</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1767.3</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1781.11</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1767.67</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1735.86</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1704.74</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1670.21</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1663.51</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1767.1</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1802.7</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1646.79</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1632.12</v>
      </c>
      <c r="ER577" s="77"/>
      <c r="ES577" s="77"/>
      <c r="ET577" s="77"/>
      <c r="EU577" s="77"/>
      <c r="EV577" s="78"/>
    </row>
    <row r="578" spans="1:152" s="38" customFormat="1" ht="15.75" customHeight="1" x14ac:dyDescent="0.2">
      <c r="A578" s="69">
        <f>$A$137</f>
        <v>44735</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1623.3</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1576.08</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1629.86</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1629.84</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1632.68</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1599.57</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1623.4</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1614.89</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1632.83</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1655.18</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1685.54</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1752.46</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1744.37</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1753.33</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1765.06</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1753.59</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1743.6</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1707.76</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1674.81</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1655.6</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1757.87</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1798.98</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1642.49</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1632.17</v>
      </c>
      <c r="ER578" s="77"/>
      <c r="ES578" s="77"/>
      <c r="ET578" s="77"/>
      <c r="EU578" s="77"/>
      <c r="EV578" s="78"/>
    </row>
    <row r="579" spans="1:152" s="38" customFormat="1" ht="15.75" customHeight="1" x14ac:dyDescent="0.2">
      <c r="A579" s="69">
        <f>$A$138</f>
        <v>44736</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1625.22</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1627.36</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1630.47</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1629.93</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1631.45</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1628.84</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1634.49</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1745.07</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1632.43</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1719.74</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1767.93</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1767.64</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1741.23</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1737.49</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1742.6299999999999</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1727.26</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1726.36</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1685.64</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1660.49</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1672.49</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1813.56</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1797.96</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1647.82</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1631.8799999999999</v>
      </c>
      <c r="ER579" s="77"/>
      <c r="ES579" s="77"/>
      <c r="ET579" s="77"/>
      <c r="EU579" s="77"/>
      <c r="EV579" s="78"/>
    </row>
    <row r="580" spans="1:152" s="38" customFormat="1" ht="15.75" customHeight="1" x14ac:dyDescent="0.2">
      <c r="A580" s="69">
        <f>$A$139</f>
        <v>44737</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1650.72</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1629.85</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1630.04</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1628.42</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1629.77</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1607.98</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1592.89</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1620.74</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1629.97</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1672.47</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1690.14</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1693.68</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1679.27</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1674.92</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1686.43</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1677.93</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1672.07</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1662.39</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1649.64</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1662.23</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1739.76</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1726</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1655.89</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1626.95</v>
      </c>
      <c r="ER580" s="77"/>
      <c r="ES580" s="77"/>
      <c r="ET580" s="77"/>
      <c r="EU580" s="77"/>
      <c r="EV580" s="78"/>
    </row>
    <row r="581" spans="1:152" s="38" customFormat="1" ht="15.75" customHeight="1" x14ac:dyDescent="0.2">
      <c r="A581" s="69">
        <f>$A$140</f>
        <v>44738</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1618.04</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1620.35</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1618.66</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1622.46</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1616.59</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1616.24</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1633.26</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1515.93</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1630.3799999999999</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1630.87</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1631.04</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1631.49</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1631.3799999999999</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1631.22</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1630.93</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1630.41</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1630.28</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1630.28</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1630.2</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1634.4</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1699.15</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1693.21</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1630.47</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1627.81</v>
      </c>
      <c r="ER581" s="77"/>
      <c r="ES581" s="77"/>
      <c r="ET581" s="77"/>
      <c r="EU581" s="77"/>
      <c r="EV581" s="78"/>
    </row>
    <row r="582" spans="1:152" s="38" customFormat="1" ht="15.75" customHeight="1" x14ac:dyDescent="0.2">
      <c r="A582" s="69">
        <f>$A$141</f>
        <v>44739</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1520.92</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1575.96</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1599.48</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1591.7</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1624.81</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1599.48</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1580.31</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1561.84</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1630.92</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1659.45</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1665.26</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1664.53</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1660.29</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1664.22</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1666.47</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1663.7</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1663.66</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1656.53</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1645.78</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1650.31</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1726.45</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1720.77</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1649.39</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1627.42</v>
      </c>
      <c r="ER582" s="77"/>
      <c r="ES582" s="77"/>
      <c r="ET582" s="77"/>
      <c r="EU582" s="77"/>
      <c r="EV582" s="78"/>
    </row>
    <row r="583" spans="1:152" s="38" customFormat="1" ht="15.75" customHeight="1" x14ac:dyDescent="0.2">
      <c r="A583" s="69">
        <f>$A$142</f>
        <v>44740</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1601.4</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1599.4</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1627.7</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1625.51</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1630.09</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1624.43</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1623.59</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1565.02</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1629.92</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1677.9</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1711.23</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1690.11</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1695.54</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1715.53</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1750.84</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1731.77</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1724.11</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1698.6299999999999</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1671.19</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1666.25</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1757.23</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1743.07</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1657.95</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1627.68</v>
      </c>
      <c r="ER583" s="77"/>
      <c r="ES583" s="77"/>
      <c r="ET583" s="77"/>
      <c r="EU583" s="77"/>
      <c r="EV583" s="78"/>
    </row>
    <row r="584" spans="1:152" s="38" customFormat="1" ht="15.75" customHeight="1" x14ac:dyDescent="0.2">
      <c r="A584" s="69">
        <f>$A$143</f>
        <v>44741</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1560.71</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1624.03</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1633.27</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1633.27</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1633.27</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1633.27</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1633.25</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1458.53</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1628.53</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1651.94</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1681.26</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1652.73</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1647.96</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1663.09</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1660.41</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1656.07</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1652.69</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1643.18</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1633.05</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1637.19</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1699.94</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1696.53</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1632.32</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1627.4</v>
      </c>
      <c r="ER584" s="77"/>
      <c r="ES584" s="77"/>
      <c r="ET584" s="77"/>
      <c r="EU584" s="77"/>
      <c r="EV584" s="78"/>
    </row>
    <row r="585" spans="1:152" s="38" customFormat="1" ht="15.75" customHeight="1" x14ac:dyDescent="0.2">
      <c r="A585" s="69">
        <f>$A$144</f>
        <v>44742</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1621.71</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1626.31</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1629.8799999999999</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1629.95</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1633.28</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1633.28</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1626.87</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1616.14</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1628.31</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1661.79</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1657.14</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1655.85</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1650.46</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1662.74</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1663.83</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1662.06</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1671.46</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1645.22</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1636.42</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1636.1</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1741.62</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1728.91</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1633.5</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1626.42</v>
      </c>
      <c r="ER585" s="77"/>
      <c r="ES585" s="77"/>
      <c r="ET585" s="77"/>
      <c r="EU585" s="77"/>
      <c r="EV585" s="78"/>
    </row>
    <row r="586" spans="1:152" s="38" customFormat="1" ht="15.75" customHeight="1" x14ac:dyDescent="0.2">
      <c r="A586" s="69" t="str">
        <f>$A$145</f>
        <v>-</v>
      </c>
      <c r="B586" s="70"/>
      <c r="C586" s="70"/>
      <c r="D586" s="70"/>
      <c r="E586" s="70"/>
      <c r="F586" s="70"/>
      <c r="G586" s="70"/>
      <c r="H586" s="71"/>
      <c r="I586" s="72" t="str">
        <f>IF($A586="-","-",ROUND(VLOOKUP($A586+ROUND(LEFT(I$555,1)/24,5),'[1]ОАО "АТС"'!$A$30:$F$773,6,FALSE)+HLOOKUP($DL$553,'[1]Сбытовая надбавка'!$F$5:$H$6,2,FALSE),2)+'[1]Иные услуги'!$C$6+HLOOKUP($DR$552,'[1]Услуги по передаче'!$G$5:$J$7,3,FALSE))</f>
        <v>-</v>
      </c>
      <c r="J586" s="77"/>
      <c r="K586" s="77"/>
      <c r="L586" s="77"/>
      <c r="M586" s="77"/>
      <c r="N586" s="78"/>
      <c r="O586" s="72" t="str">
        <f>IF($A586="-","-",ROUND(VLOOKUP($A586+ROUND(LEFT(O$555,1)/24,5),'[1]ОАО "АТС"'!$A$30:$F$773,6,FALSE)+HLOOKUP($DL$553,'[1]Сбытовая надбавка'!$F$5:$H$6,2,FALSE),2)+'[1]Иные услуги'!$C$6+HLOOKUP($DR$552,'[1]Услуги по передаче'!$G$5:$J$7,3,FALSE))</f>
        <v>-</v>
      </c>
      <c r="P586" s="77"/>
      <c r="Q586" s="77"/>
      <c r="R586" s="77"/>
      <c r="S586" s="77"/>
      <c r="T586" s="78"/>
      <c r="U586" s="72" t="str">
        <f>IF($A586="-","-",ROUND(VLOOKUP($A586+ROUND(LEFT(U$555,1)/24,5),'[1]ОАО "АТС"'!$A$30:$F$773,6,FALSE)+HLOOKUP($DL$553,'[1]Сбытовая надбавка'!$F$5:$H$6,2,FALSE),2)+'[1]Иные услуги'!$C$6+HLOOKUP($DR$552,'[1]Услуги по передаче'!$G$5:$J$7,3,FALSE))</f>
        <v>-</v>
      </c>
      <c r="V586" s="77"/>
      <c r="W586" s="77"/>
      <c r="X586" s="77"/>
      <c r="Y586" s="77"/>
      <c r="Z586" s="78"/>
      <c r="AA586" s="72" t="str">
        <f>IF($A586="-","-",ROUND(VLOOKUP($A586+ROUND(LEFT(AA$555,1)/24,5),'[1]ОАО "АТС"'!$A$30:$F$773,6,FALSE)+HLOOKUP($DL$553,'[1]Сбытовая надбавка'!$F$5:$H$6,2,FALSE),2)+'[1]Иные услуги'!$C$6+HLOOKUP($DR$552,'[1]Услуги по передаче'!$G$5:$J$7,3,FALSE))</f>
        <v>-</v>
      </c>
      <c r="AB586" s="77"/>
      <c r="AC586" s="77"/>
      <c r="AD586" s="77"/>
      <c r="AE586" s="77"/>
      <c r="AF586" s="78"/>
      <c r="AG586" s="72" t="str">
        <f>IF($A586="-","-",ROUND(VLOOKUP($A586+ROUND(LEFT(AG$555,1)/24,5),'[1]ОАО "АТС"'!$A$30:$F$773,6,FALSE)+HLOOKUP($DL$553,'[1]Сбытовая надбавка'!$F$5:$H$6,2,FALSE),2)+'[1]Иные услуги'!$C$6+HLOOKUP($DR$552,'[1]Услуги по передаче'!$G$5:$J$7,3,FALSE))</f>
        <v>-</v>
      </c>
      <c r="AH586" s="77"/>
      <c r="AI586" s="77"/>
      <c r="AJ586" s="77"/>
      <c r="AK586" s="77"/>
      <c r="AL586" s="78"/>
      <c r="AM586" s="72" t="str">
        <f>IF($A586="-","-",ROUND(VLOOKUP($A586+ROUND(LEFT(AM$555,1)/24,5),'[1]ОАО "АТС"'!$A$30:$F$773,6,FALSE)+HLOOKUP($DL$553,'[1]Сбытовая надбавка'!$F$5:$H$6,2,FALSE),2)+'[1]Иные услуги'!$C$6+HLOOKUP($DR$552,'[1]Услуги по передаче'!$G$5:$J$7,3,FALSE))</f>
        <v>-</v>
      </c>
      <c r="AN586" s="77"/>
      <c r="AO586" s="77"/>
      <c r="AP586" s="77"/>
      <c r="AQ586" s="77"/>
      <c r="AR586" s="78"/>
      <c r="AS586" s="72" t="str">
        <f>IF($A586="-","-",ROUND(VLOOKUP($A586+ROUND(LEFT(AS$555,1)/24,5),'[1]ОАО "АТС"'!$A$30:$F$773,6,FALSE)+HLOOKUP($DL$553,'[1]Сбытовая надбавка'!$F$5:$H$6,2,FALSE),2)+'[1]Иные услуги'!$C$6+HLOOKUP($DR$552,'[1]Услуги по передаче'!$G$5:$J$7,3,FALSE))</f>
        <v>-</v>
      </c>
      <c r="AT586" s="77"/>
      <c r="AU586" s="77"/>
      <c r="AV586" s="77"/>
      <c r="AW586" s="77"/>
      <c r="AX586" s="78"/>
      <c r="AY586" s="72" t="str">
        <f>IF($A586="-","-",ROUND(VLOOKUP($A586+ROUND(LEFT(AY$555,1)/24,5),'[1]ОАО "АТС"'!$A$30:$F$773,6,FALSE)+HLOOKUP($DL$553,'[1]Сбытовая надбавка'!$F$5:$H$6,2,FALSE),2)+'[1]Иные услуги'!$C$6+HLOOKUP($DR$552,'[1]Услуги по передаче'!$G$5:$J$7,3,FALSE))</f>
        <v>-</v>
      </c>
      <c r="AZ586" s="77"/>
      <c r="BA586" s="77"/>
      <c r="BB586" s="77"/>
      <c r="BC586" s="77"/>
      <c r="BD586" s="78"/>
      <c r="BE586" s="72" t="str">
        <f>IF($A586="-","-",ROUND(VLOOKUP($A586+ROUND(LEFT(BE$555,1)/24,5),'[1]ОАО "АТС"'!$A$30:$F$773,6,FALSE)+HLOOKUP($DL$553,'[1]Сбытовая надбавка'!$F$5:$H$6,2,FALSE),2)+'[1]Иные услуги'!$C$6+HLOOKUP($DR$552,'[1]Услуги по передаче'!$G$5:$J$7,3,FALSE))</f>
        <v>-</v>
      </c>
      <c r="BF586" s="77"/>
      <c r="BG586" s="77"/>
      <c r="BH586" s="77"/>
      <c r="BI586" s="77"/>
      <c r="BJ586" s="78"/>
      <c r="BK586" s="72" t="str">
        <f>IF($A586="-","-",ROUND(VLOOKUP($A586+ROUND(LEFT(BK$555,1)/24,5),'[1]ОАО "АТС"'!$A$30:$F$773,6,FALSE)+HLOOKUP($DL$553,'[1]Сбытовая надбавка'!$F$5:$H$6,2,FALSE),2)+'[1]Иные услуги'!$C$6+HLOOKUP($DR$552,'[1]Услуги по передаче'!$G$5:$J$7,3,FALSE))</f>
        <v>-</v>
      </c>
      <c r="BL586" s="77"/>
      <c r="BM586" s="77"/>
      <c r="BN586" s="77"/>
      <c r="BO586" s="77"/>
      <c r="BP586" s="78"/>
      <c r="BQ586" s="72" t="str">
        <f>IF($A586="-","-",ROUND(VLOOKUP($A586+ROUND(LEFT(BQ$555,2)/24,5),'[1]ОАО "АТС"'!$A$30:$F$773,6,FALSE)+HLOOKUP($DL$553,'[1]Сбытовая надбавка'!$F$5:$H$6,2,FALSE),2)+'[1]Иные услуги'!$C$6+HLOOKUP($DR$552,'[1]Услуги по передаче'!$G$5:$J$7,3,FALSE))</f>
        <v>-</v>
      </c>
      <c r="BR586" s="77"/>
      <c r="BS586" s="77"/>
      <c r="BT586" s="77"/>
      <c r="BU586" s="77"/>
      <c r="BV586" s="78"/>
      <c r="BW586" s="72" t="str">
        <f>IF($A586="-","-",ROUND(VLOOKUP($A586+ROUND(LEFT(BW$555,2)/24,5),'[1]ОАО "АТС"'!$A$30:$F$773,6,FALSE)+HLOOKUP($DL$553,'[1]Сбытовая надбавка'!$F$5:$H$6,2,FALSE),2)+'[1]Иные услуги'!$C$6+HLOOKUP($DR$552,'[1]Услуги по передаче'!$G$5:$J$7,3,FALSE))</f>
        <v>-</v>
      </c>
      <c r="BX586" s="77"/>
      <c r="BY586" s="77"/>
      <c r="BZ586" s="77"/>
      <c r="CA586" s="77"/>
      <c r="CB586" s="78"/>
      <c r="CC586" s="72" t="str">
        <f>IF($A586="-","-",ROUND(VLOOKUP($A586+ROUND(LEFT(CC$555,2)/24,5),'[1]ОАО "АТС"'!$A$30:$F$773,6,FALSE)+HLOOKUP($DL$553,'[1]Сбытовая надбавка'!$F$5:$H$6,2,FALSE),2)+'[1]Иные услуги'!$C$6+HLOOKUP($DR$552,'[1]Услуги по передаче'!$G$5:$J$7,3,FALSE))</f>
        <v>-</v>
      </c>
      <c r="CD586" s="77"/>
      <c r="CE586" s="77"/>
      <c r="CF586" s="77"/>
      <c r="CG586" s="77"/>
      <c r="CH586" s="78"/>
      <c r="CI586" s="72" t="str">
        <f>IF($A586="-","-",ROUND(VLOOKUP($A586+ROUND(LEFT(CI$555,2)/24,5),'[1]ОАО "АТС"'!$A$30:$F$773,6,FALSE)+HLOOKUP($DL$553,'[1]Сбытовая надбавка'!$F$5:$H$6,2,FALSE),2)+'[1]Иные услуги'!$C$6+HLOOKUP($DR$552,'[1]Услуги по передаче'!$G$5:$J$7,3,FALSE))</f>
        <v>-</v>
      </c>
      <c r="CJ586" s="77"/>
      <c r="CK586" s="77"/>
      <c r="CL586" s="77"/>
      <c r="CM586" s="77"/>
      <c r="CN586" s="78"/>
      <c r="CO586" s="72" t="str">
        <f>IF($A586="-","-",ROUND(VLOOKUP($A586+ROUND(LEFT(CO$555,2)/24,5),'[1]ОАО "АТС"'!$A$30:$F$773,6,FALSE)+HLOOKUP($DL$553,'[1]Сбытовая надбавка'!$F$5:$H$6,2,FALSE),2)+'[1]Иные услуги'!$C$6+HLOOKUP($DR$552,'[1]Услуги по передаче'!$G$5:$J$7,3,FALSE))</f>
        <v>-</v>
      </c>
      <c r="CP586" s="77"/>
      <c r="CQ586" s="77"/>
      <c r="CR586" s="77"/>
      <c r="CS586" s="77"/>
      <c r="CT586" s="78"/>
      <c r="CU586" s="72" t="str">
        <f>IF($A586="-","-",ROUND(VLOOKUP($A586+ROUND(LEFT(CU$555,2)/24,5),'[1]ОАО "АТС"'!$A$30:$F$773,6,FALSE)+HLOOKUP($DL$553,'[1]Сбытовая надбавка'!$F$5:$H$6,2,FALSE),2)+'[1]Иные услуги'!$C$6+HLOOKUP($DR$552,'[1]Услуги по передаче'!$G$5:$J$7,3,FALSE))</f>
        <v>-</v>
      </c>
      <c r="CV586" s="77"/>
      <c r="CW586" s="77"/>
      <c r="CX586" s="77"/>
      <c r="CY586" s="77"/>
      <c r="CZ586" s="78"/>
      <c r="DA586" s="72" t="str">
        <f>IF($A586="-","-",ROUND(VLOOKUP($A586+ROUND(LEFT(DA$555,2)/24,5),'[1]ОАО "АТС"'!$A$30:$F$773,6,FALSE)+HLOOKUP($DL$553,'[1]Сбытовая надбавка'!$F$5:$H$6,2,FALSE),2)+'[1]Иные услуги'!$C$6+HLOOKUP($DR$552,'[1]Услуги по передаче'!$G$5:$J$7,3,FALSE))</f>
        <v>-</v>
      </c>
      <c r="DB586" s="77"/>
      <c r="DC586" s="77"/>
      <c r="DD586" s="77"/>
      <c r="DE586" s="77"/>
      <c r="DF586" s="78"/>
      <c r="DG586" s="72" t="str">
        <f>IF($A586="-","-",ROUND(VLOOKUP($A586+ROUND(LEFT(DG$555,2)/24,5),'[1]ОАО "АТС"'!$A$30:$F$773,6,FALSE)+HLOOKUP($DL$553,'[1]Сбытовая надбавка'!$F$5:$H$6,2,FALSE),2)+'[1]Иные услуги'!$C$6+HLOOKUP($DR$552,'[1]Услуги по передаче'!$G$5:$J$7,3,FALSE))</f>
        <v>-</v>
      </c>
      <c r="DH586" s="77"/>
      <c r="DI586" s="77"/>
      <c r="DJ586" s="77"/>
      <c r="DK586" s="77"/>
      <c r="DL586" s="78"/>
      <c r="DM586" s="72" t="str">
        <f>IF($A586="-","-",ROUND(VLOOKUP($A586+ROUND(LEFT(DM$555,2)/24,5),'[1]ОАО "АТС"'!$A$30:$F$773,6,FALSE)+HLOOKUP($DL$553,'[1]Сбытовая надбавка'!$F$5:$H$6,2,FALSE),2)+'[1]Иные услуги'!$C$6+HLOOKUP($DR$552,'[1]Услуги по передаче'!$G$5:$J$7,3,FALSE))</f>
        <v>-</v>
      </c>
      <c r="DN586" s="77"/>
      <c r="DO586" s="77"/>
      <c r="DP586" s="77"/>
      <c r="DQ586" s="77"/>
      <c r="DR586" s="78"/>
      <c r="DS586" s="72" t="str">
        <f>IF($A586="-","-",ROUND(VLOOKUP($A586+ROUND(LEFT(DS$555,2)/24,5),'[1]ОАО "АТС"'!$A$30:$F$773,6,FALSE)+HLOOKUP($DL$553,'[1]Сбытовая надбавка'!$F$5:$H$6,2,FALSE),2)+'[1]Иные услуги'!$C$6+HLOOKUP($DR$552,'[1]Услуги по передаче'!$G$5:$J$7,3,FALSE))</f>
        <v>-</v>
      </c>
      <c r="DT586" s="77"/>
      <c r="DU586" s="77"/>
      <c r="DV586" s="77"/>
      <c r="DW586" s="77"/>
      <c r="DX586" s="78"/>
      <c r="DY586" s="72" t="str">
        <f>IF($A586="-","-",ROUND(VLOOKUP($A586+ROUND(LEFT(DY$555,2)/24,5),'[1]ОАО "АТС"'!$A$30:$F$773,6,FALSE)+HLOOKUP($DL$553,'[1]Сбытовая надбавка'!$F$5:$H$6,2,FALSE),2)+'[1]Иные услуги'!$C$6+HLOOKUP($DR$552,'[1]Услуги по передаче'!$G$5:$J$7,3,FALSE))</f>
        <v>-</v>
      </c>
      <c r="DZ586" s="77"/>
      <c r="EA586" s="77"/>
      <c r="EB586" s="77"/>
      <c r="EC586" s="77"/>
      <c r="ED586" s="78"/>
      <c r="EE586" s="72" t="str">
        <f>IF($A586="-","-",ROUND(VLOOKUP($A586+ROUND(LEFT(EE$555,2)/24,5),'[1]ОАО "АТС"'!$A$30:$F$773,6,FALSE)+HLOOKUP($DL$553,'[1]Сбытовая надбавка'!$F$5:$H$6,2,FALSE),2)+'[1]Иные услуги'!$C$6+HLOOKUP($DR$552,'[1]Услуги по передаче'!$G$5:$J$7,3,FALSE))</f>
        <v>-</v>
      </c>
      <c r="EF586" s="77"/>
      <c r="EG586" s="77"/>
      <c r="EH586" s="77"/>
      <c r="EI586" s="77"/>
      <c r="EJ586" s="78"/>
      <c r="EK586" s="72" t="str">
        <f>IF($A586="-","-",ROUND(VLOOKUP($A586+ROUND(LEFT(EK$555,2)/24,5),'[1]ОАО "АТС"'!$A$30:$F$773,6,FALSE)+HLOOKUP($DL$553,'[1]Сбытовая надбавка'!$F$5:$H$6,2,FALSE),2)+'[1]Иные услуги'!$C$6+HLOOKUP($DR$552,'[1]Услуги по передаче'!$G$5:$J$7,3,FALSE))</f>
        <v>-</v>
      </c>
      <c r="EL586" s="77"/>
      <c r="EM586" s="77"/>
      <c r="EN586" s="77"/>
      <c r="EO586" s="77"/>
      <c r="EP586" s="78"/>
      <c r="EQ586" s="72" t="str">
        <f>IF($A586="-","-",ROUND(VLOOKUP($A586+ROUND(LEFT(EQ$555,2)/24,5),'[1]ОАО "АТС"'!$A$30:$F$773,6,FALSE)+HLOOKUP($DL$553,'[1]Сбытовая надбавка'!$F$5:$H$6,2,FALSE),2)+'[1]Иные услуги'!$C$6+HLOOKUP($DR$552,'[1]Услуги по передаче'!$G$5:$J$7,3,FALSE))</f>
        <v>-</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44713</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1299</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1273.68</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1264.49</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1264.46</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1264.51</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1264.44</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1263.96</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1379.76</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1264.72</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1288.8900000000001</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1319.7</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1320.32</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1284.71</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1297.03</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1297.0999999999999</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1291.01</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1285.18</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1285.74</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1300.82</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1326.89</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1440.32</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1380.16</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1263.0999999999999</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1262.05</v>
      </c>
      <c r="ER592" s="77"/>
      <c r="ES592" s="77"/>
      <c r="ET592" s="77"/>
      <c r="EU592" s="77"/>
      <c r="EV592" s="78"/>
    </row>
    <row r="593" spans="1:152" s="38" customFormat="1" ht="15.75" customHeight="1" x14ac:dyDescent="0.2">
      <c r="A593" s="69">
        <f>$A$116</f>
        <v>44714</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1285</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1270.1099999999999</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1266.33</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1264.6199999999999</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1262.51</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1268.06</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1277.96</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1295.42</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1264.69</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1339.7</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1356.25</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1359.44</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1323.49</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1335.24</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1320.82</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1314.61</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1303.92</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1273.19</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1264.52</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1298.95</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1453.35</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1441.58</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1284.4000000000001</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1261.5899999999999</v>
      </c>
      <c r="ER593" s="77"/>
      <c r="ES593" s="77"/>
      <c r="ET593" s="77"/>
      <c r="EU593" s="77"/>
      <c r="EV593" s="78"/>
    </row>
    <row r="594" spans="1:152" s="38" customFormat="1" ht="15.75" customHeight="1" x14ac:dyDescent="0.2">
      <c r="A594" s="69">
        <f>$A$117</f>
        <v>44715</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1278.22</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1259.69</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1263.3599999999999</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1263.8900000000001</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1266.19</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1263.43</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1269.22</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1346.59</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1264.8499999999999</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1357.6</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1387.7</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1393.1299999999999</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1383.33</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1394.45</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1376.08</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1361.18</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1375</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1344.01</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1313.52</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1316.28</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1496.3799999999999</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1426.42</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1322.54</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1259.6500000000001</v>
      </c>
      <c r="ER594" s="77"/>
      <c r="ES594" s="77"/>
      <c r="ET594" s="77"/>
      <c r="EU594" s="77"/>
      <c r="EV594" s="78"/>
    </row>
    <row r="595" spans="1:152" s="38" customFormat="1" ht="15.75" customHeight="1" x14ac:dyDescent="0.2">
      <c r="A595" s="69">
        <f>$A$118</f>
        <v>44716</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1308.04</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1281.3699999999999</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1269.8599999999999</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1267.19</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1263.19</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1256.92</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1261.07</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1296.1400000000001</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1263.28</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1285.8900000000001</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1300.01</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1310.8</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1288.78</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1277.7</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1283.79</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1283.57</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1271.5</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1263.81</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1263.78</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1264.6400000000001</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1421.11</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1380.57</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1260.3</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1257.75</v>
      </c>
      <c r="ER595" s="77"/>
      <c r="ES595" s="77"/>
      <c r="ET595" s="77"/>
      <c r="EU595" s="77"/>
      <c r="EV595" s="78"/>
    </row>
    <row r="596" spans="1:152" s="38" customFormat="1" ht="15.75" customHeight="1" x14ac:dyDescent="0.2">
      <c r="A596" s="69">
        <f>$A$119</f>
        <v>44717</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1297.4000000000001</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1274.5</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1268.1600000000001</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1263.8499999999999</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1263.4000000000001</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1263.46</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1261.6099999999999</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1274.78</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1263.1500000000001</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1263.8399999999999</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1263.82</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1264.5999999999999</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1263.8</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1263.75</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1263.52</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1263.45</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1263.58</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1263.49</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1263.47</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1263.5999999999999</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1442</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1410.48</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1283.47</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1259.08</v>
      </c>
      <c r="ER596" s="77"/>
      <c r="ES596" s="77"/>
      <c r="ET596" s="77"/>
      <c r="EU596" s="77"/>
      <c r="EV596" s="78"/>
    </row>
    <row r="597" spans="1:152" s="38" customFormat="1" ht="15.75" customHeight="1" x14ac:dyDescent="0.2">
      <c r="A597" s="69">
        <f>$A$120</f>
        <v>44718</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1276.48</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1266.8399999999999</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1263.4000000000001</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1263.4100000000001</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1263.5899999999999</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1263.5999999999999</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1263.55</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1325.4</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1263.69</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1336.81</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1365.05</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1367.39</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1361.32</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1379.23</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1389.7</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1370.6</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1359.71</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1322.71</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1294.3900000000001</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1296</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1447.31</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1428.32</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1281.49</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1260.44</v>
      </c>
      <c r="ER597" s="77"/>
      <c r="ES597" s="77"/>
      <c r="ET597" s="77"/>
      <c r="EU597" s="77"/>
      <c r="EV597" s="78"/>
    </row>
    <row r="598" spans="1:152" s="38" customFormat="1" ht="15.75" customHeight="1" x14ac:dyDescent="0.2">
      <c r="A598" s="69">
        <f>$A$121</f>
        <v>44719</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1270.58</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1263.25</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1262.78</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1262.95</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1262.8900000000001</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1262.6099999999999</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1259.3499999999999</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1319.79</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1262.79</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1313.71</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1346.82</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1345.9</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1331.39</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1343.41</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1358.19</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1341.43</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1329.58</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1292.75</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1270.46</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1276.54</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1420.85</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1391.64</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1261.25</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1259.28</v>
      </c>
      <c r="ER598" s="77"/>
      <c r="ES598" s="77"/>
      <c r="ET598" s="77"/>
      <c r="EU598" s="77"/>
      <c r="EV598" s="78"/>
    </row>
    <row r="599" spans="1:152" s="38" customFormat="1" ht="15.75" customHeight="1" x14ac:dyDescent="0.2">
      <c r="A599" s="69">
        <f>$A$122</f>
        <v>44720</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1258.94</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1255.48</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1257.97</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1257.99</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1266.19</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1257.1500000000001</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1259.5899999999999</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1287.75</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1263.6199999999999</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1303.8699999999999</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1341.42</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1337.33</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1303.02</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1311.58</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1309.1500000000001</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1308.27</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1300.28</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1269.98</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1263.29</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1263.42</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1368.91</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1363.84</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1261.0899999999999</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1259.68</v>
      </c>
      <c r="ER599" s="77"/>
      <c r="ES599" s="77"/>
      <c r="ET599" s="77"/>
      <c r="EU599" s="77"/>
      <c r="EV599" s="78"/>
    </row>
    <row r="600" spans="1:152" s="38" customFormat="1" ht="15.75" customHeight="1" x14ac:dyDescent="0.2">
      <c r="A600" s="69">
        <f>$A$123</f>
        <v>44721</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1254.3900000000001</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1215.33</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1253.98</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1257.8599999999999</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1265.83</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1257.0899999999999</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1257.0999999999999</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1283.17</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1262.6400000000001</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1300.3</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1318.41</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1315.6</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1285.23</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1290.1299999999999</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1289.49</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1284.68</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1277.68</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1263.48</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1263.6299999999999</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1261.96</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1370.78</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1353.81</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1258.75</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1258.19</v>
      </c>
      <c r="ER600" s="77"/>
      <c r="ES600" s="77"/>
      <c r="ET600" s="77"/>
      <c r="EU600" s="77"/>
      <c r="EV600" s="78"/>
    </row>
    <row r="601" spans="1:152" s="38" customFormat="1" ht="15.75" customHeight="1" x14ac:dyDescent="0.2">
      <c r="A601" s="69">
        <f>$A$124</f>
        <v>44722</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1267.6299999999999</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1257.8499999999999</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1260.26</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1260.81</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1262.82</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1262.3599999999999</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1257.0999999999999</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1312.93</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1265.01</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1265.07</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1301.1400000000001</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1313.36</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1302</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1302.56</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1302.74</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1292.42</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1316.9</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1316.9</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1270.78</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1277.1299999999999</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1416.6</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1389.8799999999999</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1261.28</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1256.95</v>
      </c>
      <c r="ER601" s="77"/>
      <c r="ES601" s="77"/>
      <c r="ET601" s="77"/>
      <c r="EU601" s="77"/>
      <c r="EV601" s="78"/>
    </row>
    <row r="602" spans="1:152" s="38" customFormat="1" ht="15.75" customHeight="1" x14ac:dyDescent="0.2">
      <c r="A602" s="69">
        <f>$A$125</f>
        <v>44723</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1275.82</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1267.5899999999999</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1262.78</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1263.01</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1262.82</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1262.52</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1258.97</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1270.95</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1262.68</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1264.26</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1295.73</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1313.42</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1311.93</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1316.19</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1305.2</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1313.51</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1317.72</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1303.3599999999999</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1269.33</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1279.47</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1380.7</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1364.67</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1262.54</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1259.82</v>
      </c>
      <c r="ER602" s="77"/>
      <c r="ES602" s="77"/>
      <c r="ET602" s="77"/>
      <c r="EU602" s="77"/>
      <c r="EV602" s="78"/>
    </row>
    <row r="603" spans="1:152" s="38" customFormat="1" ht="15.75" customHeight="1" x14ac:dyDescent="0.2">
      <c r="A603" s="69">
        <f>$A$126</f>
        <v>44724</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1261.02</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1262.43</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1262.27</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1262.6600000000001</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1262.8799999999999</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1266.19</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1266.18</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1251.3499999999999</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1263.3699999999999</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1263.92</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1263.99</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1264.05</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1263.8</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1263.72</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1264.1299999999999</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1264.1600000000001</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1263.3799999999999</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1263.02</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1262.26</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1263.2</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1404.7</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1384.86</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1263.92</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1259.73</v>
      </c>
      <c r="ER603" s="77"/>
      <c r="ES603" s="77"/>
      <c r="ET603" s="77"/>
      <c r="EU603" s="77"/>
      <c r="EV603" s="78"/>
    </row>
    <row r="604" spans="1:152" s="38" customFormat="1" ht="15.75" customHeight="1" x14ac:dyDescent="0.2">
      <c r="A604" s="69">
        <f>$A$127</f>
        <v>44725</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1256.8499999999999</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1259.8</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1261.44</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1261.8</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1266.19</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1256.8699999999999</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1266.18</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1137.3900000000001</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1264.05</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1264.8499999999999</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1266.76</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1269.29</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1268.47</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1270.3799999999999</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1276.49</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1278.56</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1269.04</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1262.68</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1262.6600000000001</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1270.6600000000001</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1417.17</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1371.6299999999999</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1264.4100000000001</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1260.5</v>
      </c>
      <c r="ER604" s="77"/>
      <c r="ES604" s="77"/>
      <c r="ET604" s="77"/>
      <c r="EU604" s="77"/>
      <c r="EV604" s="78"/>
    </row>
    <row r="605" spans="1:152" s="38" customFormat="1" ht="15.75" customHeight="1" x14ac:dyDescent="0.2">
      <c r="A605" s="69">
        <f>$A$128</f>
        <v>44726</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1249.71</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1253.8499999999999</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1259.9100000000001</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1260.3499999999999</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1266.19</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1257.71</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1240.94</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1237.26</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1263.04</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1294.78</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1316.1</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1311.51</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1289</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1297.8900000000001</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1292.07</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1294.92</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1294.6299999999999</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1268.9000000000001</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1262.83</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1263.1400000000001</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1381.24</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1357.9</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1261.5999999999999</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1259.95</v>
      </c>
      <c r="ER605" s="77"/>
      <c r="ES605" s="77"/>
      <c r="ET605" s="77"/>
      <c r="EU605" s="77"/>
      <c r="EV605" s="78"/>
    </row>
    <row r="606" spans="1:152" s="38" customFormat="1" ht="15.75" customHeight="1" x14ac:dyDescent="0.2">
      <c r="A606" s="69">
        <f>$A$129</f>
        <v>44727</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1240.1299999999999</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1245.3</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1251.51</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1252.3699999999999</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1240.6400000000001</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1255.94</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1250.73</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1224.3699999999999</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1268.08</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1331.21</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1367.65</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1369.01</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1339.51</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1343.87</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1350.9</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1338.27</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1331.76</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1305.7</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1281.73</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1288.77</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1406.15</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1393.35</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1275.19</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1260.48</v>
      </c>
      <c r="ER606" s="77"/>
      <c r="ES606" s="77"/>
      <c r="ET606" s="77"/>
      <c r="EU606" s="77"/>
      <c r="EV606" s="78"/>
    </row>
    <row r="607" spans="1:152" s="38" customFormat="1" ht="15.75" customHeight="1" x14ac:dyDescent="0.2">
      <c r="A607" s="69">
        <f>$A$130</f>
        <v>44728</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1132.3600000000001</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1185.4299999999998</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1216.6199999999999</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1224.4000000000001</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1240.71</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1224.1400000000001</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1204.19</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1230.49</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1263.6099999999999</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1325.77</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1374.45</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1375.57</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1354.75</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1353.49</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1364.05</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1356.99</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1339.16</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1313.18</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1287.48</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1299.32</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1399.65</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1387.57</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1270.44</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1260.54</v>
      </c>
      <c r="ER607" s="77"/>
      <c r="ES607" s="77"/>
      <c r="ET607" s="77"/>
      <c r="EU607" s="77"/>
      <c r="EV607" s="78"/>
    </row>
    <row r="608" spans="1:152" s="38" customFormat="1" ht="15.75" customHeight="1" x14ac:dyDescent="0.2">
      <c r="A608" s="69">
        <f>$A$131</f>
        <v>44729</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1241.24</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1253.23</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1260.08</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1261.3900000000001</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1262.9100000000001</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1261.19</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1258.58</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1231.52</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1263.5</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1322.96</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1377.96</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1368.3799999999999</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1330.54</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1340.09</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1347.17</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1339.8</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1322.74</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1295.04</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1269.92</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1289.1299999999999</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1384.24</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1379.78</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1262.04</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1259.5899999999999</v>
      </c>
      <c r="ER608" s="77"/>
      <c r="ES608" s="77"/>
      <c r="ET608" s="77"/>
      <c r="EU608" s="77"/>
      <c r="EV608" s="78"/>
    </row>
    <row r="609" spans="1:152" s="38" customFormat="1" ht="15.75" customHeight="1" x14ac:dyDescent="0.2">
      <c r="A609" s="69">
        <f>$A$132</f>
        <v>44730</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1258.5999999999999</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1261.01</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1262.97</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1263.1400000000001</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1263.31</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1262.8699999999999</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1260.9100000000001</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1284.25</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1262.25</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1306.67</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1320.94</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1332.15</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1314.4</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1315.36</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1322.55</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1306.55</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1295.6400000000001</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1276.3499999999999</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1261.96</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1274.1400000000001</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1363.64</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1349.44</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1260.01</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1259.02</v>
      </c>
      <c r="ER609" s="77"/>
      <c r="ES609" s="77"/>
      <c r="ET609" s="77"/>
      <c r="EU609" s="77"/>
      <c r="EV609" s="78"/>
    </row>
    <row r="610" spans="1:152" s="38" customFormat="1" ht="15.75" customHeight="1" x14ac:dyDescent="0.2">
      <c r="A610" s="69">
        <f>$A$133</f>
        <v>44731</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1267.92</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1261.77</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1260.73</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1262.93</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1262.8</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1262.83</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1263.57</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1256.83</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1262.3799999999999</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1262.31</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1262.02</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1262.49</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1262.42</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1261.7</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1261.6600000000001</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1261.47</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1261.42</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1261.3699999999999</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1261.75</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1262.46</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1374.57</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1370.05</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1269.1500000000001</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1258.95</v>
      </c>
      <c r="ER610" s="77"/>
      <c r="ES610" s="77"/>
      <c r="ET610" s="77"/>
      <c r="EU610" s="77"/>
      <c r="EV610" s="78"/>
    </row>
    <row r="611" spans="1:152" s="38" customFormat="1" ht="15.75" customHeight="1" x14ac:dyDescent="0.2">
      <c r="A611" s="69">
        <f>$A$134</f>
        <v>44732</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1273.82</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1265.03</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1265.55</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1265.56</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1265.53</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1265.58</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1265.3399999999999</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1332.2</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1265.46</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1351.78</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1378.03</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1379.15</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1362.86</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1381.98</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1393.75</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1376.71</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1366.19</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1332.71</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1296.93</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1297.03</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1431.85</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1426.51</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1287.75</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1265.05</v>
      </c>
      <c r="ER611" s="77"/>
      <c r="ES611" s="77"/>
      <c r="ET611" s="77"/>
      <c r="EU611" s="77"/>
      <c r="EV611" s="78"/>
    </row>
    <row r="612" spans="1:152" s="38" customFormat="1" ht="15.75" customHeight="1" x14ac:dyDescent="0.2">
      <c r="A612" s="69">
        <f>$A$135</f>
        <v>44733</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1250.9000000000001</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1218.81</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1209.43</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1216.49</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1248.74</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1216.75</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1256.82</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1312.8</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1279.68</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1388.7</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1419.49</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1420.32</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1403.59</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1405.25</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1424.29</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1414.73</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1404.02</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1364.77</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1330.54</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1318.52</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1426.32</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1467.4</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1311.39</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1265</v>
      </c>
      <c r="ER612" s="77"/>
      <c r="ES612" s="77"/>
      <c r="ET612" s="77"/>
      <c r="EU612" s="77"/>
      <c r="EV612" s="78"/>
    </row>
    <row r="613" spans="1:152" s="38" customFormat="1" ht="15.75" customHeight="1" x14ac:dyDescent="0.2">
      <c r="A613" s="69">
        <f>$A$136</f>
        <v>44734</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1258.6600000000001</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1262.32</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1263.18</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1263.45</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1266.2</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1264.1299999999999</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1260.54</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1290.43</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1265.3799999999999</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1367.55</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1400.35</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1407.69</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1389.85</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1400.22</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1414.03</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1400.59</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1368.78</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1337.66</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1303.1299999999999</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1296.43</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1400.02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1435.62</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1279.71</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1265.04</v>
      </c>
      <c r="ER613" s="77"/>
      <c r="ES613" s="77"/>
      <c r="ET613" s="77"/>
      <c r="EU613" s="77"/>
      <c r="EV613" s="78"/>
    </row>
    <row r="614" spans="1:152" s="38" customFormat="1" ht="15.75" customHeight="1" x14ac:dyDescent="0.2">
      <c r="A614" s="69">
        <f>$A$137</f>
        <v>44735</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1256.22</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1209</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1262.78</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1262.76</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1265.5999999999999</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1232.49</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1256.32</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1247.81</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1265.75</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1288.0999999999999</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1318.46</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1385.3799999999999</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1377.29</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1386.25</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1397.98</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1386.51</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1376.52</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1340.68</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1307.73</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1288.52</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1390.79</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1431.9</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1275.4100000000001</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1265.0899999999999</v>
      </c>
      <c r="ER614" s="77"/>
      <c r="ES614" s="77"/>
      <c r="ET614" s="77"/>
      <c r="EU614" s="77"/>
      <c r="EV614" s="78"/>
    </row>
    <row r="615" spans="1:152" s="38" customFormat="1" ht="15.75" customHeight="1" x14ac:dyDescent="0.2">
      <c r="A615" s="69">
        <f>$A$138</f>
        <v>44736</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1258.1400000000001</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1260.28</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1263.3900000000001</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1262.8499999999999</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1264.3699999999999</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1261.76</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1267.4100000000001</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1377.99</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1265.3499999999999</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1352.66</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1400.85</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1400.56</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1374.15</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1370.41</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1375.55</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1360.18</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1359.28</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1318.56</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1293.4100000000001</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1305.4100000000001</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1446.48</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1430.8799999999999</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1280.74</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1264.8</v>
      </c>
      <c r="ER615" s="77"/>
      <c r="ES615" s="77"/>
      <c r="ET615" s="77"/>
      <c r="EU615" s="77"/>
      <c r="EV615" s="78"/>
    </row>
    <row r="616" spans="1:152" s="38" customFormat="1" ht="15.75" customHeight="1" x14ac:dyDescent="0.2">
      <c r="A616" s="69">
        <f>$A$139</f>
        <v>44737</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1283.6400000000001</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1262.77</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1262.96</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1261.3399999999999</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1262.69</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1240.9000000000001</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1225.81</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1253.6600000000001</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1262.8900000000001</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1305.3900000000001</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1323.06</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1326.6</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1312.19</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1307.8399999999999</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1319.35</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1310.85</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1304.99</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1295.31</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1282.56</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1295.1500000000001</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1372.68</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1358.92</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1288.81</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1259.8699999999999</v>
      </c>
      <c r="ER616" s="77"/>
      <c r="ES616" s="77"/>
      <c r="ET616" s="77"/>
      <c r="EU616" s="77"/>
      <c r="EV616" s="78"/>
    </row>
    <row r="617" spans="1:152" s="38" customFormat="1" ht="15.75" customHeight="1" x14ac:dyDescent="0.2">
      <c r="A617" s="69">
        <f>$A$140</f>
        <v>44738</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1250.96</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1253.27</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1251.58</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1255.3799999999999</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1249.51</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1249.1600000000001</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1266.18</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1148.8500000000001</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1263.3</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1263.79</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1263.96</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1264.4100000000001</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1264.3</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1264.1400000000001</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1263.8499999999999</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1263.33</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1263.2</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1263.2</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1263.1199999999999</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1267.32</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1332.07</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1326.1299999999999</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1263.3900000000001</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1260.73</v>
      </c>
      <c r="ER617" s="77"/>
      <c r="ES617" s="77"/>
      <c r="ET617" s="77"/>
      <c r="EU617" s="77"/>
      <c r="EV617" s="78"/>
    </row>
    <row r="618" spans="1:152" s="38" customFormat="1" ht="15.75" customHeight="1" x14ac:dyDescent="0.2">
      <c r="A618" s="69">
        <f>$A$141</f>
        <v>44739</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1153.8400000000001</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1208.8799999999999</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1232.4000000000001</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1224.6199999999999</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1257.73</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1232.4000000000001</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1213.23</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1194.76</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1263.8399999999999</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1292.3699999999999</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1298.18</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1297.45</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1293.21</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1297.1400000000001</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1299.3900000000001</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1296.6199999999999</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1296.58</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1289.45</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1278.7</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1283.23</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1359.37</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1353.69</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1282.31</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1260.3399999999999</v>
      </c>
      <c r="ER618" s="77"/>
      <c r="ES618" s="77"/>
      <c r="ET618" s="77"/>
      <c r="EU618" s="77"/>
      <c r="EV618" s="78"/>
    </row>
    <row r="619" spans="1:152" s="38" customFormat="1" ht="15.75" customHeight="1" x14ac:dyDescent="0.2">
      <c r="A619" s="69">
        <f>$A$142</f>
        <v>44740</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1234.32</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1232.32</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1260.6199999999999</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1258.43</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1263.01</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1257.3499999999999</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1256.51</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1197.94</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1262.8399999999999</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1310.82</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1344.15</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1323.03</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1328.46</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1348.45</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1383.76</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1364.69</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1357.03</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1331.55</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1304.1099999999999</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1299.17</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1390.15</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1375.99</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1290.8699999999999</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1260.5999999999999</v>
      </c>
      <c r="ER619" s="77"/>
      <c r="ES619" s="77"/>
      <c r="ET619" s="77"/>
      <c r="EU619" s="77"/>
      <c r="EV619" s="78"/>
    </row>
    <row r="620" spans="1:152" s="38" customFormat="1" ht="15.75" customHeight="1" x14ac:dyDescent="0.2">
      <c r="A620" s="69">
        <f>$A$143</f>
        <v>44741</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1193.6299999999999</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1256.95</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1266.19</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1266.19</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1266.19</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1266.19</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1266.17</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1091.45</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1261.45</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1284.8599999999999</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1314.18</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1285.6500000000001</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1280.8799999999999</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1296.01</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1293.33</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1288.99</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1285.6099999999999</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1276.0999999999999</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1265.97</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1270.1099999999999</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1332.86</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1329.45</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1265.24</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1260.32</v>
      </c>
      <c r="ER620" s="77"/>
      <c r="ES620" s="77"/>
      <c r="ET620" s="77"/>
      <c r="EU620" s="77"/>
      <c r="EV620" s="78"/>
    </row>
    <row r="621" spans="1:152" s="38" customFormat="1" ht="15.75" customHeight="1" x14ac:dyDescent="0.2">
      <c r="A621" s="69">
        <f>$A$144</f>
        <v>44742</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1254.6299999999999</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1259.23</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1262.8</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1262.8699999999999</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1266.2</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1266.2</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1259.79</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1249.06</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1261.23</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1294.71</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1290.06</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1288.77</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1283.3799999999999</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1295.6600000000001</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1296.75</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1294.98</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1304.3799999999999</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1278.1400000000001</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1269.3399999999999</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1269.02</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1374.54</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1361.83</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1266.42</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1259.3399999999999</v>
      </c>
      <c r="ER621" s="77"/>
      <c r="ES621" s="77"/>
      <c r="ET621" s="77"/>
      <c r="EU621" s="77"/>
      <c r="EV621" s="78"/>
    </row>
    <row r="622" spans="1:152" s="38" customFormat="1" ht="15.75" customHeight="1" x14ac:dyDescent="0.2">
      <c r="A622" s="69" t="str">
        <f>$A$145</f>
        <v>-</v>
      </c>
      <c r="B622" s="70"/>
      <c r="C622" s="70"/>
      <c r="D622" s="70"/>
      <c r="E622" s="70"/>
      <c r="F622" s="70"/>
      <c r="G622" s="70"/>
      <c r="H622" s="71"/>
      <c r="I622" s="72" t="str">
        <f>IF($A622="-","-",ROUND(VLOOKUP($A622+ROUND(LEFT(I$591,1)/24,5),'[1]ОАО "АТС"'!$A$30:$F$773,6,FALSE)+HLOOKUP($DL$589,'[1]Сбытовая надбавка'!$F$5:$H$6,2,FALSE),2)+'[1]Иные услуги'!$C$6+HLOOKUP($DR$588,'[1]Услуги по передаче'!$G$5:$J$7,3,FALSE))</f>
        <v>-</v>
      </c>
      <c r="J622" s="77"/>
      <c r="K622" s="77"/>
      <c r="L622" s="77"/>
      <c r="M622" s="77"/>
      <c r="N622" s="78"/>
      <c r="O622" s="72" t="str">
        <f>IF($A622="-","-",ROUND(VLOOKUP($A622+ROUND(LEFT(O$591,1)/24,5),'[1]ОАО "АТС"'!$A$30:$F$773,6,FALSE)+HLOOKUP($DL$589,'[1]Сбытовая надбавка'!$F$5:$H$6,2,FALSE),2)+'[1]Иные услуги'!$C$6+HLOOKUP($DR$588,'[1]Услуги по передаче'!$G$5:$J$7,3,FALSE))</f>
        <v>-</v>
      </c>
      <c r="P622" s="77"/>
      <c r="Q622" s="77"/>
      <c r="R622" s="77"/>
      <c r="S622" s="77"/>
      <c r="T622" s="78"/>
      <c r="U622" s="72" t="str">
        <f>IF($A622="-","-",ROUND(VLOOKUP($A622+ROUND(LEFT(U$591,1)/24,5),'[1]ОАО "АТС"'!$A$30:$F$773,6,FALSE)+HLOOKUP($DL$589,'[1]Сбытовая надбавка'!$F$5:$H$6,2,FALSE),2)+'[1]Иные услуги'!$C$6+HLOOKUP($DR$588,'[1]Услуги по передаче'!$G$5:$J$7,3,FALSE))</f>
        <v>-</v>
      </c>
      <c r="V622" s="77"/>
      <c r="W622" s="77"/>
      <c r="X622" s="77"/>
      <c r="Y622" s="77"/>
      <c r="Z622" s="78"/>
      <c r="AA622" s="72" t="str">
        <f>IF($A622="-","-",ROUND(VLOOKUP($A622+ROUND(LEFT(AA$591,1)/24,5),'[1]ОАО "АТС"'!$A$30:$F$773,6,FALSE)+HLOOKUP($DL$589,'[1]Сбытовая надбавка'!$F$5:$H$6,2,FALSE),2)+'[1]Иные услуги'!$C$6+HLOOKUP($DR$588,'[1]Услуги по передаче'!$G$5:$J$7,3,FALSE))</f>
        <v>-</v>
      </c>
      <c r="AB622" s="77"/>
      <c r="AC622" s="77"/>
      <c r="AD622" s="77"/>
      <c r="AE622" s="77"/>
      <c r="AF622" s="78"/>
      <c r="AG622" s="72" t="str">
        <f>IF($A622="-","-",ROUND(VLOOKUP($A622+ROUND(LEFT(AG$591,1)/24,5),'[1]ОАО "АТС"'!$A$30:$F$773,6,FALSE)+HLOOKUP($DL$589,'[1]Сбытовая надбавка'!$F$5:$H$6,2,FALSE),2)+'[1]Иные услуги'!$C$6+HLOOKUP($DR$588,'[1]Услуги по передаче'!$G$5:$J$7,3,FALSE))</f>
        <v>-</v>
      </c>
      <c r="AH622" s="77"/>
      <c r="AI622" s="77"/>
      <c r="AJ622" s="77"/>
      <c r="AK622" s="77"/>
      <c r="AL622" s="78"/>
      <c r="AM622" s="72" t="str">
        <f>IF($A622="-","-",ROUND(VLOOKUP($A622+ROUND(LEFT(AM$591,1)/24,5),'[1]ОАО "АТС"'!$A$30:$F$773,6,FALSE)+HLOOKUP($DL$589,'[1]Сбытовая надбавка'!$F$5:$H$6,2,FALSE),2)+'[1]Иные услуги'!$C$6+HLOOKUP($DR$588,'[1]Услуги по передаче'!$G$5:$J$7,3,FALSE))</f>
        <v>-</v>
      </c>
      <c r="AN622" s="77"/>
      <c r="AO622" s="77"/>
      <c r="AP622" s="77"/>
      <c r="AQ622" s="77"/>
      <c r="AR622" s="78"/>
      <c r="AS622" s="72" t="str">
        <f>IF($A622="-","-",ROUND(VLOOKUP($A622+ROUND(LEFT(AS$591,1)/24,5),'[1]ОАО "АТС"'!$A$30:$F$773,6,FALSE)+HLOOKUP($DL$589,'[1]Сбытовая надбавка'!$F$5:$H$6,2,FALSE),2)+'[1]Иные услуги'!$C$6+HLOOKUP($DR$588,'[1]Услуги по передаче'!$G$5:$J$7,3,FALSE))</f>
        <v>-</v>
      </c>
      <c r="AT622" s="77"/>
      <c r="AU622" s="77"/>
      <c r="AV622" s="77"/>
      <c r="AW622" s="77"/>
      <c r="AX622" s="78"/>
      <c r="AY622" s="72" t="str">
        <f>IF($A622="-","-",ROUND(VLOOKUP($A622+ROUND(LEFT(AY$591,1)/24,5),'[1]ОАО "АТС"'!$A$30:$F$773,6,FALSE)+HLOOKUP($DL$589,'[1]Сбытовая надбавка'!$F$5:$H$6,2,FALSE),2)+'[1]Иные услуги'!$C$6+HLOOKUP($DR$588,'[1]Услуги по передаче'!$G$5:$J$7,3,FALSE))</f>
        <v>-</v>
      </c>
      <c r="AZ622" s="77"/>
      <c r="BA622" s="77"/>
      <c r="BB622" s="77"/>
      <c r="BC622" s="77"/>
      <c r="BD622" s="78"/>
      <c r="BE622" s="72" t="str">
        <f>IF($A622="-","-",ROUND(VLOOKUP($A622+ROUND(LEFT(BE$591,1)/24,5),'[1]ОАО "АТС"'!$A$30:$F$773,6,FALSE)+HLOOKUP($DL$589,'[1]Сбытовая надбавка'!$F$5:$H$6,2,FALSE),2)+'[1]Иные услуги'!$C$6+HLOOKUP($DR$588,'[1]Услуги по передаче'!$G$5:$J$7,3,FALSE))</f>
        <v>-</v>
      </c>
      <c r="BF622" s="77"/>
      <c r="BG622" s="77"/>
      <c r="BH622" s="77"/>
      <c r="BI622" s="77"/>
      <c r="BJ622" s="78"/>
      <c r="BK622" s="72" t="str">
        <f>IF($A622="-","-",ROUND(VLOOKUP($A622+ROUND(LEFT(BK$591,1)/24,5),'[1]ОАО "АТС"'!$A$30:$F$773,6,FALSE)+HLOOKUP($DL$589,'[1]Сбытовая надбавка'!$F$5:$H$6,2,FALSE),2)+'[1]Иные услуги'!$C$6+HLOOKUP($DR$588,'[1]Услуги по передаче'!$G$5:$J$7,3,FALSE))</f>
        <v>-</v>
      </c>
      <c r="BL622" s="77"/>
      <c r="BM622" s="77"/>
      <c r="BN622" s="77"/>
      <c r="BO622" s="77"/>
      <c r="BP622" s="78"/>
      <c r="BQ622" s="72" t="str">
        <f>IF($A622="-","-",ROUND(VLOOKUP($A622+ROUND(LEFT(BQ$591,2)/24,5),'[1]ОАО "АТС"'!$A$30:$F$773,6,FALSE)+HLOOKUP($DL$589,'[1]Сбытовая надбавка'!$F$5:$H$6,2,FALSE),2)+'[1]Иные услуги'!$C$6+HLOOKUP($DR$588,'[1]Услуги по передаче'!$G$5:$J$7,3,FALSE))</f>
        <v>-</v>
      </c>
      <c r="BR622" s="77"/>
      <c r="BS622" s="77"/>
      <c r="BT622" s="77"/>
      <c r="BU622" s="77"/>
      <c r="BV622" s="78"/>
      <c r="BW622" s="72" t="str">
        <f>IF($A622="-","-",ROUND(VLOOKUP($A622+ROUND(LEFT(BW$591,2)/24,5),'[1]ОАО "АТС"'!$A$30:$F$773,6,FALSE)+HLOOKUP($DL$589,'[1]Сбытовая надбавка'!$F$5:$H$6,2,FALSE),2)+'[1]Иные услуги'!$C$6+HLOOKUP($DR$588,'[1]Услуги по передаче'!$G$5:$J$7,3,FALSE))</f>
        <v>-</v>
      </c>
      <c r="BX622" s="77"/>
      <c r="BY622" s="77"/>
      <c r="BZ622" s="77"/>
      <c r="CA622" s="77"/>
      <c r="CB622" s="78"/>
      <c r="CC622" s="72" t="str">
        <f>IF($A622="-","-",ROUND(VLOOKUP($A622+ROUND(LEFT(CC$591,2)/24,5),'[1]ОАО "АТС"'!$A$30:$F$773,6,FALSE)+HLOOKUP($DL$589,'[1]Сбытовая надбавка'!$F$5:$H$6,2,FALSE),2)+'[1]Иные услуги'!$C$6+HLOOKUP($DR$588,'[1]Услуги по передаче'!$G$5:$J$7,3,FALSE))</f>
        <v>-</v>
      </c>
      <c r="CD622" s="77"/>
      <c r="CE622" s="77"/>
      <c r="CF622" s="77"/>
      <c r="CG622" s="77"/>
      <c r="CH622" s="78"/>
      <c r="CI622" s="72" t="str">
        <f>IF($A622="-","-",ROUND(VLOOKUP($A622+ROUND(LEFT(CI$591,2)/24,5),'[1]ОАО "АТС"'!$A$30:$F$773,6,FALSE)+HLOOKUP($DL$589,'[1]Сбытовая надбавка'!$F$5:$H$6,2,FALSE),2)+'[1]Иные услуги'!$C$6+HLOOKUP($DR$588,'[1]Услуги по передаче'!$G$5:$J$7,3,FALSE))</f>
        <v>-</v>
      </c>
      <c r="CJ622" s="77"/>
      <c r="CK622" s="77"/>
      <c r="CL622" s="77"/>
      <c r="CM622" s="77"/>
      <c r="CN622" s="78"/>
      <c r="CO622" s="72" t="str">
        <f>IF($A622="-","-",ROUND(VLOOKUP($A622+ROUND(LEFT(CO$591,2)/24,5),'[1]ОАО "АТС"'!$A$30:$F$773,6,FALSE)+HLOOKUP($DL$589,'[1]Сбытовая надбавка'!$F$5:$H$6,2,FALSE),2)+'[1]Иные услуги'!$C$6+HLOOKUP($DR$588,'[1]Услуги по передаче'!$G$5:$J$7,3,FALSE))</f>
        <v>-</v>
      </c>
      <c r="CP622" s="77"/>
      <c r="CQ622" s="77"/>
      <c r="CR622" s="77"/>
      <c r="CS622" s="77"/>
      <c r="CT622" s="78"/>
      <c r="CU622" s="72" t="str">
        <f>IF($A622="-","-",ROUND(VLOOKUP($A622+ROUND(LEFT(CU$591,2)/24,5),'[1]ОАО "АТС"'!$A$30:$F$773,6,FALSE)+HLOOKUP($DL$589,'[1]Сбытовая надбавка'!$F$5:$H$6,2,FALSE),2)+'[1]Иные услуги'!$C$6+HLOOKUP($DR$588,'[1]Услуги по передаче'!$G$5:$J$7,3,FALSE))</f>
        <v>-</v>
      </c>
      <c r="CV622" s="77"/>
      <c r="CW622" s="77"/>
      <c r="CX622" s="77"/>
      <c r="CY622" s="77"/>
      <c r="CZ622" s="78"/>
      <c r="DA622" s="72" t="str">
        <f>IF($A622="-","-",ROUND(VLOOKUP($A622+ROUND(LEFT(DA$591,2)/24,5),'[1]ОАО "АТС"'!$A$30:$F$773,6,FALSE)+HLOOKUP($DL$589,'[1]Сбытовая надбавка'!$F$5:$H$6,2,FALSE),2)+'[1]Иные услуги'!$C$6+HLOOKUP($DR$588,'[1]Услуги по передаче'!$G$5:$J$7,3,FALSE))</f>
        <v>-</v>
      </c>
      <c r="DB622" s="77"/>
      <c r="DC622" s="77"/>
      <c r="DD622" s="77"/>
      <c r="DE622" s="77"/>
      <c r="DF622" s="78"/>
      <c r="DG622" s="72" t="str">
        <f>IF($A622="-","-",ROUND(VLOOKUP($A622+ROUND(LEFT(DG$591,2)/24,5),'[1]ОАО "АТС"'!$A$30:$F$773,6,FALSE)+HLOOKUP($DL$589,'[1]Сбытовая надбавка'!$F$5:$H$6,2,FALSE),2)+'[1]Иные услуги'!$C$6+HLOOKUP($DR$588,'[1]Услуги по передаче'!$G$5:$J$7,3,FALSE))</f>
        <v>-</v>
      </c>
      <c r="DH622" s="77"/>
      <c r="DI622" s="77"/>
      <c r="DJ622" s="77"/>
      <c r="DK622" s="77"/>
      <c r="DL622" s="78"/>
      <c r="DM622" s="72" t="str">
        <f>IF($A622="-","-",ROUND(VLOOKUP($A622+ROUND(LEFT(DM$591,2)/24,5),'[1]ОАО "АТС"'!$A$30:$F$773,6,FALSE)+HLOOKUP($DL$589,'[1]Сбытовая надбавка'!$F$5:$H$6,2,FALSE),2)+'[1]Иные услуги'!$C$6+HLOOKUP($DR$588,'[1]Услуги по передаче'!$G$5:$J$7,3,FALSE))</f>
        <v>-</v>
      </c>
      <c r="DN622" s="77"/>
      <c r="DO622" s="77"/>
      <c r="DP622" s="77"/>
      <c r="DQ622" s="77"/>
      <c r="DR622" s="78"/>
      <c r="DS622" s="72" t="str">
        <f>IF($A622="-","-",ROUND(VLOOKUP($A622+ROUND(LEFT(DS$591,2)/24,5),'[1]ОАО "АТС"'!$A$30:$F$773,6,FALSE)+HLOOKUP($DL$589,'[1]Сбытовая надбавка'!$F$5:$H$6,2,FALSE),2)+'[1]Иные услуги'!$C$6+HLOOKUP($DR$588,'[1]Услуги по передаче'!$G$5:$J$7,3,FALSE))</f>
        <v>-</v>
      </c>
      <c r="DT622" s="77"/>
      <c r="DU622" s="77"/>
      <c r="DV622" s="77"/>
      <c r="DW622" s="77"/>
      <c r="DX622" s="78"/>
      <c r="DY622" s="72" t="str">
        <f>IF($A622="-","-",ROUND(VLOOKUP($A622+ROUND(LEFT(DY$591,2)/24,5),'[1]ОАО "АТС"'!$A$30:$F$773,6,FALSE)+HLOOKUP($DL$589,'[1]Сбытовая надбавка'!$F$5:$H$6,2,FALSE),2)+'[1]Иные услуги'!$C$6+HLOOKUP($DR$588,'[1]Услуги по передаче'!$G$5:$J$7,3,FALSE))</f>
        <v>-</v>
      </c>
      <c r="DZ622" s="77"/>
      <c r="EA622" s="77"/>
      <c r="EB622" s="77"/>
      <c r="EC622" s="77"/>
      <c r="ED622" s="78"/>
      <c r="EE622" s="72" t="str">
        <f>IF($A622="-","-",ROUND(VLOOKUP($A622+ROUND(LEFT(EE$591,2)/24,5),'[1]ОАО "АТС"'!$A$30:$F$773,6,FALSE)+HLOOKUP($DL$589,'[1]Сбытовая надбавка'!$F$5:$H$6,2,FALSE),2)+'[1]Иные услуги'!$C$6+HLOOKUP($DR$588,'[1]Услуги по передаче'!$G$5:$J$7,3,FALSE))</f>
        <v>-</v>
      </c>
      <c r="EF622" s="77"/>
      <c r="EG622" s="77"/>
      <c r="EH622" s="77"/>
      <c r="EI622" s="77"/>
      <c r="EJ622" s="78"/>
      <c r="EK622" s="72" t="str">
        <f>IF($A622="-","-",ROUND(VLOOKUP($A622+ROUND(LEFT(EK$591,2)/24,5),'[1]ОАО "АТС"'!$A$30:$F$773,6,FALSE)+HLOOKUP($DL$589,'[1]Сбытовая надбавка'!$F$5:$H$6,2,FALSE),2)+'[1]Иные услуги'!$C$6+HLOOKUP($DR$588,'[1]Услуги по передаче'!$G$5:$J$7,3,FALSE))</f>
        <v>-</v>
      </c>
      <c r="EL622" s="77"/>
      <c r="EM622" s="77"/>
      <c r="EN622" s="77"/>
      <c r="EO622" s="77"/>
      <c r="EP622" s="78"/>
      <c r="EQ622" s="72" t="str">
        <f>IF($A622="-","-",ROUND(VLOOKUP($A622+ROUND(LEFT(EQ$591,2)/24,5),'[1]ОАО "АТС"'!$A$30:$F$773,6,FALSE)+HLOOKUP($DL$589,'[1]Сбытовая надбавка'!$F$5:$H$6,2,FALSE),2)+'[1]Иные услуги'!$C$6+HLOOKUP($DR$588,'[1]Услуги по передаче'!$G$5:$J$7,3,FALSE))</f>
        <v>-</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44713</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1291.26</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1265.94</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1256.75</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1256.72</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1256.77</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1256.7</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1256.22</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1372.02</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1256.98</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1281.1500000000001</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1311.96</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1312.58</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1276.97</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1289.29</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1289.3599999999999</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1283.27</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1277.44</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1278</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1293.08</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1319.15</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1432.58</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1372.42</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1255.3599999999999</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1254.31</v>
      </c>
      <c r="ER628" s="77"/>
      <c r="ES628" s="77"/>
      <c r="ET628" s="77"/>
      <c r="EU628" s="77"/>
      <c r="EV628" s="78"/>
    </row>
    <row r="629" spans="1:152" s="38" customFormat="1" ht="15.75" customHeight="1" x14ac:dyDescent="0.2">
      <c r="A629" s="69">
        <f>$A$116</f>
        <v>44714</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1277.26</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1262.3699999999999</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1258.5899999999999</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1256.8799999999999</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1254.77</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1260.32</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1270.22</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1287.68</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1256.95</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1331.96</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1348.51</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1351.7</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1315.75</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1327.5</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1313.08</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1306.8699999999999</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1296.18</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1265.45</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1256.78</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1291.21</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1445.61</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1433.84</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1276.6600000000001</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1253.8499999999999</v>
      </c>
      <c r="ER629" s="77"/>
      <c r="ES629" s="77"/>
      <c r="ET629" s="77"/>
      <c r="EU629" s="77"/>
      <c r="EV629" s="78"/>
    </row>
    <row r="630" spans="1:152" s="38" customFormat="1" ht="15.75" customHeight="1" x14ac:dyDescent="0.2">
      <c r="A630" s="69">
        <f>$A$117</f>
        <v>44715</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1270.48</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1251.95</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1255.6199999999999</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1256.1500000000001</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1258.45</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1255.69</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1261.48</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1338.85</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1257.1099999999999</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1349.86</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1379.96</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1385.39</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1375.59</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1386.71</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1368.34</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1353.44</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1367.26</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1336.27</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1305.78</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1308.54</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1488.64</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1418.68</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1314.8</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1251.9100000000001</v>
      </c>
      <c r="ER630" s="77"/>
      <c r="ES630" s="77"/>
      <c r="ET630" s="77"/>
      <c r="EU630" s="77"/>
      <c r="EV630" s="78"/>
    </row>
    <row r="631" spans="1:152" s="38" customFormat="1" ht="15.75" customHeight="1" x14ac:dyDescent="0.2">
      <c r="A631" s="69">
        <f>$A$118</f>
        <v>44716</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1300.3</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1273.6299999999999</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1262.1199999999999</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1259.45</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1255.45</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1249.18</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1253.33</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1288.4000000000001</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1255.54</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1278.1500000000001</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1292.27</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1303.06</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1281.04</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1269.96</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1276.05</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1275.83</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1263.76</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1256.07</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1256.04</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1256.9000000000001</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1413.37</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1372.83</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1252.56</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1250.01</v>
      </c>
      <c r="ER631" s="77"/>
      <c r="ES631" s="77"/>
      <c r="ET631" s="77"/>
      <c r="EU631" s="77"/>
      <c r="EV631" s="78"/>
    </row>
    <row r="632" spans="1:152" s="38" customFormat="1" ht="15.75" customHeight="1" x14ac:dyDescent="0.2">
      <c r="A632" s="69">
        <f>$A$119</f>
        <v>44717</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1289.6600000000001</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1266.76</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1260.42</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1256.1099999999999</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1255.6600000000001</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1255.72</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1253.8699999999999</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1267.04</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1255.4100000000001</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1256.0999999999999</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1256.08</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1256.8599999999999</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1256.06</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1256.01</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1255.78</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1255.71</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1255.8399999999999</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1255.75</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1255.73</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1255.8599999999999</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1434.26</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1402.74</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1275.73</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1251.3399999999999</v>
      </c>
      <c r="ER632" s="77"/>
      <c r="ES632" s="77"/>
      <c r="ET632" s="77"/>
      <c r="EU632" s="77"/>
      <c r="EV632" s="78"/>
    </row>
    <row r="633" spans="1:152" s="38" customFormat="1" ht="15.75" customHeight="1" x14ac:dyDescent="0.2">
      <c r="A633" s="69">
        <f>$A$120</f>
        <v>44718</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1268.74</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1259.0999999999999</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1255.6600000000001</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1255.67</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1255.8499999999999</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1255.8599999999999</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1255.81</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1317.66</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1255.95</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1329.07</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1357.31</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1359.65</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1353.58</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1371.49</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1381.96</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1362.86</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1351.97</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1314.97</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1286.6500000000001</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1288.26</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1439.57</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1420.58</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1273.75</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1252.7</v>
      </c>
      <c r="ER633" s="77"/>
      <c r="ES633" s="77"/>
      <c r="ET633" s="77"/>
      <c r="EU633" s="77"/>
      <c r="EV633" s="78"/>
    </row>
    <row r="634" spans="1:152" s="38" customFormat="1" ht="15.75" customHeight="1" x14ac:dyDescent="0.2">
      <c r="A634" s="69">
        <f>$A$121</f>
        <v>44719</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1262.8399999999999</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1255.51</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1255.04</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1255.21</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1255.1500000000001</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1254.8699999999999</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1251.6099999999999</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1312.05</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1255.05</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1305.97</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1339.08</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1338.16</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1323.65</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1335.67</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1350.45</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1333.69</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1321.84</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1285.01</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1262.72</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1268.8</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1413.11</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1383.9</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1253.51</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1251.54</v>
      </c>
      <c r="ER634" s="77"/>
      <c r="ES634" s="77"/>
      <c r="ET634" s="77"/>
      <c r="EU634" s="77"/>
      <c r="EV634" s="78"/>
    </row>
    <row r="635" spans="1:152" s="38" customFormat="1" ht="15.75" customHeight="1" x14ac:dyDescent="0.2">
      <c r="A635" s="69">
        <f>$A$122</f>
        <v>44720</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1251.2</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1247.74</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1250.23</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1250.25</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1258.45</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1249.4100000000001</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1251.8499999999999</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1280.01</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1255.8799999999999</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1296.1299999999999</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1333.68</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1329.59</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1295.28</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1303.8399999999999</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1301.4100000000001</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1300.53</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1292.54</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1262.24</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1255.55</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1255.68</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1361.17</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1356.1</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1253.3499999999999</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1251.94</v>
      </c>
      <c r="ER635" s="77"/>
      <c r="ES635" s="77"/>
      <c r="ET635" s="77"/>
      <c r="EU635" s="77"/>
      <c r="EV635" s="78"/>
    </row>
    <row r="636" spans="1:152" s="38" customFormat="1" ht="15.75" customHeight="1" x14ac:dyDescent="0.2">
      <c r="A636" s="69">
        <f>$A$123</f>
        <v>44721</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1246.6500000000001</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1207.5899999999999</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1246.24</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1250.1199999999999</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1258.0899999999999</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1249.3499999999999</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1249.3599999999999</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1275.43</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1254.9000000000001</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1292.56</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1310.67</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1307.8599999999999</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1277.49</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1282.3900000000001</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1281.75</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1276.94</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1269.94</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1255.74</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1255.8900000000001</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1254.22</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1363.04</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1346.07</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1251.01</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1250.45</v>
      </c>
      <c r="ER636" s="77"/>
      <c r="ES636" s="77"/>
      <c r="ET636" s="77"/>
      <c r="EU636" s="77"/>
      <c r="EV636" s="78"/>
    </row>
    <row r="637" spans="1:152" s="38" customFormat="1" ht="15.75" customHeight="1" x14ac:dyDescent="0.2">
      <c r="A637" s="69">
        <f>$A$124</f>
        <v>44722</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1259.8900000000001</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1250.1099999999999</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1252.52</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1253.07</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1255.08</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1254.6199999999999</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1249.3599999999999</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1305.19</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1257.27</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1257.33</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1293.4000000000001</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1305.6199999999999</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1294.26</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1294.82</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1295</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1284.68</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1309.1600000000001</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1309.1600000000001</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1263.04</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1269.3900000000001</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1408.86</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1382.14</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1253.54</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1249.21</v>
      </c>
      <c r="ER637" s="77"/>
      <c r="ES637" s="77"/>
      <c r="ET637" s="77"/>
      <c r="EU637" s="77"/>
      <c r="EV637" s="78"/>
    </row>
    <row r="638" spans="1:152" s="38" customFormat="1" ht="15.75" customHeight="1" x14ac:dyDescent="0.2">
      <c r="A638" s="69">
        <f>$A$125</f>
        <v>44723</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1268.08</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1259.8499999999999</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1255.04</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1255.27</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1255.08</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1254.78</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1251.23</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1263.21</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1254.94</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1256.52</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1287.99</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1305.68</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1304.19</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1308.45</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1297.46</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1305.77</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1309.98</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1295.6199999999999</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1261.5899999999999</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1271.73</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1372.96</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1356.93</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1254.8</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1252.08</v>
      </c>
      <c r="ER638" s="77"/>
      <c r="ES638" s="77"/>
      <c r="ET638" s="77"/>
      <c r="EU638" s="77"/>
      <c r="EV638" s="78"/>
    </row>
    <row r="639" spans="1:152" s="38" customFormat="1" ht="15.75" customHeight="1" x14ac:dyDescent="0.2">
      <c r="A639" s="69">
        <f>$A$126</f>
        <v>44724</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1253.28</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1254.69</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1254.53</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1254.92</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1255.1400000000001</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1258.45</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1258.44</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1243.6099999999999</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1255.6299999999999</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1256.18</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1256.25</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1256.31</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1256.06</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1255.98</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1256.3900000000001</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1256.42</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1255.6400000000001</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1255.28</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1254.52</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1255.46</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1396.96</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1377.12</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1256.18</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1251.99</v>
      </c>
      <c r="ER639" s="77"/>
      <c r="ES639" s="77"/>
      <c r="ET639" s="77"/>
      <c r="EU639" s="77"/>
      <c r="EV639" s="78"/>
    </row>
    <row r="640" spans="1:152" s="38" customFormat="1" ht="15.75" customHeight="1" x14ac:dyDescent="0.2">
      <c r="A640" s="69">
        <f>$A$127</f>
        <v>44725</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1249.1099999999999</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1252.06</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1253.7</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1254.06</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1258.45</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1249.1299999999999</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1258.44</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1129.6500000000001</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1256.31</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1257.1099999999999</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1259.02</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1261.55</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1260.73</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1262.6400000000001</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1268.75</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1270.82</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1261.3</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1254.94</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1254.92</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1262.92</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1409.43</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1363.89</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1256.67</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1252.76</v>
      </c>
      <c r="ER640" s="77"/>
      <c r="ES640" s="77"/>
      <c r="ET640" s="77"/>
      <c r="EU640" s="77"/>
      <c r="EV640" s="78"/>
    </row>
    <row r="641" spans="1:152" s="38" customFormat="1" ht="15.75" customHeight="1" x14ac:dyDescent="0.2">
      <c r="A641" s="69">
        <f>$A$128</f>
        <v>44726</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1241.97</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1246.1099999999999</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1252.17</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1252.6099999999999</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1258.45</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1249.97</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1233.2</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1229.52</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1255.3</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1287.04</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1308.3599999999999</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1303.77</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1281.26</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1290.1500000000001</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1284.33</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1287.18</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1286.8900000000001</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1261.1600000000001</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1255.0899999999999</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1255.4000000000001</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1373.5</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1350.16</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1253.8599999999999</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1252.21</v>
      </c>
      <c r="ER641" s="77"/>
      <c r="ES641" s="77"/>
      <c r="ET641" s="77"/>
      <c r="EU641" s="77"/>
      <c r="EV641" s="78"/>
    </row>
    <row r="642" spans="1:152" s="38" customFormat="1" ht="15.75" customHeight="1" x14ac:dyDescent="0.2">
      <c r="A642" s="69">
        <f>$A$129</f>
        <v>44727</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1232.3900000000001</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1237.56</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1243.77</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1244.6299999999999</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1232.9000000000001</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1248.2</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1242.99</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1216.6299999999999</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1260.3399999999999</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1323.47</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1359.91</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1361.27</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1331.77</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1336.1299999999999</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1343.16</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1330.53</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1324.02</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1297.96</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1273.99</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1281.03</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1398.41</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1385.61</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1267.45</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1252.74</v>
      </c>
      <c r="ER642" s="77"/>
      <c r="ES642" s="77"/>
      <c r="ET642" s="77"/>
      <c r="EU642" s="77"/>
      <c r="EV642" s="78"/>
    </row>
    <row r="643" spans="1:152" s="38" customFormat="1" ht="15.75" customHeight="1" x14ac:dyDescent="0.2">
      <c r="A643" s="69">
        <f>$A$130</f>
        <v>44728</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1124.6200000000001</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1177.69</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1208.8799999999999</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1216.6600000000001</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1232.97</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1216.4000000000001</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1196.45</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1222.75</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1255.8699999999999</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1318.03</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1366.71</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1367.83</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1347.01</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1345.75</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1356.31</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1349.25</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1331.42</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1305.44</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1279.74</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1291.58</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1391.91</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1379.83</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1262.7</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1252.8</v>
      </c>
      <c r="ER643" s="77"/>
      <c r="ES643" s="77"/>
      <c r="ET643" s="77"/>
      <c r="EU643" s="77"/>
      <c r="EV643" s="78"/>
    </row>
    <row r="644" spans="1:152" s="38" customFormat="1" ht="15.75" customHeight="1" x14ac:dyDescent="0.2">
      <c r="A644" s="69">
        <f>$A$131</f>
        <v>44729</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1233.5</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1245.49</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1252.3399999999999</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1253.6500000000001</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1255.17</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1253.45</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1250.8399999999999</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1223.78</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1255.76</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1315.22</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1370.22</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1360.64</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1322.8</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1332.35</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1339.43</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1332.06</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1315</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1287.3</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1262.18</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1281.3900000000001</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1376.5</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1372.04</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1254.3</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1251.8499999999999</v>
      </c>
      <c r="ER644" s="77"/>
      <c r="ES644" s="77"/>
      <c r="ET644" s="77"/>
      <c r="EU644" s="77"/>
      <c r="EV644" s="78"/>
    </row>
    <row r="645" spans="1:152" s="38" customFormat="1" ht="15.75" customHeight="1" x14ac:dyDescent="0.2">
      <c r="A645" s="69">
        <f>$A$132</f>
        <v>44730</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1250.8599999999999</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1253.27</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1255.23</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1255.4000000000001</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1255.57</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1255.1299999999999</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1253.17</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1276.51</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1254.51</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1298.93</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1313.2</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1324.41</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1306.6600000000001</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1307.6199999999999</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1314.81</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1298.81</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1287.9000000000001</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1268.6099999999999</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1254.22</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1266.4000000000001</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1355.9</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1341.7</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1252.27</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1251.28</v>
      </c>
      <c r="ER645" s="77"/>
      <c r="ES645" s="77"/>
      <c r="ET645" s="77"/>
      <c r="EU645" s="77"/>
      <c r="EV645" s="78"/>
    </row>
    <row r="646" spans="1:152" s="38" customFormat="1" ht="15.75" customHeight="1" x14ac:dyDescent="0.2">
      <c r="A646" s="69">
        <f>$A$133</f>
        <v>44731</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1260.18</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1254.03</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1252.99</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1255.19</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1255.06</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1255.0899999999999</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1255.83</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1249.0899999999999</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1254.6400000000001</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1254.57</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1254.28</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1254.75</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1254.68</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1253.96</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1253.92</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1253.73</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1253.68</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1253.6299999999999</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1254.01</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1254.72</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1366.83</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1362.31</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1261.4100000000001</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1251.21</v>
      </c>
      <c r="ER646" s="77"/>
      <c r="ES646" s="77"/>
      <c r="ET646" s="77"/>
      <c r="EU646" s="77"/>
      <c r="EV646" s="78"/>
    </row>
    <row r="647" spans="1:152" s="38" customFormat="1" ht="15.75" customHeight="1" x14ac:dyDescent="0.2">
      <c r="A647" s="69">
        <f>$A$134</f>
        <v>44732</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1266.08</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1257.29</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1257.81</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1257.82</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1257.79</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1257.8399999999999</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1257.5999999999999</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1324.46</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1257.72</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1344.04</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1370.29</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1371.41</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1355.12</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1374.24</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1386.01</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1368.97</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1358.45</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1324.97</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1289.19</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1289.29</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1424.11</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1418.77</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1280.01</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1257.31</v>
      </c>
      <c r="ER647" s="77"/>
      <c r="ES647" s="77"/>
      <c r="ET647" s="77"/>
      <c r="EU647" s="77"/>
      <c r="EV647" s="78"/>
    </row>
    <row r="648" spans="1:152" s="38" customFormat="1" ht="15.75" customHeight="1" x14ac:dyDescent="0.2">
      <c r="A648" s="69">
        <f>$A$135</f>
        <v>44733</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1243.1600000000001</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1211.07</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1201.69</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1208.75</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1241</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1209.01</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1249.08</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1305.06</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1271.94</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1380.96</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1411.75</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1412.58</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1395.85</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1397.51</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1416.55</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1406.99</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1396.28</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1357.03</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1322.8</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1310.78</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1418.58</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1459.66</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1303.6500000000001</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1257.26</v>
      </c>
      <c r="ER648" s="77"/>
      <c r="ES648" s="77"/>
      <c r="ET648" s="77"/>
      <c r="EU648" s="77"/>
      <c r="EV648" s="78"/>
    </row>
    <row r="649" spans="1:152" s="38" customFormat="1" ht="15.75" customHeight="1" x14ac:dyDescent="0.2">
      <c r="A649" s="69">
        <f>$A$136</f>
        <v>44734</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1250.92</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1254.58</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1255.44</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1255.71</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1258.46</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1256.3900000000001</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1252.8</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1282.69</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1257.6400000000001</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1359.81</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1392.61</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1399.95</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1382.11</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1392.48</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1406.29</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1392.85</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1361.04</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1329.92</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1295.3900000000001</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1288.69</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1392.28</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1427.8799999999999</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1271.97</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1257.3</v>
      </c>
      <c r="ER649" s="77"/>
      <c r="ES649" s="77"/>
      <c r="ET649" s="77"/>
      <c r="EU649" s="77"/>
      <c r="EV649" s="78"/>
    </row>
    <row r="650" spans="1:152" s="38" customFormat="1" ht="15.75" customHeight="1" x14ac:dyDescent="0.2">
      <c r="A650" s="69">
        <f>$A$137</f>
        <v>44735</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1248.48</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1201.26</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1255.04</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1255.02</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1257.8599999999999</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1224.75</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1248.58</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1240.07</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1258.01</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1280.3599999999999</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1310.72</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1377.64</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1369.55</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1378.51</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1390.24</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1378.77</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1368.78</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1332.94</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1299.99</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1280.78</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1383.05</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1424.16</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1267.67</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1257.3499999999999</v>
      </c>
      <c r="ER650" s="77"/>
      <c r="ES650" s="77"/>
      <c r="ET650" s="77"/>
      <c r="EU650" s="77"/>
      <c r="EV650" s="78"/>
    </row>
    <row r="651" spans="1:152" s="38" customFormat="1" ht="15.75" customHeight="1" x14ac:dyDescent="0.2">
      <c r="A651" s="69">
        <f>$A$138</f>
        <v>44736</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1250.4000000000001</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1252.54</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1255.6500000000001</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1255.1099999999999</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1256.6299999999999</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1254.02</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1259.67</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1370.25</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1257.6099999999999</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1344.92</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1393.11</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1392.82</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1366.41</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1362.67</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1367.81</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1352.44</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1351.54</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1310.82</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1285.67</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1297.67</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1438.74</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1423.14</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1273</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1257.06</v>
      </c>
      <c r="ER651" s="77"/>
      <c r="ES651" s="77"/>
      <c r="ET651" s="77"/>
      <c r="EU651" s="77"/>
      <c r="EV651" s="78"/>
    </row>
    <row r="652" spans="1:152" s="38" customFormat="1" ht="15.75" customHeight="1" x14ac:dyDescent="0.2">
      <c r="A652" s="69">
        <f>$A$139</f>
        <v>44737</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1275.9000000000001</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1255.03</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1255.22</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1253.5999999999999</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1254.95</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1233.1600000000001</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1218.07</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1245.92</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1255.1500000000001</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1297.6500000000001</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1315.32</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1318.86</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1304.45</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1300.0999999999999</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1311.61</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1303.1099999999999</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1297.25</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1287.57</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1274.82</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1287.4100000000001</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1364.94</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1351.18</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1281.07</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1252.1299999999999</v>
      </c>
      <c r="ER652" s="77"/>
      <c r="ES652" s="77"/>
      <c r="ET652" s="77"/>
      <c r="EU652" s="77"/>
      <c r="EV652" s="78"/>
    </row>
    <row r="653" spans="1:152" s="38" customFormat="1" ht="15.75" customHeight="1" x14ac:dyDescent="0.2">
      <c r="A653" s="69">
        <f>$A$140</f>
        <v>44738</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1243.22</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1245.53</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1243.8399999999999</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1247.6400000000001</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1241.77</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1241.42</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1258.44</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1141.1100000000001</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1255.56</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1256.05</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1256.22</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1256.67</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1256.56</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1256.4000000000001</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1256.1099999999999</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1255.5899999999999</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1255.46</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1255.46</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1255.3799999999999</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1259.58</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1324.33</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1318.39</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1255.6500000000001</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1252.99</v>
      </c>
      <c r="ER653" s="77"/>
      <c r="ES653" s="77"/>
      <c r="ET653" s="77"/>
      <c r="EU653" s="77"/>
      <c r="EV653" s="78"/>
    </row>
    <row r="654" spans="1:152" s="38" customFormat="1" ht="15.75" customHeight="1" x14ac:dyDescent="0.2">
      <c r="A654" s="69">
        <f>$A$141</f>
        <v>44739</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1146.1000000000001</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1201.1400000000001</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1224.6600000000001</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1216.8799999999999</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1249.99</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1224.6600000000001</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1205.49</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1187.02</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1256.0999999999999</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1284.6299999999999</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1290.44</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1289.71</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1285.47</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1289.4000000000001</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1291.6500000000001</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1288.8799999999999</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1288.8399999999999</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1281.71</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1270.96</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1275.49</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1351.6299999999999</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1345.95</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1274.57</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1252.5999999999999</v>
      </c>
      <c r="ER654" s="77"/>
      <c r="ES654" s="77"/>
      <c r="ET654" s="77"/>
      <c r="EU654" s="77"/>
      <c r="EV654" s="78"/>
    </row>
    <row r="655" spans="1:152" s="38" customFormat="1" ht="15.75" customHeight="1" x14ac:dyDescent="0.2">
      <c r="A655" s="69">
        <f>$A$142</f>
        <v>44740</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1226.58</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1224.58</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1252.8799999999999</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1250.69</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1255.27</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1249.6099999999999</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1248.77</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1190.2</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1255.0999999999999</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1303.08</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1336.41</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1315.29</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1320.72</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1340.71</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1376.02</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1356.95</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1349.29</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1323.81</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1296.3699999999999</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1291.43</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1382.41</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1368.25</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1283.1299999999999</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1252.8599999999999</v>
      </c>
      <c r="ER655" s="77"/>
      <c r="ES655" s="77"/>
      <c r="ET655" s="77"/>
      <c r="EU655" s="77"/>
      <c r="EV655" s="78"/>
    </row>
    <row r="656" spans="1:152" s="38" customFormat="1" ht="15.75" customHeight="1" x14ac:dyDescent="0.2">
      <c r="A656" s="69">
        <f>$A$143</f>
        <v>44741</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1185.8899999999999</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1249.21</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1258.45</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1258.45</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1258.45</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1258.45</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1258.43</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1083.71</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1253.71</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1277.1199999999999</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1306.44</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1277.9100000000001</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1273.1400000000001</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1288.27</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1285.5899999999999</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1281.25</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1277.8699999999999</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1268.3599999999999</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1258.23</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1262.3699999999999</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1325.12</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1321.71</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1257.5</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1252.58</v>
      </c>
      <c r="ER656" s="77"/>
      <c r="ES656" s="77"/>
      <c r="ET656" s="77"/>
      <c r="EU656" s="77"/>
      <c r="EV656" s="78"/>
    </row>
    <row r="657" spans="1:152" s="38" customFormat="1" ht="15.75" customHeight="1" x14ac:dyDescent="0.2">
      <c r="A657" s="69">
        <f>$A$144</f>
        <v>44742</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1246.8900000000001</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1251.49</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1255.06</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1255.1299999999999</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1258.46</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1258.46</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1252.05</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1241.32</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1253.49</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1286.97</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1282.32</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1281.03</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1275.6400000000001</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1287.92</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1289.01</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1287.24</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1296.6400000000001</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1270.4000000000001</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1261.5999999999999</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1261.28</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1366.8</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1354.09</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1258.68</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1251.5999999999999</v>
      </c>
      <c r="ER657" s="77"/>
      <c r="ES657" s="77"/>
      <c r="ET657" s="77"/>
      <c r="EU657" s="77"/>
      <c r="EV657" s="78"/>
    </row>
    <row r="658" spans="1:152" s="38" customFormat="1" ht="15.75" customHeight="1" x14ac:dyDescent="0.2">
      <c r="A658" s="69" t="str">
        <f>$A$145</f>
        <v>-</v>
      </c>
      <c r="B658" s="70"/>
      <c r="C658" s="70"/>
      <c r="D658" s="70"/>
      <c r="E658" s="70"/>
      <c r="F658" s="70"/>
      <c r="G658" s="70"/>
      <c r="H658" s="71"/>
      <c r="I658" s="72" t="str">
        <f>IF($A658="-","-",ROUND(VLOOKUP($A658+ROUND(LEFT(I$627,1)/24,5),'[1]ОАО "АТС"'!$A$30:$F$773,6,FALSE)+HLOOKUP($DL$625,'[1]Сбытовая надбавка'!$F$5:$H$6,2,FALSE),2)+'[1]Иные услуги'!$C$6+HLOOKUP($DR$624,'[1]Услуги по передаче'!$G$5:$J$7,3,FALSE))</f>
        <v>-</v>
      </c>
      <c r="J658" s="77"/>
      <c r="K658" s="77"/>
      <c r="L658" s="77"/>
      <c r="M658" s="77"/>
      <c r="N658" s="78"/>
      <c r="O658" s="72" t="str">
        <f>IF($A658="-","-",ROUND(VLOOKUP($A658+ROUND(LEFT(O$627,1)/24,5),'[1]ОАО "АТС"'!$A$30:$F$773,6,FALSE)+HLOOKUP($DL$625,'[1]Сбытовая надбавка'!$F$5:$H$6,2,FALSE),2)+'[1]Иные услуги'!$C$6+HLOOKUP($DR$624,'[1]Услуги по передаче'!$G$5:$J$7,3,FALSE))</f>
        <v>-</v>
      </c>
      <c r="P658" s="77"/>
      <c r="Q658" s="77"/>
      <c r="R658" s="77"/>
      <c r="S658" s="77"/>
      <c r="T658" s="78"/>
      <c r="U658" s="72" t="str">
        <f>IF($A658="-","-",ROUND(VLOOKUP($A658+ROUND(LEFT(U$627,1)/24,5),'[1]ОАО "АТС"'!$A$30:$F$773,6,FALSE)+HLOOKUP($DL$625,'[1]Сбытовая надбавка'!$F$5:$H$6,2,FALSE),2)+'[1]Иные услуги'!$C$6+HLOOKUP($DR$624,'[1]Услуги по передаче'!$G$5:$J$7,3,FALSE))</f>
        <v>-</v>
      </c>
      <c r="V658" s="77"/>
      <c r="W658" s="77"/>
      <c r="X658" s="77"/>
      <c r="Y658" s="77"/>
      <c r="Z658" s="78"/>
      <c r="AA658" s="72" t="str">
        <f>IF($A658="-","-",ROUND(VLOOKUP($A658+ROUND(LEFT(AA$627,1)/24,5),'[1]ОАО "АТС"'!$A$30:$F$773,6,FALSE)+HLOOKUP($DL$625,'[1]Сбытовая надбавка'!$F$5:$H$6,2,FALSE),2)+'[1]Иные услуги'!$C$6+HLOOKUP($DR$624,'[1]Услуги по передаче'!$G$5:$J$7,3,FALSE))</f>
        <v>-</v>
      </c>
      <c r="AB658" s="77"/>
      <c r="AC658" s="77"/>
      <c r="AD658" s="77"/>
      <c r="AE658" s="77"/>
      <c r="AF658" s="78"/>
      <c r="AG658" s="72" t="str">
        <f>IF($A658="-","-",ROUND(VLOOKUP($A658+ROUND(LEFT(AG$627,1)/24,5),'[1]ОАО "АТС"'!$A$30:$F$773,6,FALSE)+HLOOKUP($DL$625,'[1]Сбытовая надбавка'!$F$5:$H$6,2,FALSE),2)+'[1]Иные услуги'!$C$6+HLOOKUP($DR$624,'[1]Услуги по передаче'!$G$5:$J$7,3,FALSE))</f>
        <v>-</v>
      </c>
      <c r="AH658" s="77"/>
      <c r="AI658" s="77"/>
      <c r="AJ658" s="77"/>
      <c r="AK658" s="77"/>
      <c r="AL658" s="78"/>
      <c r="AM658" s="72" t="str">
        <f>IF($A658="-","-",ROUND(VLOOKUP($A658+ROUND(LEFT(AM$627,1)/24,5),'[1]ОАО "АТС"'!$A$30:$F$773,6,FALSE)+HLOOKUP($DL$625,'[1]Сбытовая надбавка'!$F$5:$H$6,2,FALSE),2)+'[1]Иные услуги'!$C$6+HLOOKUP($DR$624,'[1]Услуги по передаче'!$G$5:$J$7,3,FALSE))</f>
        <v>-</v>
      </c>
      <c r="AN658" s="77"/>
      <c r="AO658" s="77"/>
      <c r="AP658" s="77"/>
      <c r="AQ658" s="77"/>
      <c r="AR658" s="78"/>
      <c r="AS658" s="72" t="str">
        <f>IF($A658="-","-",ROUND(VLOOKUP($A658+ROUND(LEFT(AS$627,1)/24,5),'[1]ОАО "АТС"'!$A$30:$F$773,6,FALSE)+HLOOKUP($DL$625,'[1]Сбытовая надбавка'!$F$5:$H$6,2,FALSE),2)+'[1]Иные услуги'!$C$6+HLOOKUP($DR$624,'[1]Услуги по передаче'!$G$5:$J$7,3,FALSE))</f>
        <v>-</v>
      </c>
      <c r="AT658" s="77"/>
      <c r="AU658" s="77"/>
      <c r="AV658" s="77"/>
      <c r="AW658" s="77"/>
      <c r="AX658" s="78"/>
      <c r="AY658" s="72" t="str">
        <f>IF($A658="-","-",ROUND(VLOOKUP($A658+ROUND(LEFT(AY$627,1)/24,5),'[1]ОАО "АТС"'!$A$30:$F$773,6,FALSE)+HLOOKUP($DL$625,'[1]Сбытовая надбавка'!$F$5:$H$6,2,FALSE),2)+'[1]Иные услуги'!$C$6+HLOOKUP($DR$624,'[1]Услуги по передаче'!$G$5:$J$7,3,FALSE))</f>
        <v>-</v>
      </c>
      <c r="AZ658" s="77"/>
      <c r="BA658" s="77"/>
      <c r="BB658" s="77"/>
      <c r="BC658" s="77"/>
      <c r="BD658" s="78"/>
      <c r="BE658" s="72" t="str">
        <f>IF($A658="-","-",ROUND(VLOOKUP($A658+ROUND(LEFT(BE$627,1)/24,5),'[1]ОАО "АТС"'!$A$30:$F$773,6,FALSE)+HLOOKUP($DL$625,'[1]Сбытовая надбавка'!$F$5:$H$6,2,FALSE),2)+'[1]Иные услуги'!$C$6+HLOOKUP($DR$624,'[1]Услуги по передаче'!$G$5:$J$7,3,FALSE))</f>
        <v>-</v>
      </c>
      <c r="BF658" s="77"/>
      <c r="BG658" s="77"/>
      <c r="BH658" s="77"/>
      <c r="BI658" s="77"/>
      <c r="BJ658" s="78"/>
      <c r="BK658" s="72" t="str">
        <f>IF($A658="-","-",ROUND(VLOOKUP($A658+ROUND(LEFT(BK$627,1)/24,5),'[1]ОАО "АТС"'!$A$30:$F$773,6,FALSE)+HLOOKUP($DL$625,'[1]Сбытовая надбавка'!$F$5:$H$6,2,FALSE),2)+'[1]Иные услуги'!$C$6+HLOOKUP($DR$624,'[1]Услуги по передаче'!$G$5:$J$7,3,FALSE))</f>
        <v>-</v>
      </c>
      <c r="BL658" s="77"/>
      <c r="BM658" s="77"/>
      <c r="BN658" s="77"/>
      <c r="BO658" s="77"/>
      <c r="BP658" s="78"/>
      <c r="BQ658" s="72" t="str">
        <f>IF($A658="-","-",ROUND(VLOOKUP($A658+ROUND(LEFT(BQ$627,2)/24,5),'[1]ОАО "АТС"'!$A$30:$F$773,6,FALSE)+HLOOKUP($DL$625,'[1]Сбытовая надбавка'!$F$5:$H$6,2,FALSE),2)+'[1]Иные услуги'!$C$6+HLOOKUP($DR$624,'[1]Услуги по передаче'!$G$5:$J$7,3,FALSE))</f>
        <v>-</v>
      </c>
      <c r="BR658" s="77"/>
      <c r="BS658" s="77"/>
      <c r="BT658" s="77"/>
      <c r="BU658" s="77"/>
      <c r="BV658" s="78"/>
      <c r="BW658" s="72" t="str">
        <f>IF($A658="-","-",ROUND(VLOOKUP($A658+ROUND(LEFT(BW$627,2)/24,5),'[1]ОАО "АТС"'!$A$30:$F$773,6,FALSE)+HLOOKUP($DL$625,'[1]Сбытовая надбавка'!$F$5:$H$6,2,FALSE),2)+'[1]Иные услуги'!$C$6+HLOOKUP($DR$624,'[1]Услуги по передаче'!$G$5:$J$7,3,FALSE))</f>
        <v>-</v>
      </c>
      <c r="BX658" s="77"/>
      <c r="BY658" s="77"/>
      <c r="BZ658" s="77"/>
      <c r="CA658" s="77"/>
      <c r="CB658" s="78"/>
      <c r="CC658" s="72" t="str">
        <f>IF($A658="-","-",ROUND(VLOOKUP($A658+ROUND(LEFT(CC$627,2)/24,5),'[1]ОАО "АТС"'!$A$30:$F$773,6,FALSE)+HLOOKUP($DL$625,'[1]Сбытовая надбавка'!$F$5:$H$6,2,FALSE),2)+'[1]Иные услуги'!$C$6+HLOOKUP($DR$624,'[1]Услуги по передаче'!$G$5:$J$7,3,FALSE))</f>
        <v>-</v>
      </c>
      <c r="CD658" s="77"/>
      <c r="CE658" s="77"/>
      <c r="CF658" s="77"/>
      <c r="CG658" s="77"/>
      <c r="CH658" s="78"/>
      <c r="CI658" s="72" t="str">
        <f>IF($A658="-","-",ROUND(VLOOKUP($A658+ROUND(LEFT(CI$627,2)/24,5),'[1]ОАО "АТС"'!$A$30:$F$773,6,FALSE)+HLOOKUP($DL$625,'[1]Сбытовая надбавка'!$F$5:$H$6,2,FALSE),2)+'[1]Иные услуги'!$C$6+HLOOKUP($DR$624,'[1]Услуги по передаче'!$G$5:$J$7,3,FALSE))</f>
        <v>-</v>
      </c>
      <c r="CJ658" s="77"/>
      <c r="CK658" s="77"/>
      <c r="CL658" s="77"/>
      <c r="CM658" s="77"/>
      <c r="CN658" s="78"/>
      <c r="CO658" s="72" t="str">
        <f>IF($A658="-","-",ROUND(VLOOKUP($A658+ROUND(LEFT(CO$627,2)/24,5),'[1]ОАО "АТС"'!$A$30:$F$773,6,FALSE)+HLOOKUP($DL$625,'[1]Сбытовая надбавка'!$F$5:$H$6,2,FALSE),2)+'[1]Иные услуги'!$C$6+HLOOKUP($DR$624,'[1]Услуги по передаче'!$G$5:$J$7,3,FALSE))</f>
        <v>-</v>
      </c>
      <c r="CP658" s="77"/>
      <c r="CQ658" s="77"/>
      <c r="CR658" s="77"/>
      <c r="CS658" s="77"/>
      <c r="CT658" s="78"/>
      <c r="CU658" s="72" t="str">
        <f>IF($A658="-","-",ROUND(VLOOKUP($A658+ROUND(LEFT(CU$627,2)/24,5),'[1]ОАО "АТС"'!$A$30:$F$773,6,FALSE)+HLOOKUP($DL$625,'[1]Сбытовая надбавка'!$F$5:$H$6,2,FALSE),2)+'[1]Иные услуги'!$C$6+HLOOKUP($DR$624,'[1]Услуги по передаче'!$G$5:$J$7,3,FALSE))</f>
        <v>-</v>
      </c>
      <c r="CV658" s="77"/>
      <c r="CW658" s="77"/>
      <c r="CX658" s="77"/>
      <c r="CY658" s="77"/>
      <c r="CZ658" s="78"/>
      <c r="DA658" s="72" t="str">
        <f>IF($A658="-","-",ROUND(VLOOKUP($A658+ROUND(LEFT(DA$627,2)/24,5),'[1]ОАО "АТС"'!$A$30:$F$773,6,FALSE)+HLOOKUP($DL$625,'[1]Сбытовая надбавка'!$F$5:$H$6,2,FALSE),2)+'[1]Иные услуги'!$C$6+HLOOKUP($DR$624,'[1]Услуги по передаче'!$G$5:$J$7,3,FALSE))</f>
        <v>-</v>
      </c>
      <c r="DB658" s="77"/>
      <c r="DC658" s="77"/>
      <c r="DD658" s="77"/>
      <c r="DE658" s="77"/>
      <c r="DF658" s="78"/>
      <c r="DG658" s="72" t="str">
        <f>IF($A658="-","-",ROUND(VLOOKUP($A658+ROUND(LEFT(DG$627,2)/24,5),'[1]ОАО "АТС"'!$A$30:$F$773,6,FALSE)+HLOOKUP($DL$625,'[1]Сбытовая надбавка'!$F$5:$H$6,2,FALSE),2)+'[1]Иные услуги'!$C$6+HLOOKUP($DR$624,'[1]Услуги по передаче'!$G$5:$J$7,3,FALSE))</f>
        <v>-</v>
      </c>
      <c r="DH658" s="77"/>
      <c r="DI658" s="77"/>
      <c r="DJ658" s="77"/>
      <c r="DK658" s="77"/>
      <c r="DL658" s="78"/>
      <c r="DM658" s="72" t="str">
        <f>IF($A658="-","-",ROUND(VLOOKUP($A658+ROUND(LEFT(DM$627,2)/24,5),'[1]ОАО "АТС"'!$A$30:$F$773,6,FALSE)+HLOOKUP($DL$625,'[1]Сбытовая надбавка'!$F$5:$H$6,2,FALSE),2)+'[1]Иные услуги'!$C$6+HLOOKUP($DR$624,'[1]Услуги по передаче'!$G$5:$J$7,3,FALSE))</f>
        <v>-</v>
      </c>
      <c r="DN658" s="77"/>
      <c r="DO658" s="77"/>
      <c r="DP658" s="77"/>
      <c r="DQ658" s="77"/>
      <c r="DR658" s="78"/>
      <c r="DS658" s="72" t="str">
        <f>IF($A658="-","-",ROUND(VLOOKUP($A658+ROUND(LEFT(DS$627,2)/24,5),'[1]ОАО "АТС"'!$A$30:$F$773,6,FALSE)+HLOOKUP($DL$625,'[1]Сбытовая надбавка'!$F$5:$H$6,2,FALSE),2)+'[1]Иные услуги'!$C$6+HLOOKUP($DR$624,'[1]Услуги по передаче'!$G$5:$J$7,3,FALSE))</f>
        <v>-</v>
      </c>
      <c r="DT658" s="77"/>
      <c r="DU658" s="77"/>
      <c r="DV658" s="77"/>
      <c r="DW658" s="77"/>
      <c r="DX658" s="78"/>
      <c r="DY658" s="72" t="str">
        <f>IF($A658="-","-",ROUND(VLOOKUP($A658+ROUND(LEFT(DY$627,2)/24,5),'[1]ОАО "АТС"'!$A$30:$F$773,6,FALSE)+HLOOKUP($DL$625,'[1]Сбытовая надбавка'!$F$5:$H$6,2,FALSE),2)+'[1]Иные услуги'!$C$6+HLOOKUP($DR$624,'[1]Услуги по передаче'!$G$5:$J$7,3,FALSE))</f>
        <v>-</v>
      </c>
      <c r="DZ658" s="77"/>
      <c r="EA658" s="77"/>
      <c r="EB658" s="77"/>
      <c r="EC658" s="77"/>
      <c r="ED658" s="78"/>
      <c r="EE658" s="72" t="str">
        <f>IF($A658="-","-",ROUND(VLOOKUP($A658+ROUND(LEFT(EE$627,2)/24,5),'[1]ОАО "АТС"'!$A$30:$F$773,6,FALSE)+HLOOKUP($DL$625,'[1]Сбытовая надбавка'!$F$5:$H$6,2,FALSE),2)+'[1]Иные услуги'!$C$6+HLOOKUP($DR$624,'[1]Услуги по передаче'!$G$5:$J$7,3,FALSE))</f>
        <v>-</v>
      </c>
      <c r="EF658" s="77"/>
      <c r="EG658" s="77"/>
      <c r="EH658" s="77"/>
      <c r="EI658" s="77"/>
      <c r="EJ658" s="78"/>
      <c r="EK658" s="72" t="str">
        <f>IF($A658="-","-",ROUND(VLOOKUP($A658+ROUND(LEFT(EK$627,2)/24,5),'[1]ОАО "АТС"'!$A$30:$F$773,6,FALSE)+HLOOKUP($DL$625,'[1]Сбытовая надбавка'!$F$5:$H$6,2,FALSE),2)+'[1]Иные услуги'!$C$6+HLOOKUP($DR$624,'[1]Услуги по передаче'!$G$5:$J$7,3,FALSE))</f>
        <v>-</v>
      </c>
      <c r="EL658" s="77"/>
      <c r="EM658" s="77"/>
      <c r="EN658" s="77"/>
      <c r="EO658" s="77"/>
      <c r="EP658" s="78"/>
      <c r="EQ658" s="72" t="str">
        <f>IF($A658="-","-",ROUND(VLOOKUP($A658+ROUND(LEFT(EQ$627,2)/24,5),'[1]ОАО "АТС"'!$A$30:$F$773,6,FALSE)+HLOOKUP($DL$625,'[1]Сбытовая надбавка'!$F$5:$H$6,2,FALSE),2)+'[1]Иные услуги'!$C$6+HLOOKUP($DR$624,'[1]Услуги по передаче'!$G$5:$J$7,3,FALSE))</f>
        <v>-</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44713</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1709.9099999999999</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1684.5900000000001</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1675.4</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1675.37</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1675.42</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1675.35</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1674.87</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1790.67</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1675.63</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1699.8000000000002</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1730.6100000000001</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1731.23</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1695.62</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1707.94</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1708.0100000000002</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1701.92</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1696.0900000000001</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1696.65</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1711.73</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1737.8000000000002</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1851.23</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1791.0700000000002</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1674.0100000000002</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1672.96</v>
      </c>
      <c r="ER664" s="77"/>
      <c r="ES664" s="77"/>
      <c r="ET664" s="77"/>
      <c r="EU664" s="77"/>
      <c r="EV664" s="78"/>
    </row>
    <row r="665" spans="1:152" s="38" customFormat="1" ht="15.75" customHeight="1" x14ac:dyDescent="0.2">
      <c r="A665" s="69">
        <f>$A$116</f>
        <v>44714</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1695.9099999999999</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1681.02</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1677.2400000000002</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1675.5300000000002</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1673.42</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1678.9700000000003</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1688.87</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1706.33</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1675.6</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1750.6100000000001</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1767.1599999999999</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1770.35</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1734.4</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1746.15</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1731.73</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1725.52</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1714.83</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1684.1</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1675.4299999999998</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1709.8600000000001</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1864.2600000000002</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1852.4900000000002</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1695.31</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1672.5</v>
      </c>
      <c r="ER665" s="77"/>
      <c r="ES665" s="77"/>
      <c r="ET665" s="77"/>
      <c r="EU665" s="77"/>
      <c r="EV665" s="78"/>
    </row>
    <row r="666" spans="1:152" s="38" customFormat="1" ht="15.75" customHeight="1" x14ac:dyDescent="0.2">
      <c r="A666" s="69">
        <f>$A$117</f>
        <v>44715</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1689.13</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1670.6</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1674.27</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1674.8000000000002</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1677.1</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1674.3400000000001</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1680.13</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1757.5</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1675.7600000000002</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1768.5100000000002</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1798.6100000000001</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1804.04</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1794.2400000000002</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1805.3600000000001</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1786.9900000000002</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1772.0900000000001</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1785.9099999999999</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1754.92</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1724.4299999999998</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1727.19</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1907.29</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1837.33</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1733.4499999999998</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1670.56</v>
      </c>
      <c r="ER666" s="77"/>
      <c r="ES666" s="77"/>
      <c r="ET666" s="77"/>
      <c r="EU666" s="77"/>
      <c r="EV666" s="78"/>
    </row>
    <row r="667" spans="1:152" s="38" customFormat="1" ht="15.75" customHeight="1" x14ac:dyDescent="0.2">
      <c r="A667" s="69">
        <f>$A$118</f>
        <v>44716</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1718.9499999999998</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1692.2800000000002</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1680.77</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1678.1</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1674.1</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1667.83</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1671.98</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1707.0500000000002</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1674.19</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1696.8000000000002</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1710.92</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1721.71</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1699.69</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1688.6100000000001</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1694.6999999999998</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1694.48</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1682.4099999999999</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1674.7200000000003</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1674.69</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1675.5500000000002</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1832.02</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1791.48</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1671.21</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1668.6599999999999</v>
      </c>
      <c r="ER667" s="77"/>
      <c r="ES667" s="77"/>
      <c r="ET667" s="77"/>
      <c r="EU667" s="77"/>
      <c r="EV667" s="78"/>
    </row>
    <row r="668" spans="1:152" s="38" customFormat="1" ht="15.75" customHeight="1" x14ac:dyDescent="0.2">
      <c r="A668" s="69">
        <f>$A$119</f>
        <v>44717</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1708.31</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1685.4099999999999</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1679.0700000000002</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1674.7600000000002</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1674.31</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1674.37</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1672.52</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1685.69</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1674.06</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1674.75</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1674.73</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1675.5100000000002</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1674.71</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1674.6599999999999</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1674.4299999999998</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1674.3600000000001</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1674.4900000000002</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1674.4</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1674.38</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1674.5100000000002</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1852.9099999999999</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1821.3899999999999</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1694.38</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1669.9900000000002</v>
      </c>
      <c r="ER668" s="77"/>
      <c r="ES668" s="77"/>
      <c r="ET668" s="77"/>
      <c r="EU668" s="77"/>
      <c r="EV668" s="78"/>
    </row>
    <row r="669" spans="1:152" s="38" customFormat="1" ht="15.75" customHeight="1" x14ac:dyDescent="0.2">
      <c r="A669" s="69">
        <f>$A$120</f>
        <v>44718</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1687.3899999999999</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1677.75</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1674.31</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1674.3200000000002</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1674.5</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1674.5100000000002</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1674.46</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1736.31</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1674.6</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1747.7200000000003</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1775.96</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1778.3000000000002</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1772.23</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1790.1399999999999</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1800.6100000000001</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1781.5100000000002</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1770.62</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1733.62</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1705.3000000000002</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1706.9099999999999</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1858.2200000000003</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1839.23</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1692.4</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1671.35</v>
      </c>
      <c r="ER669" s="77"/>
      <c r="ES669" s="77"/>
      <c r="ET669" s="77"/>
      <c r="EU669" s="77"/>
      <c r="EV669" s="78"/>
    </row>
    <row r="670" spans="1:152" s="38" customFormat="1" ht="15.75" customHeight="1" x14ac:dyDescent="0.2">
      <c r="A670" s="69">
        <f>$A$121</f>
        <v>44719</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1681.4900000000002</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1674.1599999999999</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1673.69</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1673.8600000000001</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1673.8000000000002</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1673.52</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1670.2600000000002</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1730.6999999999998</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1673.6999999999998</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1724.62</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1757.73</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1756.81</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1742.3000000000002</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1754.3200000000002</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1769.1</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1752.3400000000001</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1740.4900000000002</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1703.6599999999999</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1681.37</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1687.4499999999998</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1831.7600000000002</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1802.5500000000002</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1672.1599999999999</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1670.19</v>
      </c>
      <c r="ER670" s="77"/>
      <c r="ES670" s="77"/>
      <c r="ET670" s="77"/>
      <c r="EU670" s="77"/>
      <c r="EV670" s="78"/>
    </row>
    <row r="671" spans="1:152" s="38" customFormat="1" ht="15.75" customHeight="1" x14ac:dyDescent="0.2">
      <c r="A671" s="69">
        <f>$A$122</f>
        <v>44720</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1669.85</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1666.3899999999999</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1668.88</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1668.9</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1677.1</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1668.06</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1670.5</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1698.6599999999999</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1674.5300000000002</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1714.7800000000002</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1752.33</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1748.2400000000002</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1713.9299999999998</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1722.4900000000002</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1720.06</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1719.1799999999998</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1711.19</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1680.8899999999999</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1674.1999999999998</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1674.33</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1779.8200000000002</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1774.75</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1672</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1670.5900000000001</v>
      </c>
      <c r="ER671" s="77"/>
      <c r="ES671" s="77"/>
      <c r="ET671" s="77"/>
      <c r="EU671" s="77"/>
      <c r="EV671" s="78"/>
    </row>
    <row r="672" spans="1:152" s="38" customFormat="1" ht="15.75" customHeight="1" x14ac:dyDescent="0.2">
      <c r="A672" s="69">
        <f>$A$123</f>
        <v>44721</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1665.3000000000002</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1626.2400000000002</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1664.8899999999999</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1668.77</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1676.7400000000002</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1668</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1668.0100000000002</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1694.08</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1673.5500000000002</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1711.21</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1729.3200000000002</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1726.5100000000002</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1696.1399999999999</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1701.04</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1700.4</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1695.5900000000001</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1688.5900000000001</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1674.3899999999999</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1674.54</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1672.87</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1781.69</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1764.7200000000003</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1669.6599999999999</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1669.1</v>
      </c>
      <c r="ER672" s="77"/>
      <c r="ES672" s="77"/>
      <c r="ET672" s="77"/>
      <c r="EU672" s="77"/>
      <c r="EV672" s="78"/>
    </row>
    <row r="673" spans="1:152" s="38" customFormat="1" ht="15.75" customHeight="1" x14ac:dyDescent="0.2">
      <c r="A673" s="69">
        <f>$A$124</f>
        <v>44722</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1678.54</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1668.7600000000002</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1671.17</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1671.7200000000003</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1673.73</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1673.27</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1668.0100000000002</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1723.8400000000001</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1675.92</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1675.98</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1712.0500000000002</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1724.27</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1712.9099999999999</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1713.4700000000003</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1713.65</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1703.33</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1727.81</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1727.81</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1681.69</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1688.04</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1827.5100000000002</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1800.79</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1672.19</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1667.8600000000001</v>
      </c>
      <c r="ER673" s="77"/>
      <c r="ES673" s="77"/>
      <c r="ET673" s="77"/>
      <c r="EU673" s="77"/>
      <c r="EV673" s="78"/>
    </row>
    <row r="674" spans="1:152" s="38" customFormat="1" ht="15.75" customHeight="1" x14ac:dyDescent="0.2">
      <c r="A674" s="69">
        <f>$A$125</f>
        <v>44723</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1686.73</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1678.5</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1673.69</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1673.92</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1673.73</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1673.4299999999998</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1669.88</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1681.8600000000001</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1673.5900000000001</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1675.17</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1706.6399999999999</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1724.33</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1722.8400000000001</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1727.1</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1716.1100000000001</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1724.42</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1728.63</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1714.27</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1680.2400000000002</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1690.38</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1791.6100000000001</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1775.58</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1673.4499999999998</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1670.73</v>
      </c>
      <c r="ER674" s="77"/>
      <c r="ES674" s="77"/>
      <c r="ET674" s="77"/>
      <c r="EU674" s="77"/>
      <c r="EV674" s="78"/>
    </row>
    <row r="675" spans="1:152" s="38" customFormat="1" ht="15.75" customHeight="1" x14ac:dyDescent="0.2">
      <c r="A675" s="69">
        <f>$A$126</f>
        <v>44724</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1671.9299999999998</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1673.3400000000001</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1673.1799999999998</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1673.5700000000002</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1673.79</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1677.1</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1677.0900000000001</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1662.2600000000002</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1674.2800000000002</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1674.83</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1674.9</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1674.96</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1674.71</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1674.63</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1675.04</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1675.0700000000002</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1674.29</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1673.9299999999998</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1673.17</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1674.1100000000001</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1815.6100000000001</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1795.77</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1674.83</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1670.6399999999999</v>
      </c>
      <c r="ER675" s="77"/>
      <c r="ES675" s="77"/>
      <c r="ET675" s="77"/>
      <c r="EU675" s="77"/>
      <c r="EV675" s="78"/>
    </row>
    <row r="676" spans="1:152" s="38" customFormat="1" ht="15.75" customHeight="1" x14ac:dyDescent="0.2">
      <c r="A676" s="69">
        <f>$A$127</f>
        <v>44725</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1667.7600000000002</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1670.71</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1672.35</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1672.71</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1677.1</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1667.7800000000002</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1677.0900000000001</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1548.3000000000002</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1674.96</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1675.7600000000002</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1677.67</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1680.1999999999998</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1679.38</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1681.29</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1687.4</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1689.4700000000003</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1679.9499999999998</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1673.5900000000001</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1673.5700000000002</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1681.5700000000002</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1828.08</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1782.54</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1675.3200000000002</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1671.4099999999999</v>
      </c>
      <c r="ER676" s="77"/>
      <c r="ES676" s="77"/>
      <c r="ET676" s="77"/>
      <c r="EU676" s="77"/>
      <c r="EV676" s="78"/>
    </row>
    <row r="677" spans="1:152" s="38" customFormat="1" ht="15.75" customHeight="1" x14ac:dyDescent="0.2">
      <c r="A677" s="69">
        <f>$A$128</f>
        <v>44726</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1660.62</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1664.7600000000002</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1670.8200000000002</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1671.2600000000002</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1677.1</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1668.62</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1651.85</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1648.17</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1673.9499999999998</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1705.69</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1727.0100000000002</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1722.42</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1699.9099999999999</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1708.8000000000002</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1702.98</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1705.83</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1705.54</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1679.81</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1673.7400000000002</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1674.0500000000002</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1792.15</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1768.81</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1672.5100000000002</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1670.8600000000001</v>
      </c>
      <c r="ER677" s="77"/>
      <c r="ES677" s="77"/>
      <c r="ET677" s="77"/>
      <c r="EU677" s="77"/>
      <c r="EV677" s="78"/>
    </row>
    <row r="678" spans="1:152" s="38" customFormat="1" ht="15.75" customHeight="1" x14ac:dyDescent="0.2">
      <c r="A678" s="69">
        <f>$A$129</f>
        <v>44727</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1651.04</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1656.21</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1662.42</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1663.2800000000002</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1651.5500000000002</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1666.85</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1661.6399999999999</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1635.2800000000002</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1678.9900000000002</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1742.12</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1778.56</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1779.92</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1750.42</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1754.7800000000002</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1761.81</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1749.1799999999998</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1742.67</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1716.6100000000001</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1692.6399999999999</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1699.6799999999998</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1817.06</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1804.2600000000002</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1686.1</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1671.3899999999999</v>
      </c>
      <c r="ER678" s="77"/>
      <c r="ES678" s="77"/>
      <c r="ET678" s="77"/>
      <c r="EU678" s="77"/>
      <c r="EV678" s="78"/>
    </row>
    <row r="679" spans="1:152" s="38" customFormat="1" ht="15.75" customHeight="1" x14ac:dyDescent="0.2">
      <c r="A679" s="69">
        <f>$A$130</f>
        <v>44728</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1543.27</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1596.3400000000001</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1627.5300000000002</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1635.31</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1651.62</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1635.0500000000002</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1615.1</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1641.4</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1674.52</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1736.6799999999998</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1785.3600000000001</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1786.48</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1765.6599999999999</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1764.4</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1774.96</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1767.9</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1750.0700000000002</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1724.0900000000001</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1698.3899999999999</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1710.23</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1810.56</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1798.48</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1681.35</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1671.4499999999998</v>
      </c>
      <c r="ER679" s="77"/>
      <c r="ES679" s="77"/>
      <c r="ET679" s="77"/>
      <c r="EU679" s="77"/>
      <c r="EV679" s="78"/>
    </row>
    <row r="680" spans="1:152" s="38" customFormat="1" ht="15.75" customHeight="1" x14ac:dyDescent="0.2">
      <c r="A680" s="69">
        <f>$A$131</f>
        <v>44729</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1652.15</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1664.1399999999999</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1670.9900000000002</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1672.3000000000002</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1673.8200000000002</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1672.1</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1669.4900000000002</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1642.4299999999998</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1674.4099999999999</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1733.87</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1788.87</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1779.29</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1741.4499999999998</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1751</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1758.08</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1750.71</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1733.65</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1705.9499999999998</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1680.83</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1700.04</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1795.15</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1790.69</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1672.9499999999998</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1670.5</v>
      </c>
      <c r="ER680" s="77"/>
      <c r="ES680" s="77"/>
      <c r="ET680" s="77"/>
      <c r="EU680" s="77"/>
      <c r="EV680" s="78"/>
    </row>
    <row r="681" spans="1:152" s="38" customFormat="1" ht="15.75" customHeight="1" x14ac:dyDescent="0.2">
      <c r="A681" s="69">
        <f>$A$132</f>
        <v>44730</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1669.5100000000002</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1671.92</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1673.88</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1674.0500000000002</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1674.2200000000003</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1673.7800000000002</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1671.8200000000002</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1695.1599999999999</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1673.1599999999999</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1717.58</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1731.85</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1743.06</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1725.31</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1726.27</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1733.46</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1717.46</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1706.5500000000002</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1687.2600000000002</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1672.87</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1685.0500000000002</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1774.5500000000002</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1760.35</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1670.92</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1669.9299999999998</v>
      </c>
      <c r="ER681" s="77"/>
      <c r="ES681" s="77"/>
      <c r="ET681" s="77"/>
      <c r="EU681" s="77"/>
      <c r="EV681" s="78"/>
    </row>
    <row r="682" spans="1:152" s="38" customFormat="1" ht="15.75" customHeight="1" x14ac:dyDescent="0.2">
      <c r="A682" s="69">
        <f>$A$133</f>
        <v>44731</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1678.83</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1672.6799999999998</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1671.6399999999999</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1673.8400000000001</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1673.71</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1673.7400000000002</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1674.48</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1667.7400000000002</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1673.29</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1673.2200000000003</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1672.9299999999998</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1673.4</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1673.33</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1672.6100000000001</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1672.5700000000002</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1672.38</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1672.33</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1672.2800000000002</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1672.6599999999999</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1673.37</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1785.48</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1780.96</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1680.06</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1669.8600000000001</v>
      </c>
      <c r="ER682" s="77"/>
      <c r="ES682" s="77"/>
      <c r="ET682" s="77"/>
      <c r="EU682" s="77"/>
      <c r="EV682" s="78"/>
    </row>
    <row r="683" spans="1:152" s="38" customFormat="1" ht="15.75" customHeight="1" x14ac:dyDescent="0.2">
      <c r="A683" s="69">
        <f>$A$134</f>
        <v>44732</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1684.73</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1675.94</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1676.46</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1676.4700000000003</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1676.44</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1676.4900000000002</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1676.25</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1743.1100000000001</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1676.37</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1762.69</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1788.94</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1790.06</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1773.77</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1792.8899999999999</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1804.6599999999999</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1787.62</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1777.1</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1743.62</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1707.8400000000001</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1707.94</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1842.7600000000002</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1837.42</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1698.6599999999999</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1675.96</v>
      </c>
      <c r="ER683" s="77"/>
      <c r="ES683" s="77"/>
      <c r="ET683" s="77"/>
      <c r="EU683" s="77"/>
      <c r="EV683" s="78"/>
    </row>
    <row r="684" spans="1:152" s="38" customFormat="1" ht="15.75" customHeight="1" x14ac:dyDescent="0.2">
      <c r="A684" s="69">
        <f>$A$135</f>
        <v>44733</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1661.81</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1629.7200000000003</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1620.3400000000001</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1627.4</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1659.65</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1627.6599999999999</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1667.73</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1723.71</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1690.5900000000001</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1799.6100000000001</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1830.4</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1831.23</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1814.5</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1816.1599999999999</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1835.1999999999998</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1825.6399999999999</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1814.9299999999998</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1775.6799999999998</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1741.4499999999998</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1729.4299999999998</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1837.23</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1878.31</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1722.3000000000002</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1675.9099999999999</v>
      </c>
      <c r="ER684" s="77"/>
      <c r="ES684" s="77"/>
      <c r="ET684" s="77"/>
      <c r="EU684" s="77"/>
      <c r="EV684" s="78"/>
    </row>
    <row r="685" spans="1:152" s="38" customFormat="1" ht="15.75" customHeight="1" x14ac:dyDescent="0.2">
      <c r="A685" s="69">
        <f>$A$136</f>
        <v>44734</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1669.5700000000002</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1673.23</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1674.0900000000001</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1674.3600000000001</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1677.1100000000001</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1675.04</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1671.4499999999998</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1701.3400000000001</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1676.29</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1778.46</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1811.2600000000002</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1818.6</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1800.7600000000002</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1811.13</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1824.94</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1811.5</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1779.69</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1748.5700000000002</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1714.04</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1707.3400000000001</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1810.9299999999998</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1846.5300000000002</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1690.62</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1675.9499999999998</v>
      </c>
      <c r="ER685" s="77"/>
      <c r="ES685" s="77"/>
      <c r="ET685" s="77"/>
      <c r="EU685" s="77"/>
      <c r="EV685" s="78"/>
    </row>
    <row r="686" spans="1:152" s="38" customFormat="1" ht="15.75" customHeight="1" x14ac:dyDescent="0.2">
      <c r="A686" s="69">
        <f>$A$137</f>
        <v>44735</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1667.13</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1619.9099999999999</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1673.69</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1673.67</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1676.5100000000002</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1643.4</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1667.23</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1658.7200000000003</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1676.6599999999999</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1699.0100000000002</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1729.37</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1796.29</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1788.1999999999998</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1797.1599999999999</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1808.8899999999999</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1797.42</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1787.4299999999998</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1751.5900000000001</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1718.6399999999999</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1699.4299999999998</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1801.6999999999998</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1842.81</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1686.3200000000002</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1676</v>
      </c>
      <c r="ER686" s="77"/>
      <c r="ES686" s="77"/>
      <c r="ET686" s="77"/>
      <c r="EU686" s="77"/>
      <c r="EV686" s="78"/>
    </row>
    <row r="687" spans="1:152" s="38" customFormat="1" ht="15.75" customHeight="1" x14ac:dyDescent="0.2">
      <c r="A687" s="69">
        <f>$A$138</f>
        <v>44736</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1669.0500000000002</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1671.19</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1674.3000000000002</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1673.7600000000002</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1675.2800000000002</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1672.67</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1678.3200000000002</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1788.9</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1676.2600000000002</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1763.5700000000002</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1811.7600000000002</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1811.4700000000003</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1785.06</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1781.3200000000002</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1786.46</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1771.0900000000001</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1770.19</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1729.4700000000003</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1704.3200000000002</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1716.3200000000002</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1857.3899999999999</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1841.79</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1691.65</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1675.71</v>
      </c>
      <c r="ER687" s="77"/>
      <c r="ES687" s="77"/>
      <c r="ET687" s="77"/>
      <c r="EU687" s="77"/>
      <c r="EV687" s="78"/>
    </row>
    <row r="688" spans="1:152" s="38" customFormat="1" ht="15.75" customHeight="1" x14ac:dyDescent="0.2">
      <c r="A688" s="69">
        <f>$A$139</f>
        <v>44737</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1694.5500000000002</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1673.6799999999998</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1673.87</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1672.25</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1673.6</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1651.81</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1636.7200000000003</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1664.5700000000002</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1673.8000000000002</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1716.3000000000002</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1733.9700000000003</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1737.5100000000002</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1723.1</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1718.75</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1730.2600000000002</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1721.7600000000002</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1715.9</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1706.2200000000003</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1693.4700000000003</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1706.06</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1783.5900000000001</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1769.83</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1699.7200000000003</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1670.7800000000002</v>
      </c>
      <c r="ER688" s="77"/>
      <c r="ES688" s="77"/>
      <c r="ET688" s="77"/>
      <c r="EU688" s="77"/>
      <c r="EV688" s="78"/>
    </row>
    <row r="689" spans="1:152" s="38" customFormat="1" ht="15.75" customHeight="1" x14ac:dyDescent="0.2">
      <c r="A689" s="69">
        <f>$A$140</f>
        <v>44738</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1661.87</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1664.1799999999998</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1662.4900000000002</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1666.29</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1660.42</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1660.0700000000002</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1677.0900000000001</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1559.7600000000002</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1674.21</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1674.6999999999998</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1674.87</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1675.3200000000002</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1675.21</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1675.0500000000002</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1674.7600000000002</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1674.2400000000002</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1674.1100000000001</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1674.1100000000001</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1674.0300000000002</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1678.23</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1742.98</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1737.04</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1674.3000000000002</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1671.6399999999999</v>
      </c>
      <c r="ER689" s="77"/>
      <c r="ES689" s="77"/>
      <c r="ET689" s="77"/>
      <c r="EU689" s="77"/>
      <c r="EV689" s="78"/>
    </row>
    <row r="690" spans="1:152" s="38" customFormat="1" ht="15.75" customHeight="1" x14ac:dyDescent="0.2">
      <c r="A690" s="69">
        <f>$A$141</f>
        <v>44739</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1564.75</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1619.79</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1643.31</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1635.5300000000002</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1668.6399999999999</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1643.31</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1624.1399999999999</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1605.67</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1674.75</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1703.2800000000002</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1709.0900000000001</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1708.3600000000001</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1704.12</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1708.0500000000002</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1710.3000000000002</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1707.5300000000002</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1707.4900000000002</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1700.3600000000001</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1689.6100000000001</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1694.1399999999999</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1770.2800000000002</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1764.6</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1693.2200000000003</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1671.25</v>
      </c>
      <c r="ER690" s="77"/>
      <c r="ES690" s="77"/>
      <c r="ET690" s="77"/>
      <c r="EU690" s="77"/>
      <c r="EV690" s="78"/>
    </row>
    <row r="691" spans="1:152" s="38" customFormat="1" ht="15.75" customHeight="1" x14ac:dyDescent="0.2">
      <c r="A691" s="69">
        <f>$A$142</f>
        <v>44740</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1645.23</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1643.23</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1671.5300000000002</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1669.3400000000001</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1673.92</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1668.2600000000002</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1667.42</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1608.85</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1673.75</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1721.73</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1755.06</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1733.94</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1739.37</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1759.3600000000001</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1794.67</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1775.6</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1767.94</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1742.46</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1715.02</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1710.08</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1801.06</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1786.9</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1701.7800000000002</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1671.5100000000002</v>
      </c>
      <c r="ER691" s="77"/>
      <c r="ES691" s="77"/>
      <c r="ET691" s="77"/>
      <c r="EU691" s="77"/>
      <c r="EV691" s="78"/>
    </row>
    <row r="692" spans="1:152" s="38" customFormat="1" ht="15.75" customHeight="1" x14ac:dyDescent="0.2">
      <c r="A692" s="69">
        <f>$A$143</f>
        <v>44741</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1604.54</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1667.8600000000001</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1677.1</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1677.1</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1677.1</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1677.1</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1677.08</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1502.3600000000001</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1672.3600000000001</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1695.77</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1725.0900000000001</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1696.56</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1691.79</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1706.92</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1704.2400000000002</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1699.9</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1696.52</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1687.0100000000002</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1676.88</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1681.02</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1743.77</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1740.3600000000001</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1676.15</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1671.23</v>
      </c>
      <c r="ER692" s="77"/>
      <c r="ES692" s="77"/>
      <c r="ET692" s="77"/>
      <c r="EU692" s="77"/>
      <c r="EV692" s="78"/>
    </row>
    <row r="693" spans="1:152" s="38" customFormat="1" ht="15.75" customHeight="1" x14ac:dyDescent="0.2">
      <c r="A693" s="69">
        <f>$A$144</f>
        <v>44742</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1665.54</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1670.1399999999999</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1673.71</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1673.7800000000002</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1677.1100000000001</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1677.1100000000001</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1670.6999999999998</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1659.9700000000003</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1672.1399999999999</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1705.62</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1700.9700000000003</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1699.6799999999998</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1694.29</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1706.5700000000002</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1707.6599999999999</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1705.8899999999999</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1715.29</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1689.0500000000002</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1680.25</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1679.9299999999998</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1785.4499999999998</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1772.7400000000002</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1677.33</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1670.25</v>
      </c>
      <c r="ER693" s="77"/>
      <c r="ES693" s="77"/>
      <c r="ET693" s="77"/>
      <c r="EU693" s="77"/>
      <c r="EV693" s="78"/>
    </row>
    <row r="694" spans="1:152" s="38" customFormat="1" ht="15.75" customHeight="1" x14ac:dyDescent="0.2">
      <c r="A694" s="69" t="str">
        <f>$A$145</f>
        <v>-</v>
      </c>
      <c r="B694" s="70"/>
      <c r="C694" s="70"/>
      <c r="D694" s="70"/>
      <c r="E694" s="70"/>
      <c r="F694" s="70"/>
      <c r="G694" s="70"/>
      <c r="H694" s="71"/>
      <c r="I694" s="72" t="str">
        <f>IF($A694="-","-",ROUND(VLOOKUP($A694+ROUND(LEFT(I$663,1)/24,5),'[1]ОАО "АТС"'!$A$30:$F$773,6,FALSE)+HLOOKUP($DL$661,'[1]Сбытовая надбавка'!$F$5:$H$6,2,FALSE),2)+'[1]Иные услуги'!$C$6+HLOOKUP($DR$660,'[1]Услуги по передаче'!$G$5:$J$7,3,FALSE))</f>
        <v>-</v>
      </c>
      <c r="J694" s="77"/>
      <c r="K694" s="77"/>
      <c r="L694" s="77"/>
      <c r="M694" s="77"/>
      <c r="N694" s="78"/>
      <c r="O694" s="72" t="str">
        <f>IF($A694="-","-",ROUND(VLOOKUP($A694+ROUND(LEFT(O$663,1)/24,5),'[1]ОАО "АТС"'!$A$30:$F$773,6,FALSE)+HLOOKUP($DL$661,'[1]Сбытовая надбавка'!$F$5:$H$6,2,FALSE),2)+'[1]Иные услуги'!$C$6+HLOOKUP($DR$660,'[1]Услуги по передаче'!$G$5:$J$7,3,FALSE))</f>
        <v>-</v>
      </c>
      <c r="P694" s="77"/>
      <c r="Q694" s="77"/>
      <c r="R694" s="77"/>
      <c r="S694" s="77"/>
      <c r="T694" s="78"/>
      <c r="U694" s="72" t="str">
        <f>IF($A694="-","-",ROUND(VLOOKUP($A694+ROUND(LEFT(U$663,1)/24,5),'[1]ОАО "АТС"'!$A$30:$F$773,6,FALSE)+HLOOKUP($DL$661,'[1]Сбытовая надбавка'!$F$5:$H$6,2,FALSE),2)+'[1]Иные услуги'!$C$6+HLOOKUP($DR$660,'[1]Услуги по передаче'!$G$5:$J$7,3,FALSE))</f>
        <v>-</v>
      </c>
      <c r="V694" s="77"/>
      <c r="W694" s="77"/>
      <c r="X694" s="77"/>
      <c r="Y694" s="77"/>
      <c r="Z694" s="78"/>
      <c r="AA694" s="72" t="str">
        <f>IF($A694="-","-",ROUND(VLOOKUP($A694+ROUND(LEFT(AA$663,1)/24,5),'[1]ОАО "АТС"'!$A$30:$F$773,6,FALSE)+HLOOKUP($DL$661,'[1]Сбытовая надбавка'!$F$5:$H$6,2,FALSE),2)+'[1]Иные услуги'!$C$6+HLOOKUP($DR$660,'[1]Услуги по передаче'!$G$5:$J$7,3,FALSE))</f>
        <v>-</v>
      </c>
      <c r="AB694" s="77"/>
      <c r="AC694" s="77"/>
      <c r="AD694" s="77"/>
      <c r="AE694" s="77"/>
      <c r="AF694" s="78"/>
      <c r="AG694" s="72" t="str">
        <f>IF($A694="-","-",ROUND(VLOOKUP($A694+ROUND(LEFT(AG$663,1)/24,5),'[1]ОАО "АТС"'!$A$30:$F$773,6,FALSE)+HLOOKUP($DL$661,'[1]Сбытовая надбавка'!$F$5:$H$6,2,FALSE),2)+'[1]Иные услуги'!$C$6+HLOOKUP($DR$660,'[1]Услуги по передаче'!$G$5:$J$7,3,FALSE))</f>
        <v>-</v>
      </c>
      <c r="AH694" s="77"/>
      <c r="AI694" s="77"/>
      <c r="AJ694" s="77"/>
      <c r="AK694" s="77"/>
      <c r="AL694" s="78"/>
      <c r="AM694" s="72" t="str">
        <f>IF($A694="-","-",ROUND(VLOOKUP($A694+ROUND(LEFT(AM$663,1)/24,5),'[1]ОАО "АТС"'!$A$30:$F$773,6,FALSE)+HLOOKUP($DL$661,'[1]Сбытовая надбавка'!$F$5:$H$6,2,FALSE),2)+'[1]Иные услуги'!$C$6+HLOOKUP($DR$660,'[1]Услуги по передаче'!$G$5:$J$7,3,FALSE))</f>
        <v>-</v>
      </c>
      <c r="AN694" s="77"/>
      <c r="AO694" s="77"/>
      <c r="AP694" s="77"/>
      <c r="AQ694" s="77"/>
      <c r="AR694" s="78"/>
      <c r="AS694" s="72" t="str">
        <f>IF($A694="-","-",ROUND(VLOOKUP($A694+ROUND(LEFT(AS$663,1)/24,5),'[1]ОАО "АТС"'!$A$30:$F$773,6,FALSE)+HLOOKUP($DL$661,'[1]Сбытовая надбавка'!$F$5:$H$6,2,FALSE),2)+'[1]Иные услуги'!$C$6+HLOOKUP($DR$660,'[1]Услуги по передаче'!$G$5:$J$7,3,FALSE))</f>
        <v>-</v>
      </c>
      <c r="AT694" s="77"/>
      <c r="AU694" s="77"/>
      <c r="AV694" s="77"/>
      <c r="AW694" s="77"/>
      <c r="AX694" s="78"/>
      <c r="AY694" s="72" t="str">
        <f>IF($A694="-","-",ROUND(VLOOKUP($A694+ROUND(LEFT(AY$663,1)/24,5),'[1]ОАО "АТС"'!$A$30:$F$773,6,FALSE)+HLOOKUP($DL$661,'[1]Сбытовая надбавка'!$F$5:$H$6,2,FALSE),2)+'[1]Иные услуги'!$C$6+HLOOKUP($DR$660,'[1]Услуги по передаче'!$G$5:$J$7,3,FALSE))</f>
        <v>-</v>
      </c>
      <c r="AZ694" s="77"/>
      <c r="BA694" s="77"/>
      <c r="BB694" s="77"/>
      <c r="BC694" s="77"/>
      <c r="BD694" s="78"/>
      <c r="BE694" s="72" t="str">
        <f>IF($A694="-","-",ROUND(VLOOKUP($A694+ROUND(LEFT(BE$663,1)/24,5),'[1]ОАО "АТС"'!$A$30:$F$773,6,FALSE)+HLOOKUP($DL$661,'[1]Сбытовая надбавка'!$F$5:$H$6,2,FALSE),2)+'[1]Иные услуги'!$C$6+HLOOKUP($DR$660,'[1]Услуги по передаче'!$G$5:$J$7,3,FALSE))</f>
        <v>-</v>
      </c>
      <c r="BF694" s="77"/>
      <c r="BG694" s="77"/>
      <c r="BH694" s="77"/>
      <c r="BI694" s="77"/>
      <c r="BJ694" s="78"/>
      <c r="BK694" s="72" t="str">
        <f>IF($A694="-","-",ROUND(VLOOKUP($A694+ROUND(LEFT(BK$663,1)/24,5),'[1]ОАО "АТС"'!$A$30:$F$773,6,FALSE)+HLOOKUP($DL$661,'[1]Сбытовая надбавка'!$F$5:$H$6,2,FALSE),2)+'[1]Иные услуги'!$C$6+HLOOKUP($DR$660,'[1]Услуги по передаче'!$G$5:$J$7,3,FALSE))</f>
        <v>-</v>
      </c>
      <c r="BL694" s="77"/>
      <c r="BM694" s="77"/>
      <c r="BN694" s="77"/>
      <c r="BO694" s="77"/>
      <c r="BP694" s="78"/>
      <c r="BQ694" s="72" t="str">
        <f>IF($A694="-","-",ROUND(VLOOKUP($A694+ROUND(LEFT(BQ$663,2)/24,5),'[1]ОАО "АТС"'!$A$30:$F$773,6,FALSE)+HLOOKUP($DL$661,'[1]Сбытовая надбавка'!$F$5:$H$6,2,FALSE),2)+'[1]Иные услуги'!$C$6+HLOOKUP($DR$660,'[1]Услуги по передаче'!$G$5:$J$7,3,FALSE))</f>
        <v>-</v>
      </c>
      <c r="BR694" s="77"/>
      <c r="BS694" s="77"/>
      <c r="BT694" s="77"/>
      <c r="BU694" s="77"/>
      <c r="BV694" s="78"/>
      <c r="BW694" s="72" t="str">
        <f>IF($A694="-","-",ROUND(VLOOKUP($A694+ROUND(LEFT(BW$663,2)/24,5),'[1]ОАО "АТС"'!$A$30:$F$773,6,FALSE)+HLOOKUP($DL$661,'[1]Сбытовая надбавка'!$F$5:$H$6,2,FALSE),2)+'[1]Иные услуги'!$C$6+HLOOKUP($DR$660,'[1]Услуги по передаче'!$G$5:$J$7,3,FALSE))</f>
        <v>-</v>
      </c>
      <c r="BX694" s="77"/>
      <c r="BY694" s="77"/>
      <c r="BZ694" s="77"/>
      <c r="CA694" s="77"/>
      <c r="CB694" s="78"/>
      <c r="CC694" s="72" t="str">
        <f>IF($A694="-","-",ROUND(VLOOKUP($A694+ROUND(LEFT(CC$663,2)/24,5),'[1]ОАО "АТС"'!$A$30:$F$773,6,FALSE)+HLOOKUP($DL$661,'[1]Сбытовая надбавка'!$F$5:$H$6,2,FALSE),2)+'[1]Иные услуги'!$C$6+HLOOKUP($DR$660,'[1]Услуги по передаче'!$G$5:$J$7,3,FALSE))</f>
        <v>-</v>
      </c>
      <c r="CD694" s="77"/>
      <c r="CE694" s="77"/>
      <c r="CF694" s="77"/>
      <c r="CG694" s="77"/>
      <c r="CH694" s="78"/>
      <c r="CI694" s="72" t="str">
        <f>IF($A694="-","-",ROUND(VLOOKUP($A694+ROUND(LEFT(CI$663,2)/24,5),'[1]ОАО "АТС"'!$A$30:$F$773,6,FALSE)+HLOOKUP($DL$661,'[1]Сбытовая надбавка'!$F$5:$H$6,2,FALSE),2)+'[1]Иные услуги'!$C$6+HLOOKUP($DR$660,'[1]Услуги по передаче'!$G$5:$J$7,3,FALSE))</f>
        <v>-</v>
      </c>
      <c r="CJ694" s="77"/>
      <c r="CK694" s="77"/>
      <c r="CL694" s="77"/>
      <c r="CM694" s="77"/>
      <c r="CN694" s="78"/>
      <c r="CO694" s="72" t="str">
        <f>IF($A694="-","-",ROUND(VLOOKUP($A694+ROUND(LEFT(CO$663,2)/24,5),'[1]ОАО "АТС"'!$A$30:$F$773,6,FALSE)+HLOOKUP($DL$661,'[1]Сбытовая надбавка'!$F$5:$H$6,2,FALSE),2)+'[1]Иные услуги'!$C$6+HLOOKUP($DR$660,'[1]Услуги по передаче'!$G$5:$J$7,3,FALSE))</f>
        <v>-</v>
      </c>
      <c r="CP694" s="77"/>
      <c r="CQ694" s="77"/>
      <c r="CR694" s="77"/>
      <c r="CS694" s="77"/>
      <c r="CT694" s="78"/>
      <c r="CU694" s="72" t="str">
        <f>IF($A694="-","-",ROUND(VLOOKUP($A694+ROUND(LEFT(CU$663,2)/24,5),'[1]ОАО "АТС"'!$A$30:$F$773,6,FALSE)+HLOOKUP($DL$661,'[1]Сбытовая надбавка'!$F$5:$H$6,2,FALSE),2)+'[1]Иные услуги'!$C$6+HLOOKUP($DR$660,'[1]Услуги по передаче'!$G$5:$J$7,3,FALSE))</f>
        <v>-</v>
      </c>
      <c r="CV694" s="77"/>
      <c r="CW694" s="77"/>
      <c r="CX694" s="77"/>
      <c r="CY694" s="77"/>
      <c r="CZ694" s="78"/>
      <c r="DA694" s="72" t="str">
        <f>IF($A694="-","-",ROUND(VLOOKUP($A694+ROUND(LEFT(DA$663,2)/24,5),'[1]ОАО "АТС"'!$A$30:$F$773,6,FALSE)+HLOOKUP($DL$661,'[1]Сбытовая надбавка'!$F$5:$H$6,2,FALSE),2)+'[1]Иные услуги'!$C$6+HLOOKUP($DR$660,'[1]Услуги по передаче'!$G$5:$J$7,3,FALSE))</f>
        <v>-</v>
      </c>
      <c r="DB694" s="77"/>
      <c r="DC694" s="77"/>
      <c r="DD694" s="77"/>
      <c r="DE694" s="77"/>
      <c r="DF694" s="78"/>
      <c r="DG694" s="72" t="str">
        <f>IF($A694="-","-",ROUND(VLOOKUP($A694+ROUND(LEFT(DG$663,2)/24,5),'[1]ОАО "АТС"'!$A$30:$F$773,6,FALSE)+HLOOKUP($DL$661,'[1]Сбытовая надбавка'!$F$5:$H$6,2,FALSE),2)+'[1]Иные услуги'!$C$6+HLOOKUP($DR$660,'[1]Услуги по передаче'!$G$5:$J$7,3,FALSE))</f>
        <v>-</v>
      </c>
      <c r="DH694" s="77"/>
      <c r="DI694" s="77"/>
      <c r="DJ694" s="77"/>
      <c r="DK694" s="77"/>
      <c r="DL694" s="78"/>
      <c r="DM694" s="72" t="str">
        <f>IF($A694="-","-",ROUND(VLOOKUP($A694+ROUND(LEFT(DM$663,2)/24,5),'[1]ОАО "АТС"'!$A$30:$F$773,6,FALSE)+HLOOKUP($DL$661,'[1]Сбытовая надбавка'!$F$5:$H$6,2,FALSE),2)+'[1]Иные услуги'!$C$6+HLOOKUP($DR$660,'[1]Услуги по передаче'!$G$5:$J$7,3,FALSE))</f>
        <v>-</v>
      </c>
      <c r="DN694" s="77"/>
      <c r="DO694" s="77"/>
      <c r="DP694" s="77"/>
      <c r="DQ694" s="77"/>
      <c r="DR694" s="78"/>
      <c r="DS694" s="72" t="str">
        <f>IF($A694="-","-",ROUND(VLOOKUP($A694+ROUND(LEFT(DS$663,2)/24,5),'[1]ОАО "АТС"'!$A$30:$F$773,6,FALSE)+HLOOKUP($DL$661,'[1]Сбытовая надбавка'!$F$5:$H$6,2,FALSE),2)+'[1]Иные услуги'!$C$6+HLOOKUP($DR$660,'[1]Услуги по передаче'!$G$5:$J$7,3,FALSE))</f>
        <v>-</v>
      </c>
      <c r="DT694" s="77"/>
      <c r="DU694" s="77"/>
      <c r="DV694" s="77"/>
      <c r="DW694" s="77"/>
      <c r="DX694" s="78"/>
      <c r="DY694" s="72" t="str">
        <f>IF($A694="-","-",ROUND(VLOOKUP($A694+ROUND(LEFT(DY$663,2)/24,5),'[1]ОАО "АТС"'!$A$30:$F$773,6,FALSE)+HLOOKUP($DL$661,'[1]Сбытовая надбавка'!$F$5:$H$6,2,FALSE),2)+'[1]Иные услуги'!$C$6+HLOOKUP($DR$660,'[1]Услуги по передаче'!$G$5:$J$7,3,FALSE))</f>
        <v>-</v>
      </c>
      <c r="DZ694" s="77"/>
      <c r="EA694" s="77"/>
      <c r="EB694" s="77"/>
      <c r="EC694" s="77"/>
      <c r="ED694" s="78"/>
      <c r="EE694" s="72" t="str">
        <f>IF($A694="-","-",ROUND(VLOOKUP($A694+ROUND(LEFT(EE$663,2)/24,5),'[1]ОАО "АТС"'!$A$30:$F$773,6,FALSE)+HLOOKUP($DL$661,'[1]Сбытовая надбавка'!$F$5:$H$6,2,FALSE),2)+'[1]Иные услуги'!$C$6+HLOOKUP($DR$660,'[1]Услуги по передаче'!$G$5:$J$7,3,FALSE))</f>
        <v>-</v>
      </c>
      <c r="EF694" s="77"/>
      <c r="EG694" s="77"/>
      <c r="EH694" s="77"/>
      <c r="EI694" s="77"/>
      <c r="EJ694" s="78"/>
      <c r="EK694" s="72" t="str">
        <f>IF($A694="-","-",ROUND(VLOOKUP($A694+ROUND(LEFT(EK$663,2)/24,5),'[1]ОАО "АТС"'!$A$30:$F$773,6,FALSE)+HLOOKUP($DL$661,'[1]Сбытовая надбавка'!$F$5:$H$6,2,FALSE),2)+'[1]Иные услуги'!$C$6+HLOOKUP($DR$660,'[1]Услуги по передаче'!$G$5:$J$7,3,FALSE))</f>
        <v>-</v>
      </c>
      <c r="EL694" s="77"/>
      <c r="EM694" s="77"/>
      <c r="EN694" s="77"/>
      <c r="EO694" s="77"/>
      <c r="EP694" s="78"/>
      <c r="EQ694" s="72" t="str">
        <f>IF($A694="-","-",ROUND(VLOOKUP($A694+ROUND(LEFT(EQ$663,2)/24,5),'[1]ОАО "АТС"'!$A$30:$F$773,6,FALSE)+HLOOKUP($DL$661,'[1]Сбытовая надбавка'!$F$5:$H$6,2,FALSE),2)+'[1]Иные услуги'!$C$6+HLOOKUP($DR$660,'[1]Услуги по передаче'!$G$5:$J$7,3,FALSE))</f>
        <v>-</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44713</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1342.83</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1317.5100000000002</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1308.3200000000002</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1308.29</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1308.3400000000001</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1308.27</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1307.79</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1423.5900000000001</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1308.5500000000002</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1332.7200000000003</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1363.5300000000002</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1364.15</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1328.54</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1340.8600000000001</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1340.9299999999998</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1334.8400000000001</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1329.0100000000002</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1329.5700000000002</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1344.65</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1370.7200000000003</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1484.15</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1423.9900000000002</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1306.9299999999998</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1305.8800000000001</v>
      </c>
      <c r="ER700" s="77"/>
      <c r="ES700" s="77"/>
      <c r="ET700" s="77"/>
      <c r="EU700" s="77"/>
      <c r="EV700" s="78"/>
    </row>
    <row r="701" spans="1:152" s="38" customFormat="1" ht="15.75" customHeight="1" x14ac:dyDescent="0.2">
      <c r="A701" s="69">
        <f>$A$116</f>
        <v>44714</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1328.83</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1313.94</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1310.1599999999999</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1308.4499999999998</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1306.3400000000001</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1311.8899999999999</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1321.79</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1339.25</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1308.52</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1383.5300000000002</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1400.08</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1403.27</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1367.3200000000002</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1379.0700000000002</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1364.65</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1358.44</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1347.75</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1317.02</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1308.3499999999999</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1342.7800000000002</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1497.1799999999998</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1485.4099999999999</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1328.23</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1305.42</v>
      </c>
      <c r="ER701" s="77"/>
      <c r="ES701" s="77"/>
      <c r="ET701" s="77"/>
      <c r="EU701" s="77"/>
      <c r="EV701" s="78"/>
    </row>
    <row r="702" spans="1:152" s="38" customFormat="1" ht="15.75" customHeight="1" x14ac:dyDescent="0.2">
      <c r="A702" s="69">
        <f>$A$117</f>
        <v>44715</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1322.0500000000002</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1303.52</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1307.19</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1307.7200000000003</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1310.02</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1307.2600000000002</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1313.0500000000002</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1390.42</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1308.6799999999998</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1401.4299999999998</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1431.5300000000002</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1436.96</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1427.1599999999999</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1438.2800000000002</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1419.9099999999999</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1405.0100000000002</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1418.83</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1387.8400000000001</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1357.35</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1360.1100000000001</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1540.21</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1470.25</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1366.37</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1303.48</v>
      </c>
      <c r="ER702" s="77"/>
      <c r="ES702" s="77"/>
      <c r="ET702" s="77"/>
      <c r="EU702" s="77"/>
      <c r="EV702" s="78"/>
    </row>
    <row r="703" spans="1:152" s="38" customFormat="1" ht="15.75" customHeight="1" x14ac:dyDescent="0.2">
      <c r="A703" s="69">
        <f>$A$118</f>
        <v>44716</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1351.87</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1325.1999999999998</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1313.69</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1311.02</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1307.02</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1300.75</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1304.9000000000001</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1339.9700000000003</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1307.1100000000001</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1329.7200000000003</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1343.8400000000001</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1354.63</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1332.6100000000001</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1321.5300000000002</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1327.62</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1327.4</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1315.33</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1307.6399999999999</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1307.6100000000001</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1308.4700000000003</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1464.94</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1424.4</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1304.1300000000001</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1301.58</v>
      </c>
      <c r="ER703" s="77"/>
      <c r="ES703" s="77"/>
      <c r="ET703" s="77"/>
      <c r="EU703" s="77"/>
      <c r="EV703" s="78"/>
    </row>
    <row r="704" spans="1:152" s="38" customFormat="1" ht="15.75" customHeight="1" x14ac:dyDescent="0.2">
      <c r="A704" s="69">
        <f>$A$119</f>
        <v>44717</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1341.23</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1318.33</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1311.9900000000002</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1307.6799999999998</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1307.23</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1307.29</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1305.44</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1318.6100000000001</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1306.98</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1307.67</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1307.6500000000001</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1308.4299999999998</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1307.6300000000001</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1307.58</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1307.3499999999999</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1307.2800000000002</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1307.4099999999999</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1307.3200000000002</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1307.3000000000002</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1307.4299999999998</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1485.83</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1454.31</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1327.3000000000002</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1302.9099999999999</v>
      </c>
      <c r="ER704" s="77"/>
      <c r="ES704" s="77"/>
      <c r="ET704" s="77"/>
      <c r="EU704" s="77"/>
      <c r="EV704" s="78"/>
    </row>
    <row r="705" spans="1:152" s="38" customFormat="1" ht="15.75" customHeight="1" x14ac:dyDescent="0.2">
      <c r="A705" s="69">
        <f>$A$120</f>
        <v>44718</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1320.31</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1310.67</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1307.23</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1307.2400000000002</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1307.42</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1307.4299999999998</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1307.3800000000001</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1369.23</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1307.52</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1380.6399999999999</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1408.88</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1411.2200000000003</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1405.15</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1423.06</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1433.5300000000002</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1414.4299999999998</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1403.54</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1366.54</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1338.2200000000003</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1339.83</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1491.1399999999999</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1472.15</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1325.3200000000002</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1304.27</v>
      </c>
      <c r="ER705" s="77"/>
      <c r="ES705" s="77"/>
      <c r="ET705" s="77"/>
      <c r="EU705" s="77"/>
      <c r="EV705" s="78"/>
    </row>
    <row r="706" spans="1:152" s="38" customFormat="1" ht="15.75" customHeight="1" x14ac:dyDescent="0.2">
      <c r="A706" s="69">
        <f>$A$121</f>
        <v>44719</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1314.4099999999999</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1307.08</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1306.6100000000001</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1306.7800000000002</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1306.7200000000003</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1306.44</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1303.1799999999998</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1363.62</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1306.6199999999999</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1357.54</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1390.65</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1389.73</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1375.2200000000003</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1387.2400000000002</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1402.02</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1385.2600000000002</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1373.4099999999999</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1336.58</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1314.29</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1320.37</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1464.6799999999998</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1435.4700000000003</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1305.08</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1303.1100000000001</v>
      </c>
      <c r="ER706" s="77"/>
      <c r="ES706" s="77"/>
      <c r="ET706" s="77"/>
      <c r="EU706" s="77"/>
      <c r="EV706" s="78"/>
    </row>
    <row r="707" spans="1:152" s="38" customFormat="1" ht="15.75" customHeight="1" x14ac:dyDescent="0.2">
      <c r="A707" s="69">
        <f>$A$122</f>
        <v>44720</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1302.77</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1299.31</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1301.8000000000002</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1301.8200000000002</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1310.02</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1300.98</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1303.42</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1331.58</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1307.4499999999998</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1347.6999999999998</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1385.25</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1381.1599999999999</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1346.85</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1355.4099999999999</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1352.98</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1352.1</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1344.1100000000001</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1313.81</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1307.1199999999999</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1307.25</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1412.7400000000002</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1407.67</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1304.92</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1303.5100000000002</v>
      </c>
      <c r="ER707" s="77"/>
      <c r="ES707" s="77"/>
      <c r="ET707" s="77"/>
      <c r="EU707" s="77"/>
      <c r="EV707" s="78"/>
    </row>
    <row r="708" spans="1:152" s="38" customFormat="1" ht="15.75" customHeight="1" x14ac:dyDescent="0.2">
      <c r="A708" s="69">
        <f>$A$123</f>
        <v>44721</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1298.2200000000003</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1259.1599999999999</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1297.81</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1301.69</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1309.6599999999999</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1300.92</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1300.9299999999998</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1327</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1306.4700000000003</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1344.13</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1362.2400000000002</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1359.4299999999998</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1329.06</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1333.96</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1333.3200000000002</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1328.5100000000002</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1321.5100000000002</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1307.31</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1307.46</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1305.79</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1414.6100000000001</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1397.6399999999999</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1302.58</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1302.02</v>
      </c>
      <c r="ER708" s="77"/>
      <c r="ES708" s="77"/>
      <c r="ET708" s="77"/>
      <c r="EU708" s="77"/>
      <c r="EV708" s="78"/>
    </row>
    <row r="709" spans="1:152" s="38" customFormat="1" ht="15.75" customHeight="1" x14ac:dyDescent="0.2">
      <c r="A709" s="69">
        <f>$A$124</f>
        <v>44722</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1311.46</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1301.6799999999998</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1304.0900000000001</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1304.6399999999999</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1306.6500000000001</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1306.19</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1300.9299999999998</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1356.7600000000002</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1308.8400000000001</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1308.9000000000001</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1344.9700000000003</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1357.19</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1345.83</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1346.3899999999999</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1346.5700000000002</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1336.25</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1360.73</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1360.73</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1314.6100000000001</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1320.96</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1460.4299999999998</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1433.71</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1305.1100000000001</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1300.7800000000002</v>
      </c>
      <c r="ER709" s="77"/>
      <c r="ES709" s="77"/>
      <c r="ET709" s="77"/>
      <c r="EU709" s="77"/>
      <c r="EV709" s="78"/>
    </row>
    <row r="710" spans="1:152" s="38" customFormat="1" ht="15.75" customHeight="1" x14ac:dyDescent="0.2">
      <c r="A710" s="69">
        <f>$A$125</f>
        <v>44723</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1319.65</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1311.42</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1306.6100000000001</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1306.8400000000001</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1306.6500000000001</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1306.3499999999999</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1302.8000000000002</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1314.7800000000002</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1306.5100000000002</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1308.0900000000001</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1339.56</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1357.25</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1355.7600000000002</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1360.02</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1349.0300000000002</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1357.3400000000001</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1361.5500000000002</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1347.19</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1313.1599999999999</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1323.3000000000002</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1424.5300000000002</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1408.5</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1306.3699999999999</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1303.6500000000001</v>
      </c>
      <c r="ER710" s="77"/>
      <c r="ES710" s="77"/>
      <c r="ET710" s="77"/>
      <c r="EU710" s="77"/>
      <c r="EV710" s="78"/>
    </row>
    <row r="711" spans="1:152" s="38" customFormat="1" ht="15.75" customHeight="1" x14ac:dyDescent="0.2">
      <c r="A711" s="69">
        <f>$A$126</f>
        <v>44724</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1304.8499999999999</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1306.2600000000002</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1306.0999999999999</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1306.4900000000002</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1306.71</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1310.02</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1310.0100000000002</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1295.1799999999998</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1307.1999999999998</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1307.75</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1307.8200000000002</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1307.8800000000001</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1307.6300000000001</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1307.5500000000002</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1307.96</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1307.9900000000002</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1307.21</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1306.8499999999999</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1306.0900000000001</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1307.0300000000002</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1448.5300000000002</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1428.69</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1307.75</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1303.56</v>
      </c>
      <c r="ER711" s="77"/>
      <c r="ES711" s="77"/>
      <c r="ET711" s="77"/>
      <c r="EU711" s="77"/>
      <c r="EV711" s="78"/>
    </row>
    <row r="712" spans="1:152" s="38" customFormat="1" ht="15.75" customHeight="1" x14ac:dyDescent="0.2">
      <c r="A712" s="69">
        <f>$A$127</f>
        <v>44725</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1300.6799999999998</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1303.6300000000001</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1305.27</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1305.6300000000001</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1310.02</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1300.6999999999998</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1310.0100000000002</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1181.22</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1307.8800000000001</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1308.6799999999998</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1310.5900000000001</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1313.12</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1312.3000000000002</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1314.21</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1320.3200000000002</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1322.3899999999999</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1312.87</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1306.5100000000002</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1306.4900000000002</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1314.4900000000002</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1461</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1415.46</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1308.2400000000002</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1304.33</v>
      </c>
      <c r="ER712" s="77"/>
      <c r="ES712" s="77"/>
      <c r="ET712" s="77"/>
      <c r="EU712" s="77"/>
      <c r="EV712" s="78"/>
    </row>
    <row r="713" spans="1:152" s="38" customFormat="1" ht="15.75" customHeight="1" x14ac:dyDescent="0.2">
      <c r="A713" s="69">
        <f>$A$128</f>
        <v>44726</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1293.54</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1297.6799999999998</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1303.7400000000002</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1304.1799999999998</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1310.02</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1301.54</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1284.77</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1281.0900000000001</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1306.8699999999999</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1338.6100000000001</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1359.9299999999998</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1355.3400000000001</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1332.83</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1341.7200000000003</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1335.9</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1338.75</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1338.46</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1312.73</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1306.6599999999999</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1306.9700000000003</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1425.0700000000002</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1401.73</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1305.4299999999998</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1303.7800000000002</v>
      </c>
      <c r="ER713" s="77"/>
      <c r="ES713" s="77"/>
      <c r="ET713" s="77"/>
      <c r="EU713" s="77"/>
      <c r="EV713" s="78"/>
    </row>
    <row r="714" spans="1:152" s="38" customFormat="1" ht="15.75" customHeight="1" x14ac:dyDescent="0.2">
      <c r="A714" s="69">
        <f>$A$129</f>
        <v>44727</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1283.96</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1289.1300000000001</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1295.3400000000001</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1296.1999999999998</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1284.4700000000003</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1299.77</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1294.56</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1268.1999999999998</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1311.9099999999999</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1375.04</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1411.48</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1412.8400000000001</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1383.3400000000001</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1387.6999999999998</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1394.73</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1382.1</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1375.5900000000001</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1349.5300000000002</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1325.56</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1332.6</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1449.98</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1437.1799999999998</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1319.02</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1304.31</v>
      </c>
      <c r="ER714" s="77"/>
      <c r="ES714" s="77"/>
      <c r="ET714" s="77"/>
      <c r="EU714" s="77"/>
      <c r="EV714" s="78"/>
    </row>
    <row r="715" spans="1:152" s="38" customFormat="1" ht="15.75" customHeight="1" x14ac:dyDescent="0.2">
      <c r="A715" s="69">
        <f>$A$130</f>
        <v>44728</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1176.19</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1229.2599999999998</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1260.4499999999998</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1268.23</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1284.54</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1267.9700000000003</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1248.02</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1274.3200000000002</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1307.44</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1369.6</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1418.2800000000002</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1419.4</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1398.58</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1397.3200000000002</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1407.88</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1400.8200000000002</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1382.9900000000002</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1357.0100000000002</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1331.31</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1343.15</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1443.48</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1431.4</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1314.27</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1304.3699999999999</v>
      </c>
      <c r="ER715" s="77"/>
      <c r="ES715" s="77"/>
      <c r="ET715" s="77"/>
      <c r="EU715" s="77"/>
      <c r="EV715" s="78"/>
    </row>
    <row r="716" spans="1:152" s="38" customFormat="1" ht="15.75" customHeight="1" x14ac:dyDescent="0.2">
      <c r="A716" s="69">
        <f>$A$131</f>
        <v>44729</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1285.0700000000002</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1297.06</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1303.9099999999999</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1305.2200000000003</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1306.7400000000002</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1305.02</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1302.4099999999999</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1275.3499999999999</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1307.33</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1366.79</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1421.79</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1412.21</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1374.37</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1383.92</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1391</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1383.63</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1366.5700000000002</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1338.87</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1313.75</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1332.96</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1428.0700000000002</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1423.6100000000001</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1305.8699999999999</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1303.42</v>
      </c>
      <c r="ER716" s="77"/>
      <c r="ES716" s="77"/>
      <c r="ET716" s="77"/>
      <c r="EU716" s="77"/>
      <c r="EV716" s="78"/>
    </row>
    <row r="717" spans="1:152" s="38" customFormat="1" ht="15.75" customHeight="1" x14ac:dyDescent="0.2">
      <c r="A717" s="69">
        <f>$A$132</f>
        <v>44730</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1302.4299999999998</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1304.8400000000001</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1306.8000000000002</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1306.9700000000003</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1307.1399999999999</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1306.6999999999998</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1304.7400000000002</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1328.08</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1306.08</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1350.5</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1364.77</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1375.98</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1358.23</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1359.19</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1366.38</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1350.38</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1339.4700000000003</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1320.1799999999998</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1305.79</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1317.9700000000003</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1407.4700000000003</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1393.27</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1303.8400000000001</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1302.8499999999999</v>
      </c>
      <c r="ER717" s="77"/>
      <c r="ES717" s="77"/>
      <c r="ET717" s="77"/>
      <c r="EU717" s="77"/>
      <c r="EV717" s="78"/>
    </row>
    <row r="718" spans="1:152" s="38" customFormat="1" ht="15.75" customHeight="1" x14ac:dyDescent="0.2">
      <c r="A718" s="69">
        <f>$A$133</f>
        <v>44731</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1311.75</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1305.5999999999999</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1304.56</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1306.7600000000002</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1306.6300000000001</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1306.6599999999999</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1307.4000000000001</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1300.6599999999999</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1306.21</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1306.1399999999999</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1305.8499999999999</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1306.3200000000002</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1306.25</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1305.5300000000002</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1305.4900000000002</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1305.3000000000002</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1305.25</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1305.1999999999998</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1305.58</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1306.29</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1418.4</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1413.88</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1312.98</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1302.7800000000002</v>
      </c>
      <c r="ER718" s="77"/>
      <c r="ES718" s="77"/>
      <c r="ET718" s="77"/>
      <c r="EU718" s="77"/>
      <c r="EV718" s="78"/>
    </row>
    <row r="719" spans="1:152" s="38" customFormat="1" ht="15.75" customHeight="1" x14ac:dyDescent="0.2">
      <c r="A719" s="69">
        <f>$A$134</f>
        <v>44732</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1317.65</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1308.8600000000001</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1309.3800000000001</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1309.3899999999999</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1309.3600000000001</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1309.4099999999999</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1309.17</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1376.0300000000002</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1309.29</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1395.6100000000001</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1421.8600000000001</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1422.98</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1406.69</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1425.81</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1437.58</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1420.54</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1410.02</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1376.54</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1340.7600000000002</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1340.8600000000001</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1475.6799999999998</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1470.3400000000001</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1331.58</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1308.8800000000001</v>
      </c>
      <c r="ER719" s="77"/>
      <c r="ES719" s="77"/>
      <c r="ET719" s="77"/>
      <c r="EU719" s="77"/>
      <c r="EV719" s="78"/>
    </row>
    <row r="720" spans="1:152" s="38" customFormat="1" ht="15.75" customHeight="1" x14ac:dyDescent="0.2">
      <c r="A720" s="69">
        <f>$A$135</f>
        <v>44733</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1294.73</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1262.6399999999999</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1253.2600000000002</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1260.3200000000002</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1292.5700000000002</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1260.58</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1300.6500000000001</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1356.63</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1323.5100000000002</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1432.5300000000002</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1463.3200000000002</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1464.15</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1447.42</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1449.08</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1468.12</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1458.56</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1447.85</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1408.6</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1374.37</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1362.35</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1470.15</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1511.23</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1355.2200000000003</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1308.83</v>
      </c>
      <c r="ER720" s="77"/>
      <c r="ES720" s="77"/>
      <c r="ET720" s="77"/>
      <c r="EU720" s="77"/>
      <c r="EV720" s="78"/>
    </row>
    <row r="721" spans="1:152" s="38" customFormat="1" ht="15.75" customHeight="1" x14ac:dyDescent="0.2">
      <c r="A721" s="69">
        <f>$A$136</f>
        <v>44734</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1302.4900000000002</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1306.1500000000001</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1307.0100000000002</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1307.2800000000002</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1310.0300000000002</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1307.96</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1304.3699999999999</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1334.2600000000002</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1309.21</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1411.38</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1444.1799999999998</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1451.52</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1433.6799999999998</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1444.0500000000002</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1457.8600000000001</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1444.42</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1412.6100000000001</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1381.4900000000002</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1346.96</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1340.2600000000002</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1443.85</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1479.4499999999998</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1323.54</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1308.8699999999999</v>
      </c>
      <c r="ER721" s="77"/>
      <c r="ES721" s="77"/>
      <c r="ET721" s="77"/>
      <c r="EU721" s="77"/>
      <c r="EV721" s="78"/>
    </row>
    <row r="722" spans="1:152" s="38" customFormat="1" ht="15.75" customHeight="1" x14ac:dyDescent="0.2">
      <c r="A722" s="69">
        <f>$A$137</f>
        <v>44735</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1300.0500000000002</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1252.83</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1306.6100000000001</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1306.5900000000001</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1309.4299999999998</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1276.3200000000002</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1300.1500000000001</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1291.6399999999999</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1309.58</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1331.9299999999998</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1362.29</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1429.21</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1421.12</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1430.08</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1441.81</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1430.3400000000001</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1420.35</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1384.5100000000002</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1351.56</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1332.35</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1434.62</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1475.73</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1319.2400000000002</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1308.92</v>
      </c>
      <c r="ER722" s="77"/>
      <c r="ES722" s="77"/>
      <c r="ET722" s="77"/>
      <c r="EU722" s="77"/>
      <c r="EV722" s="78"/>
    </row>
    <row r="723" spans="1:152" s="38" customFormat="1" ht="15.75" customHeight="1" x14ac:dyDescent="0.2">
      <c r="A723" s="69">
        <f>$A$138</f>
        <v>44736</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1301.9700000000003</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1304.1100000000001</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1307.2200000000003</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1306.6799999999998</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1308.1999999999998</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1305.5900000000001</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1311.2400000000002</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1421.8200000000002</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1309.1799999999998</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1396.4900000000002</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1444.6799999999998</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1444.3899999999999</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1417.98</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1414.2400000000002</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1419.38</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1404.0100000000002</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1403.1100000000001</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1362.3899999999999</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1337.2400000000002</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1349.2400000000002</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1490.31</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1474.71</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1324.5700000000002</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1308.6300000000001</v>
      </c>
      <c r="ER723" s="77"/>
      <c r="ES723" s="77"/>
      <c r="ET723" s="77"/>
      <c r="EU723" s="77"/>
      <c r="EV723" s="78"/>
    </row>
    <row r="724" spans="1:152" s="38" customFormat="1" ht="15.75" customHeight="1" x14ac:dyDescent="0.2">
      <c r="A724" s="69">
        <f>$A$139</f>
        <v>44737</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1327.4700000000003</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1306.5999999999999</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1306.79</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1305.17</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1306.52</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1284.73</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1269.6399999999999</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1297.4900000000002</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1306.7200000000003</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1349.2200000000003</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1366.8899999999999</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1370.4299999999998</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1356.02</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1351.67</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1363.1799999999998</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1354.6799999999998</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1348.8200000000002</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1339.1399999999999</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1326.3899999999999</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1338.98</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1416.5100000000002</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1402.75</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1332.6399999999999</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1303.6999999999998</v>
      </c>
      <c r="ER724" s="77"/>
      <c r="ES724" s="77"/>
      <c r="ET724" s="77"/>
      <c r="EU724" s="77"/>
      <c r="EV724" s="78"/>
    </row>
    <row r="725" spans="1:152" s="38" customFormat="1" ht="15.75" customHeight="1" x14ac:dyDescent="0.2">
      <c r="A725" s="69">
        <f>$A$140</f>
        <v>44738</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1294.79</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1297.0999999999999</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1295.4099999999999</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1299.21</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1293.3400000000001</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1292.9900000000002</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1310.0100000000002</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1192.68</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1307.1300000000001</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1307.6199999999999</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1307.79</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1308.2400000000002</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1308.1300000000001</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1307.9700000000003</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1307.6799999999998</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1307.1599999999999</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1307.0300000000002</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1307.0300000000002</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1306.9499999999998</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1311.15</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1375.9</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1369.96</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1307.2200000000003</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1304.56</v>
      </c>
      <c r="ER725" s="77"/>
      <c r="ES725" s="77"/>
      <c r="ET725" s="77"/>
      <c r="EU725" s="77"/>
      <c r="EV725" s="78"/>
    </row>
    <row r="726" spans="1:152" s="38" customFormat="1" ht="15.75" customHeight="1" x14ac:dyDescent="0.2">
      <c r="A726" s="69">
        <f>$A$141</f>
        <v>44739</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1197.67</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1252.71</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1276.23</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1268.4499999999998</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1301.56</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1276.23</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1257.06</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1238.5900000000001</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1307.67</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1336.1999999999998</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1342.0100000000002</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1341.2800000000002</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1337.04</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1340.9700000000003</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1343.2200000000003</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1340.4499999999998</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1340.4099999999999</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1333.2800000000002</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1322.5300000000002</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1327.06</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1403.1999999999998</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1397.52</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1326.1399999999999</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1304.17</v>
      </c>
      <c r="ER726" s="77"/>
      <c r="ES726" s="77"/>
      <c r="ET726" s="77"/>
      <c r="EU726" s="77"/>
      <c r="EV726" s="78"/>
    </row>
    <row r="727" spans="1:152" s="38" customFormat="1" ht="15.75" customHeight="1" x14ac:dyDescent="0.2">
      <c r="A727" s="69">
        <f>$A$142</f>
        <v>44740</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1278.1500000000001</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1276.1500000000001</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1304.4499999999998</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1302.2600000000002</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1306.8400000000001</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1301.1799999999998</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1300.3400000000001</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1241.77</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1306.67</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1354.65</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1387.98</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1366.8600000000001</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1372.29</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1392.2800000000002</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1427.5900000000001</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1408.52</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1400.8600000000001</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1375.38</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1347.94</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1343</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1433.98</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1419.8200000000002</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1334.6999999999998</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1304.4299999999998</v>
      </c>
      <c r="ER727" s="77"/>
      <c r="ES727" s="77"/>
      <c r="ET727" s="77"/>
      <c r="EU727" s="77"/>
      <c r="EV727" s="78"/>
    </row>
    <row r="728" spans="1:152" s="38" customFormat="1" ht="15.75" customHeight="1" x14ac:dyDescent="0.2">
      <c r="A728" s="69">
        <f>$A$143</f>
        <v>44741</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1237.46</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1300.7800000000002</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1310.02</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1310.02</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1310.02</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1310.02</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1310</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1135.2800000000002</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1305.2800000000002</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1328.69</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1358.0100000000002</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1329.48</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1324.71</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1339.8400000000001</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1337.1599999999999</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1332.8200000000002</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1329.44</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1319.9299999999998</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1309.8000000000002</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1313.94</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1376.69</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1373.2800000000002</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1309.0700000000002</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1304.1500000000001</v>
      </c>
      <c r="ER728" s="77"/>
      <c r="ES728" s="77"/>
      <c r="ET728" s="77"/>
      <c r="EU728" s="77"/>
      <c r="EV728" s="78"/>
    </row>
    <row r="729" spans="1:152" s="38" customFormat="1" ht="15.75" customHeight="1" x14ac:dyDescent="0.2">
      <c r="A729" s="69">
        <f>$A$144</f>
        <v>44742</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1298.46</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1303.06</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1306.6300000000001</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1306.6999999999998</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1310.0300000000002</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1310.0300000000002</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1303.6199999999999</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1292.8899999999999</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1305.06</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1338.54</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1333.8899999999999</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1332.6</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1327.21</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1339.4900000000002</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1340.58</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1338.81</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1348.21</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1321.9700000000003</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1313.17</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1312.85</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1418.37</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1405.6599999999999</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1310.25</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1303.17</v>
      </c>
      <c r="ER729" s="77"/>
      <c r="ES729" s="77"/>
      <c r="ET729" s="77"/>
      <c r="EU729" s="77"/>
      <c r="EV729" s="78"/>
    </row>
    <row r="730" spans="1:152" s="38" customFormat="1" ht="15.75" customHeight="1" x14ac:dyDescent="0.2">
      <c r="A730" s="69" t="str">
        <f>$A$145</f>
        <v>-</v>
      </c>
      <c r="B730" s="70"/>
      <c r="C730" s="70"/>
      <c r="D730" s="70"/>
      <c r="E730" s="70"/>
      <c r="F730" s="70"/>
      <c r="G730" s="70"/>
      <c r="H730" s="71"/>
      <c r="I730" s="72" t="str">
        <f>IF($A730="-","-",ROUND(VLOOKUP($A730+ROUND(LEFT(I$699,1)/24,5),'[1]ОАО "АТС"'!$A$30:$F$773,6,FALSE)+HLOOKUP($DL$697,'[1]Сбытовая надбавка'!$F$5:$H$6,2,FALSE),2)+'[1]Иные услуги'!$C$6+HLOOKUP($DR$696,'[1]Услуги по передаче'!$G$5:$J$7,3,FALSE))</f>
        <v>-</v>
      </c>
      <c r="J730" s="77"/>
      <c r="K730" s="77"/>
      <c r="L730" s="77"/>
      <c r="M730" s="77"/>
      <c r="N730" s="78"/>
      <c r="O730" s="72" t="str">
        <f>IF($A730="-","-",ROUND(VLOOKUP($A730+ROUND(LEFT(O$699,1)/24,5),'[1]ОАО "АТС"'!$A$30:$F$773,6,FALSE)+HLOOKUP($DL$697,'[1]Сбытовая надбавка'!$F$5:$H$6,2,FALSE),2)+'[1]Иные услуги'!$C$6+HLOOKUP($DR$696,'[1]Услуги по передаче'!$G$5:$J$7,3,FALSE))</f>
        <v>-</v>
      </c>
      <c r="P730" s="77"/>
      <c r="Q730" s="77"/>
      <c r="R730" s="77"/>
      <c r="S730" s="77"/>
      <c r="T730" s="78"/>
      <c r="U730" s="72" t="str">
        <f>IF($A730="-","-",ROUND(VLOOKUP($A730+ROUND(LEFT(U$699,1)/24,5),'[1]ОАО "АТС"'!$A$30:$F$773,6,FALSE)+HLOOKUP($DL$697,'[1]Сбытовая надбавка'!$F$5:$H$6,2,FALSE),2)+'[1]Иные услуги'!$C$6+HLOOKUP($DR$696,'[1]Услуги по передаче'!$G$5:$J$7,3,FALSE))</f>
        <v>-</v>
      </c>
      <c r="V730" s="77"/>
      <c r="W730" s="77"/>
      <c r="X730" s="77"/>
      <c r="Y730" s="77"/>
      <c r="Z730" s="78"/>
      <c r="AA730" s="72" t="str">
        <f>IF($A730="-","-",ROUND(VLOOKUP($A730+ROUND(LEFT(AA$699,1)/24,5),'[1]ОАО "АТС"'!$A$30:$F$773,6,FALSE)+HLOOKUP($DL$697,'[1]Сбытовая надбавка'!$F$5:$H$6,2,FALSE),2)+'[1]Иные услуги'!$C$6+HLOOKUP($DR$696,'[1]Услуги по передаче'!$G$5:$J$7,3,FALSE))</f>
        <v>-</v>
      </c>
      <c r="AB730" s="77"/>
      <c r="AC730" s="77"/>
      <c r="AD730" s="77"/>
      <c r="AE730" s="77"/>
      <c r="AF730" s="78"/>
      <c r="AG730" s="72" t="str">
        <f>IF($A730="-","-",ROUND(VLOOKUP($A730+ROUND(LEFT(AG$699,1)/24,5),'[1]ОАО "АТС"'!$A$30:$F$773,6,FALSE)+HLOOKUP($DL$697,'[1]Сбытовая надбавка'!$F$5:$H$6,2,FALSE),2)+'[1]Иные услуги'!$C$6+HLOOKUP($DR$696,'[1]Услуги по передаче'!$G$5:$J$7,3,FALSE))</f>
        <v>-</v>
      </c>
      <c r="AH730" s="77"/>
      <c r="AI730" s="77"/>
      <c r="AJ730" s="77"/>
      <c r="AK730" s="77"/>
      <c r="AL730" s="78"/>
      <c r="AM730" s="72" t="str">
        <f>IF($A730="-","-",ROUND(VLOOKUP($A730+ROUND(LEFT(AM$699,1)/24,5),'[1]ОАО "АТС"'!$A$30:$F$773,6,FALSE)+HLOOKUP($DL$697,'[1]Сбытовая надбавка'!$F$5:$H$6,2,FALSE),2)+'[1]Иные услуги'!$C$6+HLOOKUP($DR$696,'[1]Услуги по передаче'!$G$5:$J$7,3,FALSE))</f>
        <v>-</v>
      </c>
      <c r="AN730" s="77"/>
      <c r="AO730" s="77"/>
      <c r="AP730" s="77"/>
      <c r="AQ730" s="77"/>
      <c r="AR730" s="78"/>
      <c r="AS730" s="72" t="str">
        <f>IF($A730="-","-",ROUND(VLOOKUP($A730+ROUND(LEFT(AS$699,1)/24,5),'[1]ОАО "АТС"'!$A$30:$F$773,6,FALSE)+HLOOKUP($DL$697,'[1]Сбытовая надбавка'!$F$5:$H$6,2,FALSE),2)+'[1]Иные услуги'!$C$6+HLOOKUP($DR$696,'[1]Услуги по передаче'!$G$5:$J$7,3,FALSE))</f>
        <v>-</v>
      </c>
      <c r="AT730" s="77"/>
      <c r="AU730" s="77"/>
      <c r="AV730" s="77"/>
      <c r="AW730" s="77"/>
      <c r="AX730" s="78"/>
      <c r="AY730" s="72" t="str">
        <f>IF($A730="-","-",ROUND(VLOOKUP($A730+ROUND(LEFT(AY$699,1)/24,5),'[1]ОАО "АТС"'!$A$30:$F$773,6,FALSE)+HLOOKUP($DL$697,'[1]Сбытовая надбавка'!$F$5:$H$6,2,FALSE),2)+'[1]Иные услуги'!$C$6+HLOOKUP($DR$696,'[1]Услуги по передаче'!$G$5:$J$7,3,FALSE))</f>
        <v>-</v>
      </c>
      <c r="AZ730" s="77"/>
      <c r="BA730" s="77"/>
      <c r="BB730" s="77"/>
      <c r="BC730" s="77"/>
      <c r="BD730" s="78"/>
      <c r="BE730" s="72" t="str">
        <f>IF($A730="-","-",ROUND(VLOOKUP($A730+ROUND(LEFT(BE$699,1)/24,5),'[1]ОАО "АТС"'!$A$30:$F$773,6,FALSE)+HLOOKUP($DL$697,'[1]Сбытовая надбавка'!$F$5:$H$6,2,FALSE),2)+'[1]Иные услуги'!$C$6+HLOOKUP($DR$696,'[1]Услуги по передаче'!$G$5:$J$7,3,FALSE))</f>
        <v>-</v>
      </c>
      <c r="BF730" s="77"/>
      <c r="BG730" s="77"/>
      <c r="BH730" s="77"/>
      <c r="BI730" s="77"/>
      <c r="BJ730" s="78"/>
      <c r="BK730" s="72" t="str">
        <f>IF($A730="-","-",ROUND(VLOOKUP($A730+ROUND(LEFT(BK$699,1)/24,5),'[1]ОАО "АТС"'!$A$30:$F$773,6,FALSE)+HLOOKUP($DL$697,'[1]Сбытовая надбавка'!$F$5:$H$6,2,FALSE),2)+'[1]Иные услуги'!$C$6+HLOOKUP($DR$696,'[1]Услуги по передаче'!$G$5:$J$7,3,FALSE))</f>
        <v>-</v>
      </c>
      <c r="BL730" s="77"/>
      <c r="BM730" s="77"/>
      <c r="BN730" s="77"/>
      <c r="BO730" s="77"/>
      <c r="BP730" s="78"/>
      <c r="BQ730" s="72" t="str">
        <f>IF($A730="-","-",ROUND(VLOOKUP($A730+ROUND(LEFT(BQ$699,2)/24,5),'[1]ОАО "АТС"'!$A$30:$F$773,6,FALSE)+HLOOKUP($DL$697,'[1]Сбытовая надбавка'!$F$5:$H$6,2,FALSE),2)+'[1]Иные услуги'!$C$6+HLOOKUP($DR$696,'[1]Услуги по передаче'!$G$5:$J$7,3,FALSE))</f>
        <v>-</v>
      </c>
      <c r="BR730" s="77"/>
      <c r="BS730" s="77"/>
      <c r="BT730" s="77"/>
      <c r="BU730" s="77"/>
      <c r="BV730" s="78"/>
      <c r="BW730" s="72" t="str">
        <f>IF($A730="-","-",ROUND(VLOOKUP($A730+ROUND(LEFT(BW$699,2)/24,5),'[1]ОАО "АТС"'!$A$30:$F$773,6,FALSE)+HLOOKUP($DL$697,'[1]Сбытовая надбавка'!$F$5:$H$6,2,FALSE),2)+'[1]Иные услуги'!$C$6+HLOOKUP($DR$696,'[1]Услуги по передаче'!$G$5:$J$7,3,FALSE))</f>
        <v>-</v>
      </c>
      <c r="BX730" s="77"/>
      <c r="BY730" s="77"/>
      <c r="BZ730" s="77"/>
      <c r="CA730" s="77"/>
      <c r="CB730" s="78"/>
      <c r="CC730" s="72" t="str">
        <f>IF($A730="-","-",ROUND(VLOOKUP($A730+ROUND(LEFT(CC$699,2)/24,5),'[1]ОАО "АТС"'!$A$30:$F$773,6,FALSE)+HLOOKUP($DL$697,'[1]Сбытовая надбавка'!$F$5:$H$6,2,FALSE),2)+'[1]Иные услуги'!$C$6+HLOOKUP($DR$696,'[1]Услуги по передаче'!$G$5:$J$7,3,FALSE))</f>
        <v>-</v>
      </c>
      <c r="CD730" s="77"/>
      <c r="CE730" s="77"/>
      <c r="CF730" s="77"/>
      <c r="CG730" s="77"/>
      <c r="CH730" s="78"/>
      <c r="CI730" s="72" t="str">
        <f>IF($A730="-","-",ROUND(VLOOKUP($A730+ROUND(LEFT(CI$699,2)/24,5),'[1]ОАО "АТС"'!$A$30:$F$773,6,FALSE)+HLOOKUP($DL$697,'[1]Сбытовая надбавка'!$F$5:$H$6,2,FALSE),2)+'[1]Иные услуги'!$C$6+HLOOKUP($DR$696,'[1]Услуги по передаче'!$G$5:$J$7,3,FALSE))</f>
        <v>-</v>
      </c>
      <c r="CJ730" s="77"/>
      <c r="CK730" s="77"/>
      <c r="CL730" s="77"/>
      <c r="CM730" s="77"/>
      <c r="CN730" s="78"/>
      <c r="CO730" s="72" t="str">
        <f>IF($A730="-","-",ROUND(VLOOKUP($A730+ROUND(LEFT(CO$699,2)/24,5),'[1]ОАО "АТС"'!$A$30:$F$773,6,FALSE)+HLOOKUP($DL$697,'[1]Сбытовая надбавка'!$F$5:$H$6,2,FALSE),2)+'[1]Иные услуги'!$C$6+HLOOKUP($DR$696,'[1]Услуги по передаче'!$G$5:$J$7,3,FALSE))</f>
        <v>-</v>
      </c>
      <c r="CP730" s="77"/>
      <c r="CQ730" s="77"/>
      <c r="CR730" s="77"/>
      <c r="CS730" s="77"/>
      <c r="CT730" s="78"/>
      <c r="CU730" s="72" t="str">
        <f>IF($A730="-","-",ROUND(VLOOKUP($A730+ROUND(LEFT(CU$699,2)/24,5),'[1]ОАО "АТС"'!$A$30:$F$773,6,FALSE)+HLOOKUP($DL$697,'[1]Сбытовая надбавка'!$F$5:$H$6,2,FALSE),2)+'[1]Иные услуги'!$C$6+HLOOKUP($DR$696,'[1]Услуги по передаче'!$G$5:$J$7,3,FALSE))</f>
        <v>-</v>
      </c>
      <c r="CV730" s="77"/>
      <c r="CW730" s="77"/>
      <c r="CX730" s="77"/>
      <c r="CY730" s="77"/>
      <c r="CZ730" s="78"/>
      <c r="DA730" s="72" t="str">
        <f>IF($A730="-","-",ROUND(VLOOKUP($A730+ROUND(LEFT(DA$699,2)/24,5),'[1]ОАО "АТС"'!$A$30:$F$773,6,FALSE)+HLOOKUP($DL$697,'[1]Сбытовая надбавка'!$F$5:$H$6,2,FALSE),2)+'[1]Иные услуги'!$C$6+HLOOKUP($DR$696,'[1]Услуги по передаче'!$G$5:$J$7,3,FALSE))</f>
        <v>-</v>
      </c>
      <c r="DB730" s="77"/>
      <c r="DC730" s="77"/>
      <c r="DD730" s="77"/>
      <c r="DE730" s="77"/>
      <c r="DF730" s="78"/>
      <c r="DG730" s="72" t="str">
        <f>IF($A730="-","-",ROUND(VLOOKUP($A730+ROUND(LEFT(DG$699,2)/24,5),'[1]ОАО "АТС"'!$A$30:$F$773,6,FALSE)+HLOOKUP($DL$697,'[1]Сбытовая надбавка'!$F$5:$H$6,2,FALSE),2)+'[1]Иные услуги'!$C$6+HLOOKUP($DR$696,'[1]Услуги по передаче'!$G$5:$J$7,3,FALSE))</f>
        <v>-</v>
      </c>
      <c r="DH730" s="77"/>
      <c r="DI730" s="77"/>
      <c r="DJ730" s="77"/>
      <c r="DK730" s="77"/>
      <c r="DL730" s="78"/>
      <c r="DM730" s="72" t="str">
        <f>IF($A730="-","-",ROUND(VLOOKUP($A730+ROUND(LEFT(DM$699,2)/24,5),'[1]ОАО "АТС"'!$A$30:$F$773,6,FALSE)+HLOOKUP($DL$697,'[1]Сбытовая надбавка'!$F$5:$H$6,2,FALSE),2)+'[1]Иные услуги'!$C$6+HLOOKUP($DR$696,'[1]Услуги по передаче'!$G$5:$J$7,3,FALSE))</f>
        <v>-</v>
      </c>
      <c r="DN730" s="77"/>
      <c r="DO730" s="77"/>
      <c r="DP730" s="77"/>
      <c r="DQ730" s="77"/>
      <c r="DR730" s="78"/>
      <c r="DS730" s="72" t="str">
        <f>IF($A730="-","-",ROUND(VLOOKUP($A730+ROUND(LEFT(DS$699,2)/24,5),'[1]ОАО "АТС"'!$A$30:$F$773,6,FALSE)+HLOOKUP($DL$697,'[1]Сбытовая надбавка'!$F$5:$H$6,2,FALSE),2)+'[1]Иные услуги'!$C$6+HLOOKUP($DR$696,'[1]Услуги по передаче'!$G$5:$J$7,3,FALSE))</f>
        <v>-</v>
      </c>
      <c r="DT730" s="77"/>
      <c r="DU730" s="77"/>
      <c r="DV730" s="77"/>
      <c r="DW730" s="77"/>
      <c r="DX730" s="78"/>
      <c r="DY730" s="72" t="str">
        <f>IF($A730="-","-",ROUND(VLOOKUP($A730+ROUND(LEFT(DY$699,2)/24,5),'[1]ОАО "АТС"'!$A$30:$F$773,6,FALSE)+HLOOKUP($DL$697,'[1]Сбытовая надбавка'!$F$5:$H$6,2,FALSE),2)+'[1]Иные услуги'!$C$6+HLOOKUP($DR$696,'[1]Услуги по передаче'!$G$5:$J$7,3,FALSE))</f>
        <v>-</v>
      </c>
      <c r="DZ730" s="77"/>
      <c r="EA730" s="77"/>
      <c r="EB730" s="77"/>
      <c r="EC730" s="77"/>
      <c r="ED730" s="78"/>
      <c r="EE730" s="72" t="str">
        <f>IF($A730="-","-",ROUND(VLOOKUP($A730+ROUND(LEFT(EE$699,2)/24,5),'[1]ОАО "АТС"'!$A$30:$F$773,6,FALSE)+HLOOKUP($DL$697,'[1]Сбытовая надбавка'!$F$5:$H$6,2,FALSE),2)+'[1]Иные услуги'!$C$6+HLOOKUP($DR$696,'[1]Услуги по передаче'!$G$5:$J$7,3,FALSE))</f>
        <v>-</v>
      </c>
      <c r="EF730" s="77"/>
      <c r="EG730" s="77"/>
      <c r="EH730" s="77"/>
      <c r="EI730" s="77"/>
      <c r="EJ730" s="78"/>
      <c r="EK730" s="72" t="str">
        <f>IF($A730="-","-",ROUND(VLOOKUP($A730+ROUND(LEFT(EK$699,2)/24,5),'[1]ОАО "АТС"'!$A$30:$F$773,6,FALSE)+HLOOKUP($DL$697,'[1]Сбытовая надбавка'!$F$5:$H$6,2,FALSE),2)+'[1]Иные услуги'!$C$6+HLOOKUP($DR$696,'[1]Услуги по передаче'!$G$5:$J$7,3,FALSE))</f>
        <v>-</v>
      </c>
      <c r="EL730" s="77"/>
      <c r="EM730" s="77"/>
      <c r="EN730" s="77"/>
      <c r="EO730" s="77"/>
      <c r="EP730" s="78"/>
      <c r="EQ730" s="72" t="str">
        <f>IF($A730="-","-",ROUND(VLOOKUP($A730+ROUND(LEFT(EQ$699,2)/24,5),'[1]ОАО "АТС"'!$A$30:$F$773,6,FALSE)+HLOOKUP($DL$697,'[1]Сбытовая надбавка'!$F$5:$H$6,2,FALSE),2)+'[1]Иные услуги'!$C$6+HLOOKUP($DR$696,'[1]Услуги по передаче'!$G$5:$J$7,3,FALSE))</f>
        <v>-</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44713</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1335.0900000000001</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1309.77</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1300.58</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1300.5500000000002</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1300.5999999999999</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1300.5300000000002</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1300.0500000000002</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1415.85</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1300.81</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1324.98</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1355.79</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1356.4099999999999</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1320.8000000000002</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1333.12</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1333.19</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1327.1</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1321.27</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1321.83</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1336.9099999999999</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1362.98</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1476.4099999999999</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1416.25</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1299.19</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1298.1399999999999</v>
      </c>
      <c r="ER736" s="77"/>
      <c r="ES736" s="77"/>
      <c r="ET736" s="77"/>
      <c r="EU736" s="77"/>
      <c r="EV736" s="78"/>
    </row>
    <row r="737" spans="1:152" s="38" customFormat="1" ht="15.75" customHeight="1" x14ac:dyDescent="0.2">
      <c r="A737" s="69">
        <f>$A$116</f>
        <v>44714</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1321.0900000000001</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1306.1999999999998</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1302.42</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1300.71</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1298.5999999999999</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1304.1500000000001</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1314.0500000000002</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1331.5100000000002</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1300.7800000000002</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1375.79</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1392.3400000000001</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1395.5300000000002</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1359.58</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1371.33</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1356.9099999999999</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1350.6999999999998</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1340.0100000000002</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1309.2800000000002</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1300.6100000000001</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1335.04</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1489.44</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1477.67</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1320.4900000000002</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1297.6799999999998</v>
      </c>
      <c r="ER737" s="77"/>
      <c r="ES737" s="77"/>
      <c r="ET737" s="77"/>
      <c r="EU737" s="77"/>
      <c r="EV737" s="78"/>
    </row>
    <row r="738" spans="1:152" s="38" customFormat="1" ht="15.75" customHeight="1" x14ac:dyDescent="0.2">
      <c r="A738" s="69">
        <f>$A$117</f>
        <v>44715</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1314.31</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1295.7800000000002</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1299.4499999999998</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1299.98</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1302.2800000000002</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1299.52</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1305.31</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1382.6799999999998</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1300.94</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1393.69</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1423.79</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1429.2200000000003</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1419.42</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1430.54</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1412.17</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1397.27</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1411.0900000000001</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1380.1</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1349.6100000000001</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1352.37</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1532.4700000000003</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1462.5100000000002</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1358.63</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1295.7400000000002</v>
      </c>
      <c r="ER738" s="77"/>
      <c r="ES738" s="77"/>
      <c r="ET738" s="77"/>
      <c r="EU738" s="77"/>
      <c r="EV738" s="78"/>
    </row>
    <row r="739" spans="1:152" s="38" customFormat="1" ht="15.75" customHeight="1" x14ac:dyDescent="0.2">
      <c r="A739" s="69">
        <f>$A$118</f>
        <v>44716</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1344.13</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1317.46</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1305.9499999999998</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1303.2800000000002</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1299.2800000000002</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1293.0100000000002</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1297.1599999999999</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1332.23</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1299.3699999999999</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1321.98</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1336.1</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1346.8899999999999</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1324.87</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1313.79</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1319.88</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1319.6599999999999</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1307.5900000000001</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1299.9000000000001</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1299.8699999999999</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1300.73</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1457.1999999999998</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1416.6599999999999</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1296.3899999999999</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1293.8400000000001</v>
      </c>
      <c r="ER739" s="77"/>
      <c r="ES739" s="77"/>
      <c r="ET739" s="77"/>
      <c r="EU739" s="77"/>
      <c r="EV739" s="78"/>
    </row>
    <row r="740" spans="1:152" s="38" customFormat="1" ht="15.75" customHeight="1" x14ac:dyDescent="0.2">
      <c r="A740" s="69">
        <f>$A$119</f>
        <v>44717</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1333.4900000000002</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1310.5900000000001</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1304.25</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1299.94</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1299.4900000000002</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1299.5500000000002</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1297.6999999999998</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1310.87</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1299.2400000000002</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1299.9299999999998</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1299.9099999999999</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1300.69</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1299.8899999999999</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1299.8400000000001</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1299.6100000000001</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1299.54</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1299.67</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1299.58</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1299.56</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1299.69</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1478.0900000000001</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1446.5700000000002</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1319.56</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1295.17</v>
      </c>
      <c r="ER740" s="77"/>
      <c r="ES740" s="77"/>
      <c r="ET740" s="77"/>
      <c r="EU740" s="77"/>
      <c r="EV740" s="78"/>
    </row>
    <row r="741" spans="1:152" s="38" customFormat="1" ht="15.75" customHeight="1" x14ac:dyDescent="0.2">
      <c r="A741" s="69">
        <f>$A$120</f>
        <v>44718</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1312.5700000000002</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1302.9299999999998</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1299.4900000000002</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1299.5</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1299.6799999999998</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1299.69</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1299.6399999999999</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1361.4900000000002</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1299.7800000000002</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1372.9</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1401.1399999999999</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1403.48</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1397.4099999999999</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1415.3200000000002</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1425.79</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1406.69</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1395.8000000000002</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1358.8000000000002</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1330.48</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1332.0900000000001</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1483.4</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1464.4099999999999</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1317.58</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1296.5300000000002</v>
      </c>
      <c r="ER741" s="77"/>
      <c r="ES741" s="77"/>
      <c r="ET741" s="77"/>
      <c r="EU741" s="77"/>
      <c r="EV741" s="78"/>
    </row>
    <row r="742" spans="1:152" s="38" customFormat="1" ht="15.75" customHeight="1" x14ac:dyDescent="0.2">
      <c r="A742" s="69">
        <f>$A$121</f>
        <v>44719</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1306.67</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1299.3400000000001</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1298.8699999999999</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1299.04</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1298.98</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1298.6999999999998</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1295.44</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1355.88</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1298.8800000000001</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1349.8000000000002</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1382.9099999999999</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1381.9900000000002</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1367.48</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1379.5</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1394.2800000000002</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1377.52</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1365.67</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1328.8400000000001</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1306.5500000000002</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1312.63</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1456.94</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1427.73</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1297.3400000000001</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1295.3699999999999</v>
      </c>
      <c r="ER742" s="77"/>
      <c r="ES742" s="77"/>
      <c r="ET742" s="77"/>
      <c r="EU742" s="77"/>
      <c r="EV742" s="78"/>
    </row>
    <row r="743" spans="1:152" s="38" customFormat="1" ht="15.75" customHeight="1" x14ac:dyDescent="0.2">
      <c r="A743" s="69">
        <f>$A$122</f>
        <v>44720</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1295.0300000000002</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1291.5700000000002</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1294.06</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1294.08</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1302.2800000000002</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1293.2400000000002</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1295.6799999999998</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1323.8400000000001</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1299.71</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1339.96</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1377.5100000000002</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1373.42</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1339.1100000000001</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1347.67</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1345.2400000000002</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1344.3600000000001</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1336.37</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1306.0700000000002</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1299.3800000000001</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1299.5100000000002</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1405</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1399.9299999999998</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1297.1799999999998</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1295.77</v>
      </c>
      <c r="ER743" s="77"/>
      <c r="ES743" s="77"/>
      <c r="ET743" s="77"/>
      <c r="EU743" s="77"/>
      <c r="EV743" s="78"/>
    </row>
    <row r="744" spans="1:152" s="38" customFormat="1" ht="15.75" customHeight="1" x14ac:dyDescent="0.2">
      <c r="A744" s="69">
        <f>$A$123</f>
        <v>44721</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1290.48</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1251.42</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1290.0700000000002</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1293.9499999999998</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1301.92</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1293.1799999999998</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1293.19</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1319.2600000000002</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1298.73</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1336.3899999999999</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1354.5</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1351.69</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1321.3200000000002</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1326.2200000000003</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1325.58</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1320.77</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1313.77</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1299.5700000000002</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1299.7200000000003</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1298.0500000000002</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1406.87</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1389.9</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1294.8400000000001</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1294.2800000000002</v>
      </c>
      <c r="ER744" s="77"/>
      <c r="ES744" s="77"/>
      <c r="ET744" s="77"/>
      <c r="EU744" s="77"/>
      <c r="EV744" s="78"/>
    </row>
    <row r="745" spans="1:152" s="38" customFormat="1" ht="15.75" customHeight="1" x14ac:dyDescent="0.2">
      <c r="A745" s="69">
        <f>$A$124</f>
        <v>44722</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1303.7200000000003</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1293.94</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1296.3499999999999</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1296.9000000000001</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1298.9099999999999</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1298.4499999999998</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1293.19</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1349.02</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1301.0999999999999</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1301.1599999999999</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1337.23</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1349.4499999999998</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1338.0900000000001</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1338.65</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1338.83</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1328.5100000000002</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1352.9900000000002</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1352.9900000000002</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1306.8699999999999</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1313.2200000000003</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1452.69</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1425.9700000000003</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1297.3699999999999</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1293.04</v>
      </c>
      <c r="ER745" s="77"/>
      <c r="ES745" s="77"/>
      <c r="ET745" s="77"/>
      <c r="EU745" s="77"/>
      <c r="EV745" s="78"/>
    </row>
    <row r="746" spans="1:152" s="38" customFormat="1" ht="15.75" customHeight="1" x14ac:dyDescent="0.2">
      <c r="A746" s="69">
        <f>$A$125</f>
        <v>44723</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1311.9099999999999</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1303.6799999999998</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1298.8699999999999</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1299.0999999999999</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1298.9099999999999</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1298.6100000000001</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1295.06</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1307.04</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1298.77</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1300.3499999999999</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1331.8200000000002</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1349.5100000000002</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1348.02</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1352.2800000000002</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1341.29</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1349.6</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1353.81</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1339.4499999999998</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1305.42</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1315.56</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1416.79</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1400.7600000000002</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1298.6300000000001</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1295.9099999999999</v>
      </c>
      <c r="ER746" s="77"/>
      <c r="ES746" s="77"/>
      <c r="ET746" s="77"/>
      <c r="EU746" s="77"/>
      <c r="EV746" s="78"/>
    </row>
    <row r="747" spans="1:152" s="38" customFormat="1" ht="15.75" customHeight="1" x14ac:dyDescent="0.2">
      <c r="A747" s="69">
        <f>$A$126</f>
        <v>44724</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1297.1100000000001</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1298.52</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1298.3600000000001</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1298.75</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1298.9700000000003</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1302.2800000000002</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1302.27</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1287.44</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1299.46</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1300.0100000000002</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1300.08</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1300.1399999999999</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1299.8899999999999</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1299.81</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1300.2200000000003</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1300.25</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1299.4700000000003</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1299.1100000000001</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1298.3499999999999</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1299.29</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1440.79</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1420.9499999999998</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1300.0100000000002</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1295.8200000000002</v>
      </c>
      <c r="ER747" s="77"/>
      <c r="ES747" s="77"/>
      <c r="ET747" s="77"/>
      <c r="EU747" s="77"/>
      <c r="EV747" s="78"/>
    </row>
    <row r="748" spans="1:152" s="38" customFormat="1" ht="15.75" customHeight="1" x14ac:dyDescent="0.2">
      <c r="A748" s="69">
        <f>$A$127</f>
        <v>44725</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1292.94</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1295.8899999999999</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1297.5300000000002</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1297.8899999999999</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1302.2800000000002</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1292.96</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1302.27</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1173.48</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1300.1399999999999</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1300.94</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1302.8499999999999</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1305.3800000000001</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1304.56</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1306.4700000000003</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1312.58</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1314.65</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1305.1300000000001</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1298.77</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1298.75</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1306.75</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1453.2600000000002</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1407.7200000000003</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1300.5</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1296.5900000000001</v>
      </c>
      <c r="ER748" s="77"/>
      <c r="ES748" s="77"/>
      <c r="ET748" s="77"/>
      <c r="EU748" s="77"/>
      <c r="EV748" s="78"/>
    </row>
    <row r="749" spans="1:152" s="38" customFormat="1" ht="15.75" customHeight="1" x14ac:dyDescent="0.2">
      <c r="A749" s="69">
        <f>$A$128</f>
        <v>44726</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1285.8000000000002</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1289.94</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1296</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1296.44</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1302.2800000000002</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1293.8000000000002</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1277.0300000000002</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1273.3499999999999</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1299.1300000000001</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1330.87</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1352.19</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1347.6</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1325.0900000000001</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1333.98</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1328.1599999999999</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1331.0100000000002</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1330.7200000000003</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1304.9900000000002</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1298.92</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1299.23</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1417.33</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1393.9900000000002</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1297.69</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1296.04</v>
      </c>
      <c r="ER749" s="77"/>
      <c r="ES749" s="77"/>
      <c r="ET749" s="77"/>
      <c r="EU749" s="77"/>
      <c r="EV749" s="78"/>
    </row>
    <row r="750" spans="1:152" s="38" customFormat="1" ht="15.75" customHeight="1" x14ac:dyDescent="0.2">
      <c r="A750" s="69">
        <f>$A$129</f>
        <v>44727</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1276.2200000000003</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1281.3899999999999</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1287.5999999999999</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1288.46</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1276.73</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1292.0300000000002</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1286.8200000000002</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1260.46</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1304.17</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1367.3000000000002</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1403.7400000000002</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1405.1</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1375.6</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1379.96</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1386.9900000000002</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1374.3600000000001</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1367.85</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1341.79</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1317.8200000000002</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1324.8600000000001</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1442.2400000000002</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1429.44</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1311.2800000000002</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1296.5700000000002</v>
      </c>
      <c r="ER750" s="77"/>
      <c r="ES750" s="77"/>
      <c r="ET750" s="77"/>
      <c r="EU750" s="77"/>
      <c r="EV750" s="78"/>
    </row>
    <row r="751" spans="1:152" s="38" customFormat="1" ht="15.75" customHeight="1" x14ac:dyDescent="0.2">
      <c r="A751" s="69">
        <f>$A$130</f>
        <v>44728</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1168.45</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1221.52</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1252.71</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1260.4900000000002</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1276.8000000000002</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1260.23</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1240.2800000000002</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1266.58</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1299.6999999999998</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1361.8600000000001</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1410.54</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1411.6599999999999</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1390.8400000000001</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1389.58</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1400.1399999999999</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1393.08</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1375.25</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1349.27</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1323.5700000000002</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1335.4099999999999</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1435.7400000000002</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1423.6599999999999</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1306.5300000000002</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1296.6300000000001</v>
      </c>
      <c r="ER751" s="77"/>
      <c r="ES751" s="77"/>
      <c r="ET751" s="77"/>
      <c r="EU751" s="77"/>
      <c r="EV751" s="78"/>
    </row>
    <row r="752" spans="1:152" s="38" customFormat="1" ht="15.75" customHeight="1" x14ac:dyDescent="0.2">
      <c r="A752" s="69">
        <f>$A$131</f>
        <v>44729</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1277.33</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1289.3200000000002</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1296.17</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1297.48</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1299</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1297.2800000000002</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1294.67</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1267.6100000000001</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1299.5900000000001</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1359.0500000000002</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1414.0500000000002</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1404.4700000000003</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1366.63</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1376.1799999999998</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1383.2600000000002</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1375.8899999999999</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1358.83</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1331.13</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1306.0100000000002</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1325.2200000000003</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1420.33</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1415.87</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1298.1300000000001</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1295.6799999999998</v>
      </c>
      <c r="ER752" s="77"/>
      <c r="ES752" s="77"/>
      <c r="ET752" s="77"/>
      <c r="EU752" s="77"/>
      <c r="EV752" s="78"/>
    </row>
    <row r="753" spans="1:152" s="38" customFormat="1" ht="15.75" customHeight="1" x14ac:dyDescent="0.2">
      <c r="A753" s="69">
        <f>$A$132</f>
        <v>44730</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1294.69</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1297.0999999999999</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1299.06</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1299.23</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1299.4000000000001</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1298.96</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1297</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1320.3400000000001</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1298.3400000000001</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1342.7600000000002</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1357.0300000000002</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1368.2400000000002</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1350.4900000000002</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1351.4499999999998</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1358.6399999999999</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1342.6399999999999</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1331.73</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1312.44</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1298.0500000000002</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1310.23</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1399.73</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1385.5300000000002</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1296.0999999999999</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1295.1100000000001</v>
      </c>
      <c r="ER753" s="77"/>
      <c r="ES753" s="77"/>
      <c r="ET753" s="77"/>
      <c r="EU753" s="77"/>
      <c r="EV753" s="78"/>
    </row>
    <row r="754" spans="1:152" s="38" customFormat="1" ht="15.75" customHeight="1" x14ac:dyDescent="0.2">
      <c r="A754" s="69">
        <f>$A$133</f>
        <v>44731</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1304.0100000000002</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1297.8600000000001</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1296.8200000000002</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1299.02</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1298.8899999999999</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1298.92</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1299.6599999999999</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1292.92</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1298.4700000000003</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1298.4000000000001</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1298.1100000000001</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1298.58</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1298.5100000000002</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1297.79</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1297.75</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1297.56</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1297.5100000000002</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1297.46</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1297.8400000000001</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1298.5500000000002</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1410.6599999999999</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1406.1399999999999</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1305.2400000000002</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1295.04</v>
      </c>
      <c r="ER754" s="77"/>
      <c r="ES754" s="77"/>
      <c r="ET754" s="77"/>
      <c r="EU754" s="77"/>
      <c r="EV754" s="78"/>
    </row>
    <row r="755" spans="1:152" s="38" customFormat="1" ht="15.75" customHeight="1" x14ac:dyDescent="0.2">
      <c r="A755" s="69">
        <f>$A$134</f>
        <v>44732</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1309.9099999999999</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1301.1199999999999</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1301.6399999999999</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1301.6500000000001</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1301.6199999999999</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1301.67</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1301.4299999999998</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1368.29</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1301.5500000000002</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1387.87</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1414.12</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1415.2400000000002</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1398.9499999999998</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1418.0700000000002</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1429.8400000000001</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1412.8000000000002</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1402.2800000000002</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1368.8000000000002</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1333.02</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1333.12</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1467.94</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1462.6</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1323.8400000000001</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1301.1399999999999</v>
      </c>
      <c r="ER755" s="77"/>
      <c r="ES755" s="77"/>
      <c r="ET755" s="77"/>
      <c r="EU755" s="77"/>
      <c r="EV755" s="78"/>
    </row>
    <row r="756" spans="1:152" s="38" customFormat="1" ht="15.75" customHeight="1" x14ac:dyDescent="0.2">
      <c r="A756" s="69">
        <f>$A$135</f>
        <v>44733</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1286.9900000000002</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1254.9000000000001</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1245.52</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1252.58</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1284.83</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1252.8400000000001</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1292.9099999999999</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1348.8899999999999</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1315.77</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1424.79</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1455.58</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1456.4099999999999</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1439.6799999999998</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1441.3400000000001</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1460.38</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1450.8200000000002</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1440.1100000000001</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1400.8600000000001</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1366.63</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1354.6100000000001</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1462.4099999999999</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1503.4900000000002</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1347.48</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1301.0900000000001</v>
      </c>
      <c r="ER756" s="77"/>
      <c r="ES756" s="77"/>
      <c r="ET756" s="77"/>
      <c r="EU756" s="77"/>
      <c r="EV756" s="78"/>
    </row>
    <row r="757" spans="1:152" s="38" customFormat="1" ht="15.75" customHeight="1" x14ac:dyDescent="0.2">
      <c r="A757" s="69">
        <f>$A$136</f>
        <v>44734</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1294.75</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1298.4099999999999</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1299.27</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1299.54</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1302.29</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1300.2200000000003</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1296.6300000000001</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1326.52</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1301.4700000000003</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1403.6399999999999</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1436.44</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1443.7800000000002</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1425.94</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1436.31</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1450.12</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1436.6799999999998</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1404.87</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1373.75</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1339.2200000000003</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1332.52</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1436.1100000000001</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1471.71</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1315.8000000000002</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1301.1300000000001</v>
      </c>
      <c r="ER757" s="77"/>
      <c r="ES757" s="77"/>
      <c r="ET757" s="77"/>
      <c r="EU757" s="77"/>
      <c r="EV757" s="78"/>
    </row>
    <row r="758" spans="1:152" s="38" customFormat="1" ht="15.75" customHeight="1" x14ac:dyDescent="0.2">
      <c r="A758" s="69">
        <f>$A$137</f>
        <v>44735</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1292.31</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1245.0900000000001</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1298.8699999999999</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1298.8499999999999</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1301.69</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1268.58</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1292.4099999999999</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1283.9000000000001</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1301.8400000000001</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1324.19</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1354.5500000000002</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1421.4700000000003</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1413.38</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1422.3400000000001</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1434.0700000000002</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1422.6</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1412.6100000000001</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1376.77</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1343.8200000000002</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1324.6100000000001</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1426.88</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1467.9900000000002</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1311.5</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1301.1799999999998</v>
      </c>
      <c r="ER758" s="77"/>
      <c r="ES758" s="77"/>
      <c r="ET758" s="77"/>
      <c r="EU758" s="77"/>
      <c r="EV758" s="78"/>
    </row>
    <row r="759" spans="1:152" s="38" customFormat="1" ht="15.75" customHeight="1" x14ac:dyDescent="0.2">
      <c r="A759" s="69">
        <f>$A$138</f>
        <v>44736</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1294.23</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1296.3699999999999</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1299.48</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1298.94</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1300.46</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1297.8499999999999</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1303.5</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1414.08</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1301.44</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1388.75</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1436.94</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1436.65</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1410.2400000000002</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1406.5</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1411.6399999999999</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1396.27</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1395.37</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1354.65</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1329.5</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1341.5</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1482.5700000000002</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1466.9700000000003</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1316.83</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1300.8899999999999</v>
      </c>
      <c r="ER759" s="77"/>
      <c r="ES759" s="77"/>
      <c r="ET759" s="77"/>
      <c r="EU759" s="77"/>
      <c r="EV759" s="78"/>
    </row>
    <row r="760" spans="1:152" s="38" customFormat="1" ht="15.75" customHeight="1" x14ac:dyDescent="0.2">
      <c r="A760" s="69">
        <f>$A$139</f>
        <v>44737</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1319.73</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1298.8600000000001</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1299.0500000000002</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1297.4299999999998</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1298.7800000000002</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1276.9900000000002</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1261.9000000000001</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1289.75</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1298.98</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1341.48</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1359.15</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1362.69</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1348.2800000000002</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1343.9299999999998</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1355.44</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1346.94</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1341.08</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1331.4</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1318.65</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1331.2400000000002</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1408.77</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1395.0100000000002</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1324.9</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1295.96</v>
      </c>
      <c r="ER760" s="77"/>
      <c r="ES760" s="77"/>
      <c r="ET760" s="77"/>
      <c r="EU760" s="77"/>
      <c r="EV760" s="78"/>
    </row>
    <row r="761" spans="1:152" s="38" customFormat="1" ht="15.75" customHeight="1" x14ac:dyDescent="0.2">
      <c r="A761" s="69">
        <f>$A$140</f>
        <v>44738</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1287.0500000000002</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1289.3600000000001</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1287.67</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1291.4700000000003</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1285.5999999999999</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1285.25</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1302.27</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1184.94</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1299.3899999999999</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1299.8800000000001</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1300.0500000000002</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1300.5</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1300.3899999999999</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1300.23</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1299.94</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1299.42</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1299.29</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1299.29</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1299.21</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1303.4099999999999</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1368.1599999999999</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1362.2200000000003</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1299.48</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1296.8200000000002</v>
      </c>
      <c r="ER761" s="77"/>
      <c r="ES761" s="77"/>
      <c r="ET761" s="77"/>
      <c r="EU761" s="77"/>
      <c r="EV761" s="78"/>
    </row>
    <row r="762" spans="1:152" s="38" customFormat="1" ht="15.75" customHeight="1" x14ac:dyDescent="0.2">
      <c r="A762" s="69">
        <f>$A$141</f>
        <v>44739</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1189.93</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1244.9700000000003</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1268.4900000000002</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1260.71</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1293.8200000000002</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1268.4900000000002</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1249.3200000000002</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1230.8499999999999</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1299.9299999999998</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1328.46</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1334.27</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1333.54</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1329.3000000000002</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1333.23</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1335.48</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1332.71</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1332.67</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1325.54</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1314.79</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1319.3200000000002</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1395.46</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1389.7800000000002</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1318.4</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1296.4299999999998</v>
      </c>
      <c r="ER762" s="77"/>
      <c r="ES762" s="77"/>
      <c r="ET762" s="77"/>
      <c r="EU762" s="77"/>
      <c r="EV762" s="78"/>
    </row>
    <row r="763" spans="1:152" s="38" customFormat="1" ht="15.75" customHeight="1" x14ac:dyDescent="0.2">
      <c r="A763" s="69">
        <f>$A$142</f>
        <v>44740</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1270.4099999999999</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1268.4099999999999</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1296.71</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1294.52</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1299.0999999999999</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1293.44</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1292.5999999999999</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1234.0300000000002</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1298.9299999999998</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1346.9099999999999</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1380.2400000000002</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1359.12</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1364.5500000000002</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1384.54</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1419.85</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1400.7800000000002</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1393.12</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1367.6399999999999</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1340.1999999999998</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1335.2600000000002</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1426.2400000000002</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1412.08</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1326.96</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1296.69</v>
      </c>
      <c r="ER763" s="77"/>
      <c r="ES763" s="77"/>
      <c r="ET763" s="77"/>
      <c r="EU763" s="77"/>
      <c r="EV763" s="78"/>
    </row>
    <row r="764" spans="1:152" s="38" customFormat="1" ht="15.75" customHeight="1" x14ac:dyDescent="0.2">
      <c r="A764" s="69">
        <f>$A$143</f>
        <v>44741</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1229.7199999999998</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1293.04</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1302.2800000000002</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1302.2800000000002</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1302.2800000000002</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1302.2800000000002</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1302.2600000000002</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1127.54</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1297.54</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1320.9499999999998</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1350.27</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1321.7400000000002</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1316.9700000000003</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1332.1</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1329.42</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1325.08</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1321.6999999999998</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1312.19</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1302.06</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1306.1999999999998</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1368.9499999999998</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1365.54</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1301.33</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1296.4099999999999</v>
      </c>
      <c r="ER764" s="77"/>
      <c r="ES764" s="77"/>
      <c r="ET764" s="77"/>
      <c r="EU764" s="77"/>
      <c r="EV764" s="78"/>
    </row>
    <row r="765" spans="1:152" s="38" customFormat="1" ht="15.75" customHeight="1" x14ac:dyDescent="0.2">
      <c r="A765" s="69">
        <f>$A$144</f>
        <v>44742</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1290.7200000000003</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1295.3200000000002</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1298.8899999999999</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1298.96</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1302.29</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1302.29</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1295.8800000000001</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1285.1500000000001</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1297.3200000000002</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1330.8000000000002</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1326.15</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1324.8600000000001</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1319.4700000000003</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1331.75</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1332.8400000000001</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1331.0700000000002</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1340.4700000000003</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1314.23</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1305.4299999999998</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1305.1100000000001</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1410.63</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1397.92</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1302.5100000000002</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1295.4299999999998</v>
      </c>
      <c r="ER765" s="77"/>
      <c r="ES765" s="77"/>
      <c r="ET765" s="77"/>
      <c r="EU765" s="77"/>
      <c r="EV765" s="78"/>
    </row>
    <row r="766" spans="1:152" s="38" customFormat="1" ht="15.75" customHeight="1" x14ac:dyDescent="0.2">
      <c r="A766" s="69" t="str">
        <f>$A$145</f>
        <v>-</v>
      </c>
      <c r="B766" s="70"/>
      <c r="C766" s="70"/>
      <c r="D766" s="70"/>
      <c r="E766" s="70"/>
      <c r="F766" s="70"/>
      <c r="G766" s="70"/>
      <c r="H766" s="71"/>
      <c r="I766" s="72" t="str">
        <f>IF($A766="-","-",ROUND(VLOOKUP($A766+ROUND(LEFT(I$735,1)/24,5),'[1]ОАО "АТС"'!$A$30:$F$773,6,FALSE)+HLOOKUP($DL$733,'[1]Сбытовая надбавка'!$F$5:$H$6,2,FALSE),2)+'[1]Иные услуги'!$C$6+HLOOKUP($DR$732,'[1]Услуги по передаче'!$G$5:$J$7,3,FALSE))</f>
        <v>-</v>
      </c>
      <c r="J766" s="77"/>
      <c r="K766" s="77"/>
      <c r="L766" s="77"/>
      <c r="M766" s="77"/>
      <c r="N766" s="78"/>
      <c r="O766" s="72" t="str">
        <f>IF($A766="-","-",ROUND(VLOOKUP($A766+ROUND(LEFT(O$735,1)/24,5),'[1]ОАО "АТС"'!$A$30:$F$773,6,FALSE)+HLOOKUP($DL$733,'[1]Сбытовая надбавка'!$F$5:$H$6,2,FALSE),2)+'[1]Иные услуги'!$C$6+HLOOKUP($DR$732,'[1]Услуги по передаче'!$G$5:$J$7,3,FALSE))</f>
        <v>-</v>
      </c>
      <c r="P766" s="77"/>
      <c r="Q766" s="77"/>
      <c r="R766" s="77"/>
      <c r="S766" s="77"/>
      <c r="T766" s="78"/>
      <c r="U766" s="72" t="str">
        <f>IF($A766="-","-",ROUND(VLOOKUP($A766+ROUND(LEFT(U$735,1)/24,5),'[1]ОАО "АТС"'!$A$30:$F$773,6,FALSE)+HLOOKUP($DL$733,'[1]Сбытовая надбавка'!$F$5:$H$6,2,FALSE),2)+'[1]Иные услуги'!$C$6+HLOOKUP($DR$732,'[1]Услуги по передаче'!$G$5:$J$7,3,FALSE))</f>
        <v>-</v>
      </c>
      <c r="V766" s="77"/>
      <c r="W766" s="77"/>
      <c r="X766" s="77"/>
      <c r="Y766" s="77"/>
      <c r="Z766" s="78"/>
      <c r="AA766" s="72" t="str">
        <f>IF($A766="-","-",ROUND(VLOOKUP($A766+ROUND(LEFT(AA$735,1)/24,5),'[1]ОАО "АТС"'!$A$30:$F$773,6,FALSE)+HLOOKUP($DL$733,'[1]Сбытовая надбавка'!$F$5:$H$6,2,FALSE),2)+'[1]Иные услуги'!$C$6+HLOOKUP($DR$732,'[1]Услуги по передаче'!$G$5:$J$7,3,FALSE))</f>
        <v>-</v>
      </c>
      <c r="AB766" s="77"/>
      <c r="AC766" s="77"/>
      <c r="AD766" s="77"/>
      <c r="AE766" s="77"/>
      <c r="AF766" s="78"/>
      <c r="AG766" s="72" t="str">
        <f>IF($A766="-","-",ROUND(VLOOKUP($A766+ROUND(LEFT(AG$735,1)/24,5),'[1]ОАО "АТС"'!$A$30:$F$773,6,FALSE)+HLOOKUP($DL$733,'[1]Сбытовая надбавка'!$F$5:$H$6,2,FALSE),2)+'[1]Иные услуги'!$C$6+HLOOKUP($DR$732,'[1]Услуги по передаче'!$G$5:$J$7,3,FALSE))</f>
        <v>-</v>
      </c>
      <c r="AH766" s="77"/>
      <c r="AI766" s="77"/>
      <c r="AJ766" s="77"/>
      <c r="AK766" s="77"/>
      <c r="AL766" s="78"/>
      <c r="AM766" s="72" t="str">
        <f>IF($A766="-","-",ROUND(VLOOKUP($A766+ROUND(LEFT(AM$735,1)/24,5),'[1]ОАО "АТС"'!$A$30:$F$773,6,FALSE)+HLOOKUP($DL$733,'[1]Сбытовая надбавка'!$F$5:$H$6,2,FALSE),2)+'[1]Иные услуги'!$C$6+HLOOKUP($DR$732,'[1]Услуги по передаче'!$G$5:$J$7,3,FALSE))</f>
        <v>-</v>
      </c>
      <c r="AN766" s="77"/>
      <c r="AO766" s="77"/>
      <c r="AP766" s="77"/>
      <c r="AQ766" s="77"/>
      <c r="AR766" s="78"/>
      <c r="AS766" s="72" t="str">
        <f>IF($A766="-","-",ROUND(VLOOKUP($A766+ROUND(LEFT(AS$735,1)/24,5),'[1]ОАО "АТС"'!$A$30:$F$773,6,FALSE)+HLOOKUP($DL$733,'[1]Сбытовая надбавка'!$F$5:$H$6,2,FALSE),2)+'[1]Иные услуги'!$C$6+HLOOKUP($DR$732,'[1]Услуги по передаче'!$G$5:$J$7,3,FALSE))</f>
        <v>-</v>
      </c>
      <c r="AT766" s="77"/>
      <c r="AU766" s="77"/>
      <c r="AV766" s="77"/>
      <c r="AW766" s="77"/>
      <c r="AX766" s="78"/>
      <c r="AY766" s="72" t="str">
        <f>IF($A766="-","-",ROUND(VLOOKUP($A766+ROUND(LEFT(AY$735,1)/24,5),'[1]ОАО "АТС"'!$A$30:$F$773,6,FALSE)+HLOOKUP($DL$733,'[1]Сбытовая надбавка'!$F$5:$H$6,2,FALSE),2)+'[1]Иные услуги'!$C$6+HLOOKUP($DR$732,'[1]Услуги по передаче'!$G$5:$J$7,3,FALSE))</f>
        <v>-</v>
      </c>
      <c r="AZ766" s="77"/>
      <c r="BA766" s="77"/>
      <c r="BB766" s="77"/>
      <c r="BC766" s="77"/>
      <c r="BD766" s="78"/>
      <c r="BE766" s="72" t="str">
        <f>IF($A766="-","-",ROUND(VLOOKUP($A766+ROUND(LEFT(BE$735,1)/24,5),'[1]ОАО "АТС"'!$A$30:$F$773,6,FALSE)+HLOOKUP($DL$733,'[1]Сбытовая надбавка'!$F$5:$H$6,2,FALSE),2)+'[1]Иные услуги'!$C$6+HLOOKUP($DR$732,'[1]Услуги по передаче'!$G$5:$J$7,3,FALSE))</f>
        <v>-</v>
      </c>
      <c r="BF766" s="77"/>
      <c r="BG766" s="77"/>
      <c r="BH766" s="77"/>
      <c r="BI766" s="77"/>
      <c r="BJ766" s="78"/>
      <c r="BK766" s="72" t="str">
        <f>IF($A766="-","-",ROUND(VLOOKUP($A766+ROUND(LEFT(BK$735,1)/24,5),'[1]ОАО "АТС"'!$A$30:$F$773,6,FALSE)+HLOOKUP($DL$733,'[1]Сбытовая надбавка'!$F$5:$H$6,2,FALSE),2)+'[1]Иные услуги'!$C$6+HLOOKUP($DR$732,'[1]Услуги по передаче'!$G$5:$J$7,3,FALSE))</f>
        <v>-</v>
      </c>
      <c r="BL766" s="77"/>
      <c r="BM766" s="77"/>
      <c r="BN766" s="77"/>
      <c r="BO766" s="77"/>
      <c r="BP766" s="78"/>
      <c r="BQ766" s="72" t="str">
        <f>IF($A766="-","-",ROUND(VLOOKUP($A766+ROUND(LEFT(BQ$735,2)/24,5),'[1]ОАО "АТС"'!$A$30:$F$773,6,FALSE)+HLOOKUP($DL$733,'[1]Сбытовая надбавка'!$F$5:$H$6,2,FALSE),2)+'[1]Иные услуги'!$C$6+HLOOKUP($DR$732,'[1]Услуги по передаче'!$G$5:$J$7,3,FALSE))</f>
        <v>-</v>
      </c>
      <c r="BR766" s="77"/>
      <c r="BS766" s="77"/>
      <c r="BT766" s="77"/>
      <c r="BU766" s="77"/>
      <c r="BV766" s="78"/>
      <c r="BW766" s="72" t="str">
        <f>IF($A766="-","-",ROUND(VLOOKUP($A766+ROUND(LEFT(BW$735,2)/24,5),'[1]ОАО "АТС"'!$A$30:$F$773,6,FALSE)+HLOOKUP($DL$733,'[1]Сбытовая надбавка'!$F$5:$H$6,2,FALSE),2)+'[1]Иные услуги'!$C$6+HLOOKUP($DR$732,'[1]Услуги по передаче'!$G$5:$J$7,3,FALSE))</f>
        <v>-</v>
      </c>
      <c r="BX766" s="77"/>
      <c r="BY766" s="77"/>
      <c r="BZ766" s="77"/>
      <c r="CA766" s="77"/>
      <c r="CB766" s="78"/>
      <c r="CC766" s="72" t="str">
        <f>IF($A766="-","-",ROUND(VLOOKUP($A766+ROUND(LEFT(CC$735,2)/24,5),'[1]ОАО "АТС"'!$A$30:$F$773,6,FALSE)+HLOOKUP($DL$733,'[1]Сбытовая надбавка'!$F$5:$H$6,2,FALSE),2)+'[1]Иные услуги'!$C$6+HLOOKUP($DR$732,'[1]Услуги по передаче'!$G$5:$J$7,3,FALSE))</f>
        <v>-</v>
      </c>
      <c r="CD766" s="77"/>
      <c r="CE766" s="77"/>
      <c r="CF766" s="77"/>
      <c r="CG766" s="77"/>
      <c r="CH766" s="78"/>
      <c r="CI766" s="72" t="str">
        <f>IF($A766="-","-",ROUND(VLOOKUP($A766+ROUND(LEFT(CI$735,2)/24,5),'[1]ОАО "АТС"'!$A$30:$F$773,6,FALSE)+HLOOKUP($DL$733,'[1]Сбытовая надбавка'!$F$5:$H$6,2,FALSE),2)+'[1]Иные услуги'!$C$6+HLOOKUP($DR$732,'[1]Услуги по передаче'!$G$5:$J$7,3,FALSE))</f>
        <v>-</v>
      </c>
      <c r="CJ766" s="77"/>
      <c r="CK766" s="77"/>
      <c r="CL766" s="77"/>
      <c r="CM766" s="77"/>
      <c r="CN766" s="78"/>
      <c r="CO766" s="72" t="str">
        <f>IF($A766="-","-",ROUND(VLOOKUP($A766+ROUND(LEFT(CO$735,2)/24,5),'[1]ОАО "АТС"'!$A$30:$F$773,6,FALSE)+HLOOKUP($DL$733,'[1]Сбытовая надбавка'!$F$5:$H$6,2,FALSE),2)+'[1]Иные услуги'!$C$6+HLOOKUP($DR$732,'[1]Услуги по передаче'!$G$5:$J$7,3,FALSE))</f>
        <v>-</v>
      </c>
      <c r="CP766" s="77"/>
      <c r="CQ766" s="77"/>
      <c r="CR766" s="77"/>
      <c r="CS766" s="77"/>
      <c r="CT766" s="78"/>
      <c r="CU766" s="72" t="str">
        <f>IF($A766="-","-",ROUND(VLOOKUP($A766+ROUND(LEFT(CU$735,2)/24,5),'[1]ОАО "АТС"'!$A$30:$F$773,6,FALSE)+HLOOKUP($DL$733,'[1]Сбытовая надбавка'!$F$5:$H$6,2,FALSE),2)+'[1]Иные услуги'!$C$6+HLOOKUP($DR$732,'[1]Услуги по передаче'!$G$5:$J$7,3,FALSE))</f>
        <v>-</v>
      </c>
      <c r="CV766" s="77"/>
      <c r="CW766" s="77"/>
      <c r="CX766" s="77"/>
      <c r="CY766" s="77"/>
      <c r="CZ766" s="78"/>
      <c r="DA766" s="72" t="str">
        <f>IF($A766="-","-",ROUND(VLOOKUP($A766+ROUND(LEFT(DA$735,2)/24,5),'[1]ОАО "АТС"'!$A$30:$F$773,6,FALSE)+HLOOKUP($DL$733,'[1]Сбытовая надбавка'!$F$5:$H$6,2,FALSE),2)+'[1]Иные услуги'!$C$6+HLOOKUP($DR$732,'[1]Услуги по передаче'!$G$5:$J$7,3,FALSE))</f>
        <v>-</v>
      </c>
      <c r="DB766" s="77"/>
      <c r="DC766" s="77"/>
      <c r="DD766" s="77"/>
      <c r="DE766" s="77"/>
      <c r="DF766" s="78"/>
      <c r="DG766" s="72" t="str">
        <f>IF($A766="-","-",ROUND(VLOOKUP($A766+ROUND(LEFT(DG$735,2)/24,5),'[1]ОАО "АТС"'!$A$30:$F$773,6,FALSE)+HLOOKUP($DL$733,'[1]Сбытовая надбавка'!$F$5:$H$6,2,FALSE),2)+'[1]Иные услуги'!$C$6+HLOOKUP($DR$732,'[1]Услуги по передаче'!$G$5:$J$7,3,FALSE))</f>
        <v>-</v>
      </c>
      <c r="DH766" s="77"/>
      <c r="DI766" s="77"/>
      <c r="DJ766" s="77"/>
      <c r="DK766" s="77"/>
      <c r="DL766" s="78"/>
      <c r="DM766" s="72" t="str">
        <f>IF($A766="-","-",ROUND(VLOOKUP($A766+ROUND(LEFT(DM$735,2)/24,5),'[1]ОАО "АТС"'!$A$30:$F$773,6,FALSE)+HLOOKUP($DL$733,'[1]Сбытовая надбавка'!$F$5:$H$6,2,FALSE),2)+'[1]Иные услуги'!$C$6+HLOOKUP($DR$732,'[1]Услуги по передаче'!$G$5:$J$7,3,FALSE))</f>
        <v>-</v>
      </c>
      <c r="DN766" s="77"/>
      <c r="DO766" s="77"/>
      <c r="DP766" s="77"/>
      <c r="DQ766" s="77"/>
      <c r="DR766" s="78"/>
      <c r="DS766" s="72" t="str">
        <f>IF($A766="-","-",ROUND(VLOOKUP($A766+ROUND(LEFT(DS$735,2)/24,5),'[1]ОАО "АТС"'!$A$30:$F$773,6,FALSE)+HLOOKUP($DL$733,'[1]Сбытовая надбавка'!$F$5:$H$6,2,FALSE),2)+'[1]Иные услуги'!$C$6+HLOOKUP($DR$732,'[1]Услуги по передаче'!$G$5:$J$7,3,FALSE))</f>
        <v>-</v>
      </c>
      <c r="DT766" s="77"/>
      <c r="DU766" s="77"/>
      <c r="DV766" s="77"/>
      <c r="DW766" s="77"/>
      <c r="DX766" s="78"/>
      <c r="DY766" s="72" t="str">
        <f>IF($A766="-","-",ROUND(VLOOKUP($A766+ROUND(LEFT(DY$735,2)/24,5),'[1]ОАО "АТС"'!$A$30:$F$773,6,FALSE)+HLOOKUP($DL$733,'[1]Сбытовая надбавка'!$F$5:$H$6,2,FALSE),2)+'[1]Иные услуги'!$C$6+HLOOKUP($DR$732,'[1]Услуги по передаче'!$G$5:$J$7,3,FALSE))</f>
        <v>-</v>
      </c>
      <c r="DZ766" s="77"/>
      <c r="EA766" s="77"/>
      <c r="EB766" s="77"/>
      <c r="EC766" s="77"/>
      <c r="ED766" s="78"/>
      <c r="EE766" s="72" t="str">
        <f>IF($A766="-","-",ROUND(VLOOKUP($A766+ROUND(LEFT(EE$735,2)/24,5),'[1]ОАО "АТС"'!$A$30:$F$773,6,FALSE)+HLOOKUP($DL$733,'[1]Сбытовая надбавка'!$F$5:$H$6,2,FALSE),2)+'[1]Иные услуги'!$C$6+HLOOKUP($DR$732,'[1]Услуги по передаче'!$G$5:$J$7,3,FALSE))</f>
        <v>-</v>
      </c>
      <c r="EF766" s="77"/>
      <c r="EG766" s="77"/>
      <c r="EH766" s="77"/>
      <c r="EI766" s="77"/>
      <c r="EJ766" s="78"/>
      <c r="EK766" s="72" t="str">
        <f>IF($A766="-","-",ROUND(VLOOKUP($A766+ROUND(LEFT(EK$735,2)/24,5),'[1]ОАО "АТС"'!$A$30:$F$773,6,FALSE)+HLOOKUP($DL$733,'[1]Сбытовая надбавка'!$F$5:$H$6,2,FALSE),2)+'[1]Иные услуги'!$C$6+HLOOKUP($DR$732,'[1]Услуги по передаче'!$G$5:$J$7,3,FALSE))</f>
        <v>-</v>
      </c>
      <c r="EL766" s="77"/>
      <c r="EM766" s="77"/>
      <c r="EN766" s="77"/>
      <c r="EO766" s="77"/>
      <c r="EP766" s="78"/>
      <c r="EQ766" s="72" t="str">
        <f>IF($A766="-","-",ROUND(VLOOKUP($A766+ROUND(LEFT(EQ$735,2)/24,5),'[1]ОАО "АТС"'!$A$30:$F$773,6,FALSE)+HLOOKUP($DL$733,'[1]Сбытовая надбавка'!$F$5:$H$6,2,FALSE),2)+'[1]Иные услуги'!$C$6+HLOOKUP($DR$732,'[1]Услуги по передаче'!$G$5:$J$7,3,FALSE))</f>
        <v>-</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44713</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1915.9299999999998</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1890.6100000000001</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1881.42</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1881.3899999999999</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1881.44</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1881.37</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1880.8899999999999</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1996.69</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1881.65</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1905.8200000000002</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1936.63</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1937.25</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1901.6399999999999</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1913.96</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1914.0300000000002</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1907.94</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1902.1100000000001</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1902.67</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1917.75</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1943.8200000000002</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2057.25</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1997.0900000000001</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1880.0300000000002</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1878.98</v>
      </c>
      <c r="ER772" s="73"/>
      <c r="ES772" s="73"/>
      <c r="ET772" s="73"/>
      <c r="EU772" s="73"/>
      <c r="EV772" s="74"/>
    </row>
    <row r="773" spans="1:152" s="38" customFormat="1" ht="15.75" customHeight="1" x14ac:dyDescent="0.2">
      <c r="A773" s="69">
        <f>$A$116</f>
        <v>44714</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1901.9299999999998</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1887.04</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1883.2600000000002</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1881.5500000000002</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1879.44</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1884.9900000000002</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1894.8899999999999</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1912.35</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1881.62</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1956.63</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1973.1799999999998</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1976.37</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1940.42</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1952.17</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1937.75</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1931.54</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1920.85</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1890.12</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1881.4499999999998</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1915.88</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2070.2800000000002</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2058.5100000000002</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1901.33</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1878.52</v>
      </c>
      <c r="ER773" s="73"/>
      <c r="ES773" s="73"/>
      <c r="ET773" s="73"/>
      <c r="EU773" s="73"/>
      <c r="EV773" s="74"/>
    </row>
    <row r="774" spans="1:152" s="38" customFormat="1" ht="15.75" customHeight="1" x14ac:dyDescent="0.2">
      <c r="A774" s="69">
        <f>$A$117</f>
        <v>44715</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1895.15</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1876.62</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1880.29</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1880.8200000000002</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1883.12</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1880.3600000000001</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1886.15</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1963.52</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1881.7800000000002</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1974.5300000000002</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2004.63</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2010.06</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2000.2600000000002</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2011.38</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1993.0100000000002</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1978.1100000000001</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1991.9299999999998</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1960.94</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1930.4499999999998</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1933.21</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2113.31</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2043.35</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1939.4699999999998</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1876.58</v>
      </c>
      <c r="ER774" s="73"/>
      <c r="ES774" s="73"/>
      <c r="ET774" s="73"/>
      <c r="EU774" s="73"/>
      <c r="EV774" s="74"/>
    </row>
    <row r="775" spans="1:152" s="38" customFormat="1" ht="15.75" customHeight="1" x14ac:dyDescent="0.2">
      <c r="A775" s="69">
        <f>$A$118</f>
        <v>44716</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1924.9699999999998</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1898.3000000000002</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1886.79</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1884.12</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1880.12</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1873.85</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1878</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1913.0700000000002</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1880.21</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1902.8200000000002</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1916.94</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1927.73</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1905.71</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1894.63</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1900.7199999999998</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1900.5</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1888.4299999999998</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1880.7400000000002</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1880.71</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1881.5700000000002</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2038.04</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1997.5</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1877.23</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1874.6799999999998</v>
      </c>
      <c r="ER775" s="73"/>
      <c r="ES775" s="73"/>
      <c r="ET775" s="73"/>
      <c r="EU775" s="73"/>
      <c r="EV775" s="74"/>
    </row>
    <row r="776" spans="1:152" s="38" customFormat="1" ht="15.75" customHeight="1" x14ac:dyDescent="0.2">
      <c r="A776" s="69">
        <f>$A$119</f>
        <v>44717</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1914.33</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1891.4299999999998</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1885.0900000000001</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1880.7800000000002</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1880.33</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1880.3899999999999</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1878.54</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1891.71</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1880.08</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1880.77</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1880.75</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1881.5300000000002</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1880.73</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1880.6799999999998</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1880.4499999999998</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1880.38</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1880.5100000000002</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1880.42</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1880.4</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1880.5300000000002</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2058.9299999999998</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2027.4099999999999</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1900.4</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1876.0100000000002</v>
      </c>
      <c r="ER776" s="73"/>
      <c r="ES776" s="73"/>
      <c r="ET776" s="73"/>
      <c r="EU776" s="73"/>
      <c r="EV776" s="74"/>
    </row>
    <row r="777" spans="1:152" s="38" customFormat="1" ht="15.75" customHeight="1" x14ac:dyDescent="0.2">
      <c r="A777" s="69">
        <f>$A$120</f>
        <v>44718</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1893.4099999999999</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1883.77</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1880.33</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1880.3400000000001</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1880.52</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1880.5300000000002</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1880.48</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1942.33</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1880.62</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1953.7400000000002</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1981.98</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1984.3200000000002</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1978.25</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1996.1599999999999</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2006.63</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1987.5300000000002</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1976.6399999999999</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1939.6399999999999</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1911.3200000000002</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1912.9299999999998</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2064.2400000000002</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2045.25</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1898.42</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1877.37</v>
      </c>
      <c r="ER777" s="73"/>
      <c r="ES777" s="73"/>
      <c r="ET777" s="73"/>
      <c r="EU777" s="73"/>
      <c r="EV777" s="74"/>
    </row>
    <row r="778" spans="1:152" s="38" customFormat="1" ht="15.75" customHeight="1" x14ac:dyDescent="0.2">
      <c r="A778" s="69">
        <f>$A$121</f>
        <v>44719</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1887.5100000000002</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1880.1799999999998</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1879.71</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1879.88</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1879.8200000000002</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1879.54</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1876.2800000000002</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1936.7199999999998</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1879.7199999999998</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1930.6399999999999</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1963.75</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1962.83</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1948.3200000000002</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1960.3400000000001</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1975.12</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1958.3600000000001</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1946.5100000000002</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1909.6799999999998</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1887.3899999999999</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1893.4699999999998</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2037.7800000000002</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2008.5700000000002</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1878.1799999999998</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1876.21</v>
      </c>
      <c r="ER778" s="73"/>
      <c r="ES778" s="73"/>
      <c r="ET778" s="73"/>
      <c r="EU778" s="73"/>
      <c r="EV778" s="74"/>
    </row>
    <row r="779" spans="1:152" s="38" customFormat="1" ht="15.75" customHeight="1" x14ac:dyDescent="0.2">
      <c r="A779" s="69">
        <f>$A$122</f>
        <v>44720</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1875.87</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1872.4099999999999</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1874.9</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1874.92</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1883.12</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1874.08</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1876.52</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1904.6799999999998</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1880.5500000000002</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1920.8000000000002</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1958.35</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1954.2600000000002</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1919.9499999999998</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1928.5100000000002</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1926.08</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1925.1999999999998</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1917.21</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1886.9099999999999</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1880.2199999999998</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1880.35</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1985.8400000000001</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1980.77</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1878.02</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1876.6100000000001</v>
      </c>
      <c r="ER779" s="73"/>
      <c r="ES779" s="73"/>
      <c r="ET779" s="73"/>
      <c r="EU779" s="73"/>
      <c r="EV779" s="74"/>
    </row>
    <row r="780" spans="1:152" s="38" customFormat="1" ht="15.75" customHeight="1" x14ac:dyDescent="0.2">
      <c r="A780" s="69">
        <f>$A$123</f>
        <v>44721</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1871.3200000000002</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1832.2600000000002</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1870.9099999999999</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1874.79</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1882.7600000000002</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1874.02</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1874.0300000000002</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1900.1</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1879.5700000000002</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1917.23</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1935.3400000000001</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1932.5300000000002</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1902.1599999999999</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1907.06</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1906.42</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1901.6100000000001</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1894.6100000000001</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1880.4099999999999</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1880.56</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1878.8899999999999</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1987.71</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1970.7400000000002</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1875.6799999999998</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1875.12</v>
      </c>
      <c r="ER780" s="73"/>
      <c r="ES780" s="73"/>
      <c r="ET780" s="73"/>
      <c r="EU780" s="73"/>
      <c r="EV780" s="74"/>
    </row>
    <row r="781" spans="1:152" s="38" customFormat="1" ht="15.75" customHeight="1" x14ac:dyDescent="0.2">
      <c r="A781" s="69">
        <f>$A$124</f>
        <v>44722</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1884.56</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1874.7800000000002</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1877.19</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1877.7400000000002</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1879.75</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1879.29</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1874.0300000000002</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1929.8600000000001</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1881.94</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1882</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1918.0700000000002</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1930.29</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1918.9299999999998</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1919.4900000000002</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1919.67</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1909.35</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1933.83</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1933.83</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1887.71</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1894.06</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2033.5300000000002</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2006.81</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1878.21</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1873.88</v>
      </c>
      <c r="ER781" s="73"/>
      <c r="ES781" s="73"/>
      <c r="ET781" s="73"/>
      <c r="EU781" s="73"/>
      <c r="EV781" s="74"/>
    </row>
    <row r="782" spans="1:152" s="38" customFormat="1" ht="15.75" customHeight="1" x14ac:dyDescent="0.2">
      <c r="A782" s="69">
        <f>$A$125</f>
        <v>44723</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1892.75</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1884.52</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1879.71</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1879.94</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1879.75</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1879.4499999999998</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1875.9</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1887.88</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1879.6100000000001</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1881.19</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1912.6599999999999</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1930.35</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1928.8600000000001</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1933.12</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1922.13</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1930.44</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1934.65</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1920.29</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1886.2600000000002</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1896.4</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1997.63</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1981.6</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1879.4699999999998</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1876.75</v>
      </c>
      <c r="ER782" s="73"/>
      <c r="ES782" s="73"/>
      <c r="ET782" s="73"/>
      <c r="EU782" s="73"/>
      <c r="EV782" s="74"/>
    </row>
    <row r="783" spans="1:152" s="38" customFormat="1" ht="15.75" customHeight="1" x14ac:dyDescent="0.2">
      <c r="A783" s="69">
        <f>$A$126</f>
        <v>44724</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1877.9499999999998</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1879.3600000000001</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1879.1999999999998</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1879.5900000000001</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1879.81</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1883.12</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1883.1100000000001</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1868.2800000000002</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1880.3000000000002</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1880.85</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1880.92</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1880.98</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1880.73</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1880.65</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1881.06</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1881.0900000000001</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1880.31</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1879.9499999999998</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1879.19</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1880.13</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2021.63</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2001.79</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1880.85</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1876.6599999999999</v>
      </c>
      <c r="ER783" s="73"/>
      <c r="ES783" s="73"/>
      <c r="ET783" s="73"/>
      <c r="EU783" s="73"/>
      <c r="EV783" s="74"/>
    </row>
    <row r="784" spans="1:152" s="38" customFormat="1" ht="15.75" customHeight="1" x14ac:dyDescent="0.2">
      <c r="A784" s="69">
        <f>$A$127</f>
        <v>44725</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1873.7800000000002</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1876.73</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1878.37</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1878.73</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1883.12</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1873.8000000000002</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1883.1100000000001</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1754.3200000000002</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1880.98</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1881.7800000000002</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1883.69</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1886.2199999999998</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1885.4</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1887.31</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1893.42</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1895.4900000000002</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1885.9699999999998</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1879.6100000000001</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1879.5900000000001</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1887.5900000000001</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2034.1</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1988.56</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1881.3400000000001</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1877.4299999999998</v>
      </c>
      <c r="ER784" s="73"/>
      <c r="ES784" s="73"/>
      <c r="ET784" s="73"/>
      <c r="EU784" s="73"/>
      <c r="EV784" s="74"/>
    </row>
    <row r="785" spans="1:152" s="38" customFormat="1" ht="15.75" customHeight="1" x14ac:dyDescent="0.2">
      <c r="A785" s="69">
        <f>$A$128</f>
        <v>44726</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1866.6399999999999</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1870.7800000000002</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1876.8400000000001</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1877.2800000000002</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1883.12</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1874.6399999999999</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1857.87</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1854.19</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1879.9699999999998</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1911.71</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1933.0300000000002</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1928.44</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1905.9299999999998</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1914.8200000000002</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1909</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1911.85</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1911.56</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1885.83</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1879.7600000000002</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1880.0700000000002</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1998.17</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1974.83</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1878.5300000000002</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1876.88</v>
      </c>
      <c r="ER785" s="73"/>
      <c r="ES785" s="73"/>
      <c r="ET785" s="73"/>
      <c r="EU785" s="73"/>
      <c r="EV785" s="74"/>
    </row>
    <row r="786" spans="1:152" s="38" customFormat="1" ht="15.75" customHeight="1" x14ac:dyDescent="0.2">
      <c r="A786" s="69">
        <f>$A$129</f>
        <v>44727</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1857.06</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1862.23</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1868.44</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1869.3000000000002</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1857.5700000000002</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1872.87</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1867.6599999999999</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1841.3000000000002</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1885.0100000000002</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1948.1399999999999</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1984.58</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1985.94</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1956.44</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1960.8000000000002</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1967.83</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1955.1999999999998</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1948.69</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1922.63</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1898.6599999999999</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1905.6999999999998</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2023.08</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2010.2800000000002</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1892.12</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1877.4099999999999</v>
      </c>
      <c r="ER786" s="73"/>
      <c r="ES786" s="73"/>
      <c r="ET786" s="73"/>
      <c r="EU786" s="73"/>
      <c r="EV786" s="74"/>
    </row>
    <row r="787" spans="1:152" s="38" customFormat="1" ht="15.75" customHeight="1" x14ac:dyDescent="0.2">
      <c r="A787" s="69">
        <f>$A$130</f>
        <v>44728</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1749.29</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1802.3600000000001</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1833.5500000000002</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1841.33</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1857.6399999999999</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1841.0700000000002</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1821.12</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1847.42</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1880.54</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1942.6999999999998</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1991.38</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1992.5</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1971.6799999999998</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1970.42</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1980.98</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1973.92</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1956.0900000000001</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1930.1100000000001</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1904.4099999999999</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1916.25</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2016.58</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2004.5</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1887.37</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1877.4699999999998</v>
      </c>
      <c r="ER787" s="73"/>
      <c r="ES787" s="73"/>
      <c r="ET787" s="73"/>
      <c r="EU787" s="73"/>
      <c r="EV787" s="74"/>
    </row>
    <row r="788" spans="1:152" s="38" customFormat="1" ht="15.75" customHeight="1" x14ac:dyDescent="0.2">
      <c r="A788" s="69">
        <f>$A$131</f>
        <v>44729</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1858.17</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1870.1599999999999</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1877.0100000000002</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1878.3200000000002</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1879.8400000000001</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1878.12</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1875.5100000000002</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1848.4499999999998</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1880.4299999999998</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1939.8899999999999</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1994.8899999999999</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1985.31</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1947.4699999999998</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1957.02</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1964.1</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1956.73</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1939.67</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1911.9699999999998</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1886.85</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1906.06</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2001.17</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1996.71</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1878.9699999999998</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1876.52</v>
      </c>
      <c r="ER788" s="73"/>
      <c r="ES788" s="73"/>
      <c r="ET788" s="73"/>
      <c r="EU788" s="73"/>
      <c r="EV788" s="74"/>
    </row>
    <row r="789" spans="1:152" s="38" customFormat="1" ht="15.75" customHeight="1" x14ac:dyDescent="0.2">
      <c r="A789" s="69">
        <f>$A$132</f>
        <v>44730</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1875.5300000000002</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1877.94</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1879.9</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1880.0700000000002</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1880.2400000000002</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1879.8000000000002</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1877.8400000000001</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1901.1799999999998</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1879.1799999999998</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1923.6</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1937.87</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1949.08</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1931.33</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1932.29</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1939.48</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1923.48</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1912.5700000000002</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1893.2800000000002</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1878.8899999999999</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1891.0700000000002</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1980.5700000000002</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1966.37</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1876.94</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1875.9499999999998</v>
      </c>
      <c r="ER789" s="73"/>
      <c r="ES789" s="73"/>
      <c r="ET789" s="73"/>
      <c r="EU789" s="73"/>
      <c r="EV789" s="74"/>
    </row>
    <row r="790" spans="1:152" s="38" customFormat="1" ht="15.75" customHeight="1" x14ac:dyDescent="0.2">
      <c r="A790" s="69">
        <f>$A$133</f>
        <v>44731</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1884.85</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1878.6999999999998</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1877.6599999999999</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1879.8600000000001</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1879.73</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1879.7600000000002</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1880.5</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1873.7600000000002</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1879.31</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1879.2400000000002</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1878.9499999999998</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1879.42</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1879.35</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1878.63</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1878.5900000000001</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1878.4</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1878.35</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1878.3000000000002</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1878.6799999999998</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1879.3899999999999</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1991.5</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1986.98</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1886.08</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1875.88</v>
      </c>
      <c r="ER790" s="73"/>
      <c r="ES790" s="73"/>
      <c r="ET790" s="73"/>
      <c r="EU790" s="73"/>
      <c r="EV790" s="74"/>
    </row>
    <row r="791" spans="1:152" s="38" customFormat="1" ht="15.75" customHeight="1" x14ac:dyDescent="0.2">
      <c r="A791" s="69">
        <f>$A$134</f>
        <v>44732</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1890.75</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1881.96</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1882.48</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1882.4900000000002</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1882.46</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1882.5100000000002</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1882.27</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1949.13</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1882.3899999999999</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1968.71</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1994.96</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1996.08</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1979.79</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1998.9099999999999</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2010.6799999999998</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1993.6399999999999</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1983.12</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1949.6399999999999</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1913.8600000000001</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1913.96</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2048.7800000000002</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2043.44</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1904.6799999999998</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1881.98</v>
      </c>
      <c r="ER791" s="73"/>
      <c r="ES791" s="73"/>
      <c r="ET791" s="73"/>
      <c r="EU791" s="73"/>
      <c r="EV791" s="74"/>
    </row>
    <row r="792" spans="1:152" s="38" customFormat="1" ht="15.75" customHeight="1" x14ac:dyDescent="0.2">
      <c r="A792" s="69">
        <f>$A$135</f>
        <v>44733</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1867.83</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1835.7400000000002</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1826.3600000000001</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1833.42</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1865.67</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1833.6799999999998</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1873.75</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1929.73</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1896.6100000000001</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2005.63</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2036.42</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2037.25</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2020.52</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2022.1799999999998</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2041.2199999999998</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2031.6599999999999</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2020.9499999999998</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1981.6999999999998</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1947.4699999999998</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1935.4499999999998</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2043.25</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2084.33</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1928.3200000000002</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1881.9299999999998</v>
      </c>
      <c r="ER792" s="73"/>
      <c r="ES792" s="73"/>
      <c r="ET792" s="73"/>
      <c r="EU792" s="73"/>
      <c r="EV792" s="74"/>
    </row>
    <row r="793" spans="1:152" s="38" customFormat="1" ht="15.75" customHeight="1" x14ac:dyDescent="0.2">
      <c r="A793" s="69">
        <f>$A$136</f>
        <v>44734</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1875.5900000000001</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1879.25</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1880.1100000000001</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1880.38</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1883.13</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1881.06</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1877.4699999999998</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1907.3600000000001</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1882.31</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1984.48</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2017.2800000000002</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2024.62</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2006.7800000000002</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2017.15</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2030.96</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2017.52</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1985.71</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1954.5900000000001</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1920.06</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1913.3600000000001</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2016.9499999999998</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2052.5500000000002</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1896.6399999999999</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1881.9699999999998</v>
      </c>
      <c r="ER793" s="73"/>
      <c r="ES793" s="73"/>
      <c r="ET793" s="73"/>
      <c r="EU793" s="73"/>
      <c r="EV793" s="74"/>
    </row>
    <row r="794" spans="1:152" s="38" customFormat="1" ht="15.75" customHeight="1" x14ac:dyDescent="0.2">
      <c r="A794" s="69">
        <f>$A$137</f>
        <v>44735</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1873.15</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1825.9299999999998</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1879.71</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1879.69</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1882.5300000000002</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1849.42</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1873.25</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1864.7400000000002</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1882.6799999999998</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1905.0300000000002</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1935.3899999999999</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2002.31</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1994.2199999999998</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2003.1799999999998</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2014.9099999999999</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2003.44</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1993.4499999999998</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1957.6100000000001</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1924.6599999999999</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1905.4499999999998</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2007.7199999999998</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2048.83</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1892.3400000000001</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1882.02</v>
      </c>
      <c r="ER794" s="73"/>
      <c r="ES794" s="73"/>
      <c r="ET794" s="73"/>
      <c r="EU794" s="73"/>
      <c r="EV794" s="74"/>
    </row>
    <row r="795" spans="1:152" s="38" customFormat="1" ht="15.75" customHeight="1" x14ac:dyDescent="0.2">
      <c r="A795" s="69">
        <f>$A$138</f>
        <v>44736</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1875.0700000000002</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1877.21</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1880.3200000000002</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1879.7800000000002</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1881.3000000000002</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1878.69</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1884.3400000000001</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1994.92</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1882.2800000000002</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1969.5900000000001</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2017.7800000000002</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2017.4900000000002</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1991.08</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1987.3400000000001</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1992.48</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1977.1100000000001</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1976.21</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1935.4900000000002</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1910.3400000000001</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1922.3400000000001</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2063.41</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2047.81</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1897.67</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1881.73</v>
      </c>
      <c r="ER795" s="73"/>
      <c r="ES795" s="73"/>
      <c r="ET795" s="73"/>
      <c r="EU795" s="73"/>
      <c r="EV795" s="74"/>
    </row>
    <row r="796" spans="1:152" s="38" customFormat="1" ht="15.75" customHeight="1" x14ac:dyDescent="0.2">
      <c r="A796" s="69">
        <f>$A$139</f>
        <v>44737</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1900.5700000000002</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1879.6999999999998</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1879.8899999999999</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1878.27</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1879.62</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1857.83</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1842.7400000000002</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1870.5900000000001</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1879.8200000000002</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1922.3200000000002</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1939.9900000000002</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1943.5300000000002</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1929.12</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1924.77</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1936.2800000000002</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1927.7800000000002</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1921.92</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1912.2400000000002</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1899.4900000000002</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1912.08</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1989.6100000000001</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1975.85</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1905.7400000000002</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1876.8000000000002</v>
      </c>
      <c r="ER796" s="73"/>
      <c r="ES796" s="73"/>
      <c r="ET796" s="73"/>
      <c r="EU796" s="73"/>
      <c r="EV796" s="74"/>
    </row>
    <row r="797" spans="1:152" s="38" customFormat="1" ht="15.75" customHeight="1" x14ac:dyDescent="0.2">
      <c r="A797" s="69">
        <f>$A$140</f>
        <v>44738</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1867.8899999999999</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1870.1999999999998</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1868.5100000000002</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1872.31</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1866.44</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1866.0900000000001</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1883.1100000000001</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1765.7800000000002</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1880.23</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1880.7199999999998</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1880.8899999999999</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1881.3400000000001</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1881.23</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1881.0700000000002</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1880.7800000000002</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1880.2600000000002</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1880.13</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1880.13</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1880.0500000000002</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1884.25</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1949</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1943.06</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1880.3200000000002</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1877.6599999999999</v>
      </c>
      <c r="ER797" s="73"/>
      <c r="ES797" s="73"/>
      <c r="ET797" s="73"/>
      <c r="EU797" s="73"/>
      <c r="EV797" s="74"/>
    </row>
    <row r="798" spans="1:152" s="38" customFormat="1" ht="15.75" customHeight="1" x14ac:dyDescent="0.2">
      <c r="A798" s="69">
        <f>$A$141</f>
        <v>44739</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1770.77</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1825.81</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1849.33</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1841.5500000000002</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1874.6599999999999</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1849.33</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1830.1599999999999</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1811.69</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1880.77</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1909.3000000000002</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1915.1100000000001</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1914.38</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1910.1399999999999</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1914.0700000000002</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1916.3200000000002</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1913.5500000000002</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1913.5100000000002</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1906.38</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1895.63</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1900.1599999999999</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1976.3000000000002</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1970.62</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1899.2400000000002</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1877.27</v>
      </c>
      <c r="ER798" s="73"/>
      <c r="ES798" s="73"/>
      <c r="ET798" s="73"/>
      <c r="EU798" s="73"/>
      <c r="EV798" s="74"/>
    </row>
    <row r="799" spans="1:152" s="38" customFormat="1" ht="15.75" customHeight="1" x14ac:dyDescent="0.2">
      <c r="A799" s="69">
        <f>$A$142</f>
        <v>44740</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1851.25</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1849.25</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1877.5500000000002</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1875.3600000000001</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1879.94</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1874.2800000000002</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1873.44</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1814.87</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1879.77</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1927.75</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1961.08</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1939.96</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1945.3899999999999</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1965.38</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2000.69</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1981.62</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1973.96</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1948.48</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1921.04</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1916.1</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2007.08</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1992.92</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1907.8000000000002</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1877.5300000000002</v>
      </c>
      <c r="ER799" s="73"/>
      <c r="ES799" s="73"/>
      <c r="ET799" s="73"/>
      <c r="EU799" s="73"/>
      <c r="EV799" s="74"/>
    </row>
    <row r="800" spans="1:152" s="38" customFormat="1" ht="15.75" customHeight="1" x14ac:dyDescent="0.2">
      <c r="A800" s="69">
        <f>$A$143</f>
        <v>44741</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1810.56</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1873.88</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1883.12</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1883.12</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1883.12</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1883.12</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1883.1</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1708.38</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1878.38</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1901.79</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1931.1100000000001</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1902.58</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1897.81</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1912.94</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1910.2600000000002</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1905.92</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1902.54</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1893.0300000000002</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1882.9</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1887.04</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1949.79</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1946.38</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1882.17</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1877.25</v>
      </c>
      <c r="ER800" s="73"/>
      <c r="ES800" s="73"/>
      <c r="ET800" s="73"/>
      <c r="EU800" s="73"/>
      <c r="EV800" s="74"/>
    </row>
    <row r="801" spans="1:152" s="38" customFormat="1" ht="15.75" customHeight="1" x14ac:dyDescent="0.2">
      <c r="A801" s="69">
        <f>$A$144</f>
        <v>44742</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1871.56</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1876.1599999999999</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1879.73</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1879.8000000000002</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1883.13</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1883.13</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1876.7199999999998</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1865.9900000000002</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1878.1599999999999</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1911.6399999999999</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1906.9900000000002</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1905.6999999999998</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1900.31</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1912.5900000000001</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1913.6799999999998</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1911.9099999999999</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1921.31</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1895.0700000000002</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1886.27</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1885.9499999999998</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1991.4699999999998</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1978.7600000000002</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1883.35</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1876.27</v>
      </c>
      <c r="ER801" s="73"/>
      <c r="ES801" s="73"/>
      <c r="ET801" s="73"/>
      <c r="EU801" s="73"/>
      <c r="EV801" s="74"/>
    </row>
    <row r="802" spans="1:152" s="38" customFormat="1" ht="15.75" customHeight="1" x14ac:dyDescent="0.2">
      <c r="A802" s="69" t="str">
        <f>$A$145</f>
        <v>-</v>
      </c>
      <c r="B802" s="70"/>
      <c r="C802" s="70"/>
      <c r="D802" s="70"/>
      <c r="E802" s="70"/>
      <c r="F802" s="70"/>
      <c r="G802" s="70"/>
      <c r="H802" s="71"/>
      <c r="I802" s="72" t="str">
        <f>IF($A802="-","-",ROUND(VLOOKUP($A802+ROUND(LEFT(I$771,1)/24,5),'[1]ОАО "АТС"'!$A$30:$F$773,6,FALSE)+HLOOKUP($DL$769,'[1]Сбытовая надбавка'!$F$5:$H$6,2,FALSE),2)+'[1]Иные услуги'!$C$6+HLOOKUP($DR$768,'[1]Услуги по передаче'!$G$5:$J$7,3,FALSE))</f>
        <v>-</v>
      </c>
      <c r="J802" s="73"/>
      <c r="K802" s="73"/>
      <c r="L802" s="73"/>
      <c r="M802" s="73"/>
      <c r="N802" s="74"/>
      <c r="O802" s="72" t="str">
        <f>IF($A802="-","-",ROUND(VLOOKUP($A802+ROUND(LEFT(O$771,1)/24,5),'[1]ОАО "АТС"'!$A$30:$F$773,6,FALSE)+HLOOKUP($DL$769,'[1]Сбытовая надбавка'!$F$5:$H$6,2,FALSE),2)+'[1]Иные услуги'!$C$6+HLOOKUP($DR$768,'[1]Услуги по передаче'!$G$5:$J$7,3,FALSE))</f>
        <v>-</v>
      </c>
      <c r="P802" s="73"/>
      <c r="Q802" s="73"/>
      <c r="R802" s="73"/>
      <c r="S802" s="73"/>
      <c r="T802" s="74"/>
      <c r="U802" s="72" t="str">
        <f>IF($A802="-","-",ROUND(VLOOKUP($A802+ROUND(LEFT(U$771,1)/24,5),'[1]ОАО "АТС"'!$A$30:$F$773,6,FALSE)+HLOOKUP($DL$769,'[1]Сбытовая надбавка'!$F$5:$H$6,2,FALSE),2)+'[1]Иные услуги'!$C$6+HLOOKUP($DR$768,'[1]Услуги по передаче'!$G$5:$J$7,3,FALSE))</f>
        <v>-</v>
      </c>
      <c r="V802" s="73"/>
      <c r="W802" s="73"/>
      <c r="X802" s="73"/>
      <c r="Y802" s="73"/>
      <c r="Z802" s="74"/>
      <c r="AA802" s="72" t="str">
        <f>IF($A802="-","-",ROUND(VLOOKUP($A802+ROUND(LEFT(AA$771,1)/24,5),'[1]ОАО "АТС"'!$A$30:$F$773,6,FALSE)+HLOOKUP($DL$769,'[1]Сбытовая надбавка'!$F$5:$H$6,2,FALSE),2)+'[1]Иные услуги'!$C$6+HLOOKUP($DR$768,'[1]Услуги по передаче'!$G$5:$J$7,3,FALSE))</f>
        <v>-</v>
      </c>
      <c r="AB802" s="73"/>
      <c r="AC802" s="73"/>
      <c r="AD802" s="73"/>
      <c r="AE802" s="73"/>
      <c r="AF802" s="74"/>
      <c r="AG802" s="72" t="str">
        <f>IF($A802="-","-",ROUND(VLOOKUP($A802+ROUND(LEFT(AG$771,1)/24,5),'[1]ОАО "АТС"'!$A$30:$F$773,6,FALSE)+HLOOKUP($DL$769,'[1]Сбытовая надбавка'!$F$5:$H$6,2,FALSE),2)+'[1]Иные услуги'!$C$6+HLOOKUP($DR$768,'[1]Услуги по передаче'!$G$5:$J$7,3,FALSE))</f>
        <v>-</v>
      </c>
      <c r="AH802" s="73"/>
      <c r="AI802" s="73"/>
      <c r="AJ802" s="73"/>
      <c r="AK802" s="73"/>
      <c r="AL802" s="74"/>
      <c r="AM802" s="72" t="str">
        <f>IF($A802="-","-",ROUND(VLOOKUP($A802+ROUND(LEFT(AM$771,1)/24,5),'[1]ОАО "АТС"'!$A$30:$F$773,6,FALSE)+HLOOKUP($DL$769,'[1]Сбытовая надбавка'!$F$5:$H$6,2,FALSE),2)+'[1]Иные услуги'!$C$6+HLOOKUP($DR$768,'[1]Услуги по передаче'!$G$5:$J$7,3,FALSE))</f>
        <v>-</v>
      </c>
      <c r="AN802" s="73"/>
      <c r="AO802" s="73"/>
      <c r="AP802" s="73"/>
      <c r="AQ802" s="73"/>
      <c r="AR802" s="74"/>
      <c r="AS802" s="72" t="str">
        <f>IF($A802="-","-",ROUND(VLOOKUP($A802+ROUND(LEFT(AS$771,1)/24,5),'[1]ОАО "АТС"'!$A$30:$F$773,6,FALSE)+HLOOKUP($DL$769,'[1]Сбытовая надбавка'!$F$5:$H$6,2,FALSE),2)+'[1]Иные услуги'!$C$6+HLOOKUP($DR$768,'[1]Услуги по передаче'!$G$5:$J$7,3,FALSE))</f>
        <v>-</v>
      </c>
      <c r="AT802" s="73"/>
      <c r="AU802" s="73"/>
      <c r="AV802" s="73"/>
      <c r="AW802" s="73"/>
      <c r="AX802" s="74"/>
      <c r="AY802" s="72" t="str">
        <f>IF($A802="-","-",ROUND(VLOOKUP($A802+ROUND(LEFT(AY$771,1)/24,5),'[1]ОАО "АТС"'!$A$30:$F$773,6,FALSE)+HLOOKUP($DL$769,'[1]Сбытовая надбавка'!$F$5:$H$6,2,FALSE),2)+'[1]Иные услуги'!$C$6+HLOOKUP($DR$768,'[1]Услуги по передаче'!$G$5:$J$7,3,FALSE))</f>
        <v>-</v>
      </c>
      <c r="AZ802" s="73"/>
      <c r="BA802" s="73"/>
      <c r="BB802" s="73"/>
      <c r="BC802" s="73"/>
      <c r="BD802" s="74"/>
      <c r="BE802" s="72" t="str">
        <f>IF($A802="-","-",ROUND(VLOOKUP($A802+ROUND(LEFT(BE$771,1)/24,5),'[1]ОАО "АТС"'!$A$30:$F$773,6,FALSE)+HLOOKUP($DL$769,'[1]Сбытовая надбавка'!$F$5:$H$6,2,FALSE),2)+'[1]Иные услуги'!$C$6+HLOOKUP($DR$768,'[1]Услуги по передаче'!$G$5:$J$7,3,FALSE))</f>
        <v>-</v>
      </c>
      <c r="BF802" s="73"/>
      <c r="BG802" s="73"/>
      <c r="BH802" s="73"/>
      <c r="BI802" s="73"/>
      <c r="BJ802" s="74"/>
      <c r="BK802" s="72" t="str">
        <f>IF($A802="-","-",ROUND(VLOOKUP($A802+ROUND(LEFT(BK$771,1)/24,5),'[1]ОАО "АТС"'!$A$30:$F$773,6,FALSE)+HLOOKUP($DL$769,'[1]Сбытовая надбавка'!$F$5:$H$6,2,FALSE),2)+'[1]Иные услуги'!$C$6+HLOOKUP($DR$768,'[1]Услуги по передаче'!$G$5:$J$7,3,FALSE))</f>
        <v>-</v>
      </c>
      <c r="BL802" s="73"/>
      <c r="BM802" s="73"/>
      <c r="BN802" s="73"/>
      <c r="BO802" s="73"/>
      <c r="BP802" s="74"/>
      <c r="BQ802" s="72" t="str">
        <f>IF($A802="-","-",ROUND(VLOOKUP($A802+ROUND(LEFT(BQ$771,2)/24,5),'[1]ОАО "АТС"'!$A$30:$F$773,6,FALSE)+HLOOKUP($DL$769,'[1]Сбытовая надбавка'!$F$5:$H$6,2,FALSE),2)+'[1]Иные услуги'!$C$6+HLOOKUP($DR$768,'[1]Услуги по передаче'!$G$5:$J$7,3,FALSE))</f>
        <v>-</v>
      </c>
      <c r="BR802" s="73"/>
      <c r="BS802" s="73"/>
      <c r="BT802" s="73"/>
      <c r="BU802" s="73"/>
      <c r="BV802" s="74"/>
      <c r="BW802" s="72" t="str">
        <f>IF($A802="-","-",ROUND(VLOOKUP($A802+ROUND(LEFT(BW$771,2)/24,5),'[1]ОАО "АТС"'!$A$30:$F$773,6,FALSE)+HLOOKUP($DL$769,'[1]Сбытовая надбавка'!$F$5:$H$6,2,FALSE),2)+'[1]Иные услуги'!$C$6+HLOOKUP($DR$768,'[1]Услуги по передаче'!$G$5:$J$7,3,FALSE))</f>
        <v>-</v>
      </c>
      <c r="BX802" s="73"/>
      <c r="BY802" s="73"/>
      <c r="BZ802" s="73"/>
      <c r="CA802" s="73"/>
      <c r="CB802" s="74"/>
      <c r="CC802" s="72" t="str">
        <f>IF($A802="-","-",ROUND(VLOOKUP($A802+ROUND(LEFT(CC$771,2)/24,5),'[1]ОАО "АТС"'!$A$30:$F$773,6,FALSE)+HLOOKUP($DL$769,'[1]Сбытовая надбавка'!$F$5:$H$6,2,FALSE),2)+'[1]Иные услуги'!$C$6+HLOOKUP($DR$768,'[1]Услуги по передаче'!$G$5:$J$7,3,FALSE))</f>
        <v>-</v>
      </c>
      <c r="CD802" s="73"/>
      <c r="CE802" s="73"/>
      <c r="CF802" s="73"/>
      <c r="CG802" s="73"/>
      <c r="CH802" s="74"/>
      <c r="CI802" s="72" t="str">
        <f>IF($A802="-","-",ROUND(VLOOKUP($A802+ROUND(LEFT(CI$771,2)/24,5),'[1]ОАО "АТС"'!$A$30:$F$773,6,FALSE)+HLOOKUP($DL$769,'[1]Сбытовая надбавка'!$F$5:$H$6,2,FALSE),2)+'[1]Иные услуги'!$C$6+HLOOKUP($DR$768,'[1]Услуги по передаче'!$G$5:$J$7,3,FALSE))</f>
        <v>-</v>
      </c>
      <c r="CJ802" s="73"/>
      <c r="CK802" s="73"/>
      <c r="CL802" s="73"/>
      <c r="CM802" s="73"/>
      <c r="CN802" s="74"/>
      <c r="CO802" s="72" t="str">
        <f>IF($A802="-","-",ROUND(VLOOKUP($A802+ROUND(LEFT(CO$771,2)/24,5),'[1]ОАО "АТС"'!$A$30:$F$773,6,FALSE)+HLOOKUP($DL$769,'[1]Сбытовая надбавка'!$F$5:$H$6,2,FALSE),2)+'[1]Иные услуги'!$C$6+HLOOKUP($DR$768,'[1]Услуги по передаче'!$G$5:$J$7,3,FALSE))</f>
        <v>-</v>
      </c>
      <c r="CP802" s="73"/>
      <c r="CQ802" s="73"/>
      <c r="CR802" s="73"/>
      <c r="CS802" s="73"/>
      <c r="CT802" s="74"/>
      <c r="CU802" s="72" t="str">
        <f>IF($A802="-","-",ROUND(VLOOKUP($A802+ROUND(LEFT(CU$771,2)/24,5),'[1]ОАО "АТС"'!$A$30:$F$773,6,FALSE)+HLOOKUP($DL$769,'[1]Сбытовая надбавка'!$F$5:$H$6,2,FALSE),2)+'[1]Иные услуги'!$C$6+HLOOKUP($DR$768,'[1]Услуги по передаче'!$G$5:$J$7,3,FALSE))</f>
        <v>-</v>
      </c>
      <c r="CV802" s="73"/>
      <c r="CW802" s="73"/>
      <c r="CX802" s="73"/>
      <c r="CY802" s="73"/>
      <c r="CZ802" s="74"/>
      <c r="DA802" s="72" t="str">
        <f>IF($A802="-","-",ROUND(VLOOKUP($A802+ROUND(LEFT(DA$771,2)/24,5),'[1]ОАО "АТС"'!$A$30:$F$773,6,FALSE)+HLOOKUP($DL$769,'[1]Сбытовая надбавка'!$F$5:$H$6,2,FALSE),2)+'[1]Иные услуги'!$C$6+HLOOKUP($DR$768,'[1]Услуги по передаче'!$G$5:$J$7,3,FALSE))</f>
        <v>-</v>
      </c>
      <c r="DB802" s="73"/>
      <c r="DC802" s="73"/>
      <c r="DD802" s="73"/>
      <c r="DE802" s="73"/>
      <c r="DF802" s="74"/>
      <c r="DG802" s="72" t="str">
        <f>IF($A802="-","-",ROUND(VLOOKUP($A802+ROUND(LEFT(DG$771,2)/24,5),'[1]ОАО "АТС"'!$A$30:$F$773,6,FALSE)+HLOOKUP($DL$769,'[1]Сбытовая надбавка'!$F$5:$H$6,2,FALSE),2)+'[1]Иные услуги'!$C$6+HLOOKUP($DR$768,'[1]Услуги по передаче'!$G$5:$J$7,3,FALSE))</f>
        <v>-</v>
      </c>
      <c r="DH802" s="73"/>
      <c r="DI802" s="73"/>
      <c r="DJ802" s="73"/>
      <c r="DK802" s="73"/>
      <c r="DL802" s="74"/>
      <c r="DM802" s="72" t="str">
        <f>IF($A802="-","-",ROUND(VLOOKUP($A802+ROUND(LEFT(DM$771,2)/24,5),'[1]ОАО "АТС"'!$A$30:$F$773,6,FALSE)+HLOOKUP($DL$769,'[1]Сбытовая надбавка'!$F$5:$H$6,2,FALSE),2)+'[1]Иные услуги'!$C$6+HLOOKUP($DR$768,'[1]Услуги по передаче'!$G$5:$J$7,3,FALSE))</f>
        <v>-</v>
      </c>
      <c r="DN802" s="73"/>
      <c r="DO802" s="73"/>
      <c r="DP802" s="73"/>
      <c r="DQ802" s="73"/>
      <c r="DR802" s="74"/>
      <c r="DS802" s="72" t="str">
        <f>IF($A802="-","-",ROUND(VLOOKUP($A802+ROUND(LEFT(DS$771,2)/24,5),'[1]ОАО "АТС"'!$A$30:$F$773,6,FALSE)+HLOOKUP($DL$769,'[1]Сбытовая надбавка'!$F$5:$H$6,2,FALSE),2)+'[1]Иные услуги'!$C$6+HLOOKUP($DR$768,'[1]Услуги по передаче'!$G$5:$J$7,3,FALSE))</f>
        <v>-</v>
      </c>
      <c r="DT802" s="73"/>
      <c r="DU802" s="73"/>
      <c r="DV802" s="73"/>
      <c r="DW802" s="73"/>
      <c r="DX802" s="74"/>
      <c r="DY802" s="72" t="str">
        <f>IF($A802="-","-",ROUND(VLOOKUP($A802+ROUND(LEFT(DY$771,2)/24,5),'[1]ОАО "АТС"'!$A$30:$F$773,6,FALSE)+HLOOKUP($DL$769,'[1]Сбытовая надбавка'!$F$5:$H$6,2,FALSE),2)+'[1]Иные услуги'!$C$6+HLOOKUP($DR$768,'[1]Услуги по передаче'!$G$5:$J$7,3,FALSE))</f>
        <v>-</v>
      </c>
      <c r="DZ802" s="73"/>
      <c r="EA802" s="73"/>
      <c r="EB802" s="73"/>
      <c r="EC802" s="73"/>
      <c r="ED802" s="74"/>
      <c r="EE802" s="72" t="str">
        <f>IF($A802="-","-",ROUND(VLOOKUP($A802+ROUND(LEFT(EE$771,2)/24,5),'[1]ОАО "АТС"'!$A$30:$F$773,6,FALSE)+HLOOKUP($DL$769,'[1]Сбытовая надбавка'!$F$5:$H$6,2,FALSE),2)+'[1]Иные услуги'!$C$6+HLOOKUP($DR$768,'[1]Услуги по передаче'!$G$5:$J$7,3,FALSE))</f>
        <v>-</v>
      </c>
      <c r="EF802" s="73"/>
      <c r="EG802" s="73"/>
      <c r="EH802" s="73"/>
      <c r="EI802" s="73"/>
      <c r="EJ802" s="74"/>
      <c r="EK802" s="72" t="str">
        <f>IF($A802="-","-",ROUND(VLOOKUP($A802+ROUND(LEFT(EK$771,2)/24,5),'[1]ОАО "АТС"'!$A$30:$F$773,6,FALSE)+HLOOKUP($DL$769,'[1]Сбытовая надбавка'!$F$5:$H$6,2,FALSE),2)+'[1]Иные услуги'!$C$6+HLOOKUP($DR$768,'[1]Услуги по передаче'!$G$5:$J$7,3,FALSE))</f>
        <v>-</v>
      </c>
      <c r="EL802" s="73"/>
      <c r="EM802" s="73"/>
      <c r="EN802" s="73"/>
      <c r="EO802" s="73"/>
      <c r="EP802" s="74"/>
      <c r="EQ802" s="72" t="str">
        <f>IF($A802="-","-",ROUND(VLOOKUP($A802+ROUND(LEFT(EQ$771,2)/24,5),'[1]ОАО "АТС"'!$A$30:$F$773,6,FALSE)+HLOOKUP($DL$769,'[1]Сбытовая надбавка'!$F$5:$H$6,2,FALSE),2)+'[1]Иные услуги'!$C$6+HLOOKUP($DR$768,'[1]Услуги по передаче'!$G$5:$J$7,3,FALSE))</f>
        <v>-</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44713</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1548.85</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1523.5300000000002</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1514.3400000000001</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1514.31</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1514.3600000000001</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1514.29</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1513.81</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1629.6100000000001</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1514.5700000000002</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1538.7400000000002</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1569.5500000000002</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1570.17</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1534.56</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1546.88</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1546.9499999999998</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1540.8600000000001</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1535.0300000000002</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1535.5900000000001</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1550.67</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1576.7400000000002</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1690.17</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1630.0100000000002</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1512.9499999999998</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1511.9</v>
      </c>
      <c r="ER808" s="73"/>
      <c r="ES808" s="73"/>
      <c r="ET808" s="73"/>
      <c r="EU808" s="73"/>
      <c r="EV808" s="74"/>
    </row>
    <row r="809" spans="1:152" s="38" customFormat="1" ht="15.75" customHeight="1" x14ac:dyDescent="0.2">
      <c r="A809" s="69">
        <f>$A$116</f>
        <v>44714</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1534.85</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1519.96</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1516.1799999999998</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1514.4699999999998</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1512.3600000000001</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1517.9099999999999</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1527.81</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1545.27</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1514.54</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1589.5500000000002</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1606.1</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1609.29</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1573.3400000000001</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1585.0900000000001</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1570.67</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1564.46</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1553.77</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1523.04</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1514.37</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1548.8000000000002</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1703.1999999999998</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1691.4299999999998</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1534.25</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1511.44</v>
      </c>
      <c r="ER809" s="73"/>
      <c r="ES809" s="73"/>
      <c r="ET809" s="73"/>
      <c r="EU809" s="73"/>
      <c r="EV809" s="74"/>
    </row>
    <row r="810" spans="1:152" s="38" customFormat="1" ht="15.75" customHeight="1" x14ac:dyDescent="0.2">
      <c r="A810" s="69">
        <f>$A$117</f>
        <v>44715</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1528.0700000000002</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1509.54</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1513.21</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1513.7400000000002</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1516.04</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1513.2800000000002</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1519.0700000000002</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1596.44</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1514.6999999999998</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1607.4499999999998</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1637.5500000000002</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1642.98</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1633.1799999999998</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1644.3000000000002</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1625.9299999999998</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1611.0300000000002</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1624.85</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1593.8600000000001</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1563.37</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1566.13</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1746.23</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1676.27</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1572.3899999999999</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1509.5</v>
      </c>
      <c r="ER810" s="73"/>
      <c r="ES810" s="73"/>
      <c r="ET810" s="73"/>
      <c r="EU810" s="73"/>
      <c r="EV810" s="74"/>
    </row>
    <row r="811" spans="1:152" s="38" customFormat="1" ht="15.75" customHeight="1" x14ac:dyDescent="0.2">
      <c r="A811" s="69">
        <f>$A$118</f>
        <v>44716</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1557.8899999999999</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1531.2199999999998</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1519.71</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1517.04</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1513.04</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1506.77</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1510.92</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1545.9900000000002</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1513.13</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1535.7400000000002</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1549.8600000000001</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1560.65</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1538.63</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1527.5500000000002</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1533.6399999999999</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1533.42</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1521.35</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1513.6599999999999</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1513.63</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1514.4900000000002</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1670.96</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1630.42</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1510.15</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1507.6</v>
      </c>
      <c r="ER811" s="73"/>
      <c r="ES811" s="73"/>
      <c r="ET811" s="73"/>
      <c r="EU811" s="73"/>
      <c r="EV811" s="74"/>
    </row>
    <row r="812" spans="1:152" s="38" customFormat="1" ht="15.75" customHeight="1" x14ac:dyDescent="0.2">
      <c r="A812" s="69">
        <f>$A$119</f>
        <v>44717</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1547.25</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1524.35</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1518.0100000000002</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1513.6999999999998</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1513.25</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1513.31</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1511.46</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1524.63</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1513</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1513.69</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1513.67</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1514.4499999999998</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1513.65</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1513.6</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1513.37</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1513.3000000000002</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1513.4299999999998</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1513.3400000000001</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1513.3200000000002</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1513.4499999999998</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1691.85</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1660.33</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1533.3200000000002</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1508.9299999999998</v>
      </c>
      <c r="ER812" s="73"/>
      <c r="ES812" s="73"/>
      <c r="ET812" s="73"/>
      <c r="EU812" s="73"/>
      <c r="EV812" s="74"/>
    </row>
    <row r="813" spans="1:152" s="38" customFormat="1" ht="15.75" customHeight="1" x14ac:dyDescent="0.2">
      <c r="A813" s="69">
        <f>$A$120</f>
        <v>44718</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1526.33</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1516.69</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1513.25</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1513.2600000000002</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1513.44</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1513.4499999999998</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1513.4</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1575.25</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1513.54</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1586.6599999999999</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1614.9</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1617.2400000000002</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1611.17</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1629.08</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1639.5500000000002</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1620.4499999999998</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1609.56</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1572.56</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1544.2400000000002</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1545.85</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1697.1599999999999</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1678.17</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1531.3400000000001</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1510.29</v>
      </c>
      <c r="ER813" s="73"/>
      <c r="ES813" s="73"/>
      <c r="ET813" s="73"/>
      <c r="EU813" s="73"/>
      <c r="EV813" s="74"/>
    </row>
    <row r="814" spans="1:152" s="38" customFormat="1" ht="15.75" customHeight="1" x14ac:dyDescent="0.2">
      <c r="A814" s="69">
        <f>$A$121</f>
        <v>44719</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1520.4299999999998</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1513.1</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1512.63</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1512.8000000000002</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1512.7400000000002</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1512.46</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1509.1999999999998</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1569.6399999999999</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1512.6399999999999</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1563.56</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1596.67</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1595.75</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1581.2400000000002</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1593.2600000000002</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1608.04</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1591.2800000000002</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1579.4299999999998</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1542.6</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1520.31</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1526.3899999999999</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1670.6999999999998</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1641.4900000000002</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1511.1</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1509.13</v>
      </c>
      <c r="ER814" s="73"/>
      <c r="ES814" s="73"/>
      <c r="ET814" s="73"/>
      <c r="EU814" s="73"/>
      <c r="EV814" s="74"/>
    </row>
    <row r="815" spans="1:152" s="38" customFormat="1" ht="15.75" customHeight="1" x14ac:dyDescent="0.2">
      <c r="A815" s="69">
        <f>$A$122</f>
        <v>44720</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1508.79</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1505.33</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1507.8200000000002</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1507.8400000000001</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1516.04</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1507</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1509.44</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1537.6</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1513.4699999999998</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1553.7199999999998</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1591.27</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1587.1799999999998</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1552.87</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1561.4299999999998</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1559</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1558.12</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1550.13</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1519.83</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1513.1399999999999</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1513.27</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1618.7600000000002</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1613.69</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1510.94</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1509.5300000000002</v>
      </c>
      <c r="ER815" s="73"/>
      <c r="ES815" s="73"/>
      <c r="ET815" s="73"/>
      <c r="EU815" s="73"/>
      <c r="EV815" s="74"/>
    </row>
    <row r="816" spans="1:152" s="38" customFormat="1" ht="15.75" customHeight="1" x14ac:dyDescent="0.2">
      <c r="A816" s="69">
        <f>$A$123</f>
        <v>44721</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1504.2400000000002</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1465.1799999999998</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1503.83</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1507.71</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1515.6799999999998</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1506.94</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1506.9499999999998</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1533.02</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1512.4900000000002</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1550.15</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1568.2600000000002</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1565.4499999999998</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1535.08</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1539.98</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1539.3400000000001</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1534.5300000000002</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1527.5300000000002</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1513.33</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1513.48</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1511.81</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1620.63</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1603.6599999999999</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1508.6</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1508.04</v>
      </c>
      <c r="ER816" s="73"/>
      <c r="ES816" s="73"/>
      <c r="ET816" s="73"/>
      <c r="EU816" s="73"/>
      <c r="EV816" s="74"/>
    </row>
    <row r="817" spans="1:152" s="38" customFormat="1" ht="15.75" customHeight="1" x14ac:dyDescent="0.2">
      <c r="A817" s="69">
        <f>$A$124</f>
        <v>44722</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1517.48</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1507.6999999999998</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1510.1100000000001</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1510.6599999999999</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1512.67</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1512.21</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1506.9499999999998</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1562.7800000000002</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1514.8600000000001</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1514.92</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1550.9900000000002</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1563.21</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1551.85</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1552.4099999999999</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1552.5900000000001</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1542.27</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1566.75</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1566.75</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1520.63</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1526.98</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1666.4499999999998</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1639.73</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1511.13</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1506.8000000000002</v>
      </c>
      <c r="ER817" s="73"/>
      <c r="ES817" s="73"/>
      <c r="ET817" s="73"/>
      <c r="EU817" s="73"/>
      <c r="EV817" s="74"/>
    </row>
    <row r="818" spans="1:152" s="38" customFormat="1" ht="15.75" customHeight="1" x14ac:dyDescent="0.2">
      <c r="A818" s="69">
        <f>$A$125</f>
        <v>44723</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1525.67</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1517.44</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1512.63</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1512.8600000000001</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1512.67</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1512.37</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1508.8200000000002</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1520.8000000000002</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1512.5300000000002</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1514.1100000000001</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1545.58</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1563.27</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1561.7800000000002</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1566.04</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1555.0500000000002</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1563.3600000000001</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1567.5700000000002</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1553.21</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1519.1799999999998</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1529.3200000000002</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1630.5500000000002</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1614.52</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1512.3899999999999</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1509.67</v>
      </c>
      <c r="ER818" s="73"/>
      <c r="ES818" s="73"/>
      <c r="ET818" s="73"/>
      <c r="EU818" s="73"/>
      <c r="EV818" s="74"/>
    </row>
    <row r="819" spans="1:152" s="38" customFormat="1" ht="15.75" customHeight="1" x14ac:dyDescent="0.2">
      <c r="A819" s="69">
        <f>$A$126</f>
        <v>44724</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1510.87</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1512.2800000000002</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1512.12</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1512.5100000000002</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1512.73</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1516.04</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1516.0300000000002</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1501.1999999999998</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1513.2199999999998</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1513.77</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1513.8400000000001</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1513.9</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1513.65</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1513.5700000000002</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1513.98</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1514.0100000000002</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1513.23</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1512.87</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1512.1100000000001</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1513.0500000000002</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1654.5500000000002</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1634.71</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1513.77</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1509.58</v>
      </c>
      <c r="ER819" s="73"/>
      <c r="ES819" s="73"/>
      <c r="ET819" s="73"/>
      <c r="EU819" s="73"/>
      <c r="EV819" s="74"/>
    </row>
    <row r="820" spans="1:152" s="38" customFormat="1" ht="15.75" customHeight="1" x14ac:dyDescent="0.2">
      <c r="A820" s="69">
        <f>$A$127</f>
        <v>44725</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1506.6999999999998</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1509.65</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1511.29</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1511.65</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1516.04</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1506.7199999999998</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1516.0300000000002</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1387.24</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1513.9</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1514.6999999999998</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1516.6100000000001</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1519.1399999999999</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1518.3200000000002</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1520.23</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1526.3400000000001</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1528.4099999999999</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1518.8899999999999</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1512.5300000000002</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1512.5100000000002</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1520.5100000000002</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1667.02</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1621.48</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1514.2600000000002</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1510.35</v>
      </c>
      <c r="ER820" s="73"/>
      <c r="ES820" s="73"/>
      <c r="ET820" s="73"/>
      <c r="EU820" s="73"/>
      <c r="EV820" s="74"/>
    </row>
    <row r="821" spans="1:152" s="38" customFormat="1" ht="15.75" customHeight="1" x14ac:dyDescent="0.2">
      <c r="A821" s="69">
        <f>$A$128</f>
        <v>44726</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1499.56</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1503.6999999999998</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1509.7600000000002</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1510.1999999999998</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1516.04</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1507.56</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1490.79</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1487.1100000000001</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1512.8899999999999</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1544.63</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1565.9499999999998</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1561.3600000000001</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1538.85</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1547.7400000000002</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1541.92</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1544.77</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1544.48</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1518.75</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1512.6799999999998</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1512.9900000000002</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1631.0900000000001</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1607.75</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1511.4499999999998</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1509.8000000000002</v>
      </c>
      <c r="ER821" s="73"/>
      <c r="ES821" s="73"/>
      <c r="ET821" s="73"/>
      <c r="EU821" s="73"/>
      <c r="EV821" s="74"/>
    </row>
    <row r="822" spans="1:152" s="38" customFormat="1" ht="15.75" customHeight="1" x14ac:dyDescent="0.2">
      <c r="A822" s="69">
        <f>$A$129</f>
        <v>44727</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1489.98</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1495.15</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1501.3600000000001</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1502.2199999999998</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1490.4900000000002</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1505.79</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1500.58</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1474.2199999999998</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1517.9299999999998</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1581.06</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1617.5</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1618.8600000000001</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1589.3600000000001</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1593.7199999999998</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1600.75</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1588.12</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1581.6100000000001</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1555.5500000000002</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1531.58</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1538.62</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1656</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1643.1999999999998</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1525.04</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1510.33</v>
      </c>
      <c r="ER822" s="73"/>
      <c r="ES822" s="73"/>
      <c r="ET822" s="73"/>
      <c r="EU822" s="73"/>
      <c r="EV822" s="74"/>
    </row>
    <row r="823" spans="1:152" s="38" customFormat="1" ht="15.75" customHeight="1" x14ac:dyDescent="0.2">
      <c r="A823" s="69">
        <f>$A$130</f>
        <v>44728</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1382.21</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1435.2799999999997</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1466.4699999999998</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1474.25</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1490.56</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1473.9900000000002</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1454.04</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1480.3400000000001</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1513.46</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1575.62</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1624.3000000000002</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1625.42</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1604.6</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1603.3400000000001</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1613.9</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1606.8400000000001</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1589.0100000000002</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1563.0300000000002</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1537.33</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1549.17</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1649.5</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1637.42</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1520.29</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1510.3899999999999</v>
      </c>
      <c r="ER823" s="73"/>
      <c r="ES823" s="73"/>
      <c r="ET823" s="73"/>
      <c r="EU823" s="73"/>
      <c r="EV823" s="74"/>
    </row>
    <row r="824" spans="1:152" s="38" customFormat="1" ht="15.75" customHeight="1" x14ac:dyDescent="0.2">
      <c r="A824" s="69">
        <f>$A$131</f>
        <v>44729</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1491.0900000000001</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1503.08</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1509.9299999999998</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1511.2400000000002</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1512.7600000000002</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1511.04</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1508.4299999999998</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1481.37</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1513.35</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1572.81</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1627.81</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1618.23</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1580.3899999999999</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1589.94</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1597.02</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1589.65</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1572.5900000000001</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1544.8899999999999</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1519.77</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1538.98</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1634.0900000000001</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1629.63</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1511.8899999999999</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1509.44</v>
      </c>
      <c r="ER824" s="73"/>
      <c r="ES824" s="73"/>
      <c r="ET824" s="73"/>
      <c r="EU824" s="73"/>
      <c r="EV824" s="74"/>
    </row>
    <row r="825" spans="1:152" s="38" customFormat="1" ht="15.75" customHeight="1" x14ac:dyDescent="0.2">
      <c r="A825" s="69">
        <f>$A$132</f>
        <v>44730</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1508.4499999999998</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1510.8600000000001</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1512.8200000000002</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1512.9900000000002</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1513.1599999999999</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1512.7199999999998</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1510.7600000000002</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1534.1</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1512.1</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1556.52</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1570.79</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1582</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1564.25</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1565.21</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1572.4</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1556.4</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1545.4900000000002</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1526.1999999999998</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1511.81</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1523.9900000000002</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1613.4900000000002</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1599.29</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1509.8600000000001</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1508.87</v>
      </c>
      <c r="ER825" s="73"/>
      <c r="ES825" s="73"/>
      <c r="ET825" s="73"/>
      <c r="EU825" s="73"/>
      <c r="EV825" s="74"/>
    </row>
    <row r="826" spans="1:152" s="38" customFormat="1" ht="15.75" customHeight="1" x14ac:dyDescent="0.2">
      <c r="A826" s="69">
        <f>$A$133</f>
        <v>44731</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1517.77</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1511.62</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1510.58</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1512.7800000000002</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1512.65</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1512.6799999999998</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1513.42</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1506.6799999999998</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1512.23</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1512.1599999999999</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1511.87</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1512.3400000000001</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1512.27</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1511.5500000000002</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1511.5100000000002</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1511.3200000000002</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1511.27</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1511.2199999999998</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1511.6</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1512.31</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1624.42</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1619.9</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1519</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1508.8000000000002</v>
      </c>
      <c r="ER826" s="73"/>
      <c r="ES826" s="73"/>
      <c r="ET826" s="73"/>
      <c r="EU826" s="73"/>
      <c r="EV826" s="74"/>
    </row>
    <row r="827" spans="1:152" s="38" customFormat="1" ht="15.75" customHeight="1" x14ac:dyDescent="0.2">
      <c r="A827" s="69">
        <f>$A$134</f>
        <v>44732</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1523.67</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1514.88</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1515.4</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1515.4099999999999</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1515.38</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1515.4299999999998</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1515.19</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1582.0500000000002</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1515.31</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1601.63</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1627.88</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1629</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1612.71</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1631.83</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1643.6</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1626.56</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1616.04</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1582.56</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1546.7800000000002</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1546.88</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1681.6999999999998</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1676.3600000000001</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1537.6</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1514.9</v>
      </c>
      <c r="ER827" s="73"/>
      <c r="ES827" s="73"/>
      <c r="ET827" s="73"/>
      <c r="EU827" s="73"/>
      <c r="EV827" s="74"/>
    </row>
    <row r="828" spans="1:152" s="38" customFormat="1" ht="15.75" customHeight="1" x14ac:dyDescent="0.2">
      <c r="A828" s="69">
        <f>$A$135</f>
        <v>44733</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1500.75</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1468.6599999999999</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1459.2800000000002</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1466.3400000000001</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1498.5900000000001</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1466.6</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1506.67</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1562.65</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1529.5300000000002</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1638.5500000000002</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1669.3400000000001</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1670.17</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1653.44</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1655.1</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1674.1399999999999</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1664.58</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1653.87</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1614.62</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1580.3899999999999</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1568.37</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1676.17</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1717.25</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1561.2400000000002</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1514.85</v>
      </c>
      <c r="ER828" s="73"/>
      <c r="ES828" s="73"/>
      <c r="ET828" s="73"/>
      <c r="EU828" s="73"/>
      <c r="EV828" s="74"/>
    </row>
    <row r="829" spans="1:152" s="38" customFormat="1" ht="15.75" customHeight="1" x14ac:dyDescent="0.2">
      <c r="A829" s="69">
        <f>$A$136</f>
        <v>44734</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1508.5100000000002</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1512.17</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1513.0300000000002</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1513.3000000000002</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1516.0500000000002</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1513.98</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1510.3899999999999</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1540.2800000000002</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1515.23</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1617.4</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1650.1999999999998</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1657.54</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1639.6999999999998</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1650.0700000000002</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1663.88</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1650.44</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1618.63</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1587.5100000000002</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1552.98</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1546.2800000000002</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1649.87</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1685.4699999999998</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1529.56</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1514.8899999999999</v>
      </c>
      <c r="ER829" s="73"/>
      <c r="ES829" s="73"/>
      <c r="ET829" s="73"/>
      <c r="EU829" s="73"/>
      <c r="EV829" s="74"/>
    </row>
    <row r="830" spans="1:152" s="38" customFormat="1" ht="15.75" customHeight="1" x14ac:dyDescent="0.2">
      <c r="A830" s="69">
        <f>$A$137</f>
        <v>44735</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1506.0700000000002</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1458.85</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1512.63</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1512.6100000000001</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1515.4499999999998</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1482.3400000000001</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1506.17</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1497.6599999999999</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1515.6</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1537.9499999999998</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1568.31</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1635.23</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1627.1399999999999</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1636.1</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1647.83</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1636.3600000000001</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1626.37</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1590.5300000000002</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1557.58</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1538.37</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1640.6399999999999</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1681.75</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1525.2600000000002</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1514.94</v>
      </c>
      <c r="ER830" s="73"/>
      <c r="ES830" s="73"/>
      <c r="ET830" s="73"/>
      <c r="EU830" s="73"/>
      <c r="EV830" s="74"/>
    </row>
    <row r="831" spans="1:152" s="38" customFormat="1" ht="15.75" customHeight="1" x14ac:dyDescent="0.2">
      <c r="A831" s="69">
        <f>$A$138</f>
        <v>44736</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1507.9900000000002</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1510.13</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1513.2400000000002</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1512.6999999999998</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1514.2199999999998</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1511.6100000000001</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1517.2600000000002</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1627.8400000000001</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1515.1999999999998</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1602.5100000000002</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1650.6999999999998</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1650.4099999999999</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1624</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1620.2600000000002</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1625.4</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1610.0300000000002</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1609.13</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1568.4099999999999</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1543.2600000000002</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1555.2600000000002</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1696.33</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1680.73</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1530.5900000000001</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1514.65</v>
      </c>
      <c r="ER831" s="73"/>
      <c r="ES831" s="73"/>
      <c r="ET831" s="73"/>
      <c r="EU831" s="73"/>
      <c r="EV831" s="74"/>
    </row>
    <row r="832" spans="1:152" s="38" customFormat="1" ht="15.75" customHeight="1" x14ac:dyDescent="0.2">
      <c r="A832" s="69">
        <f>$A$139</f>
        <v>44737</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1533.4900000000002</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1512.62</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1512.81</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1511.19</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1512.54</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1490.75</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1475.6599999999999</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1503.5100000000002</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1512.7400000000002</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1555.2400000000002</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1572.9099999999999</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1576.4499999999998</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1562.04</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1557.69</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1569.1999999999998</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1560.6999999999998</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1554.8400000000001</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1545.1599999999999</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1532.4099999999999</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1545</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1622.5300000000002</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1608.77</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1538.6599999999999</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1509.7199999999998</v>
      </c>
      <c r="ER832" s="73"/>
      <c r="ES832" s="73"/>
      <c r="ET832" s="73"/>
      <c r="EU832" s="73"/>
      <c r="EV832" s="74"/>
    </row>
    <row r="833" spans="1:152" s="38" customFormat="1" ht="15.75" customHeight="1" x14ac:dyDescent="0.2">
      <c r="A833" s="69">
        <f>$A$140</f>
        <v>44738</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1500.81</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1503.12</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1501.4299999999998</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1505.23</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1499.3600000000001</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1499.0100000000002</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1516.0300000000002</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1398.7</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1513.15</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1513.6399999999999</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1513.81</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1514.2600000000002</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1514.15</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1513.9900000000002</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1513.6999999999998</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1513.1799999999998</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1513.0500000000002</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1513.0500000000002</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1512.9699999999998</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1517.17</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1581.92</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1575.98</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1513.2400000000002</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1510.58</v>
      </c>
      <c r="ER833" s="73"/>
      <c r="ES833" s="73"/>
      <c r="ET833" s="73"/>
      <c r="EU833" s="73"/>
      <c r="EV833" s="74"/>
    </row>
    <row r="834" spans="1:152" s="38" customFormat="1" ht="15.75" customHeight="1" x14ac:dyDescent="0.2">
      <c r="A834" s="69">
        <f>$A$141</f>
        <v>44739</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1403.69</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1458.73</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1482.25</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1474.4699999999998</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1507.58</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1482.25</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1463.08</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1444.6100000000001</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1513.69</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1542.2199999999998</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1548.0300000000002</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1547.3000000000002</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1543.06</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1546.9900000000002</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1549.2400000000002</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1546.4699999999998</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1546.4299999999998</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1539.3000000000002</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1528.5500000000002</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1533.08</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1609.2199999999998</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1603.54</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1532.1599999999999</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1510.19</v>
      </c>
      <c r="ER834" s="73"/>
      <c r="ES834" s="73"/>
      <c r="ET834" s="73"/>
      <c r="EU834" s="73"/>
      <c r="EV834" s="74"/>
    </row>
    <row r="835" spans="1:152" s="38" customFormat="1" ht="15.75" customHeight="1" x14ac:dyDescent="0.2">
      <c r="A835" s="69">
        <f>$A$142</f>
        <v>44740</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1484.17</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1482.17</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1510.4699999999998</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1508.2800000000002</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1512.8600000000001</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1507.1999999999998</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1506.3600000000001</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1447.79</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1512.69</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1560.67</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1594</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1572.88</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1578.31</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1598.3000000000002</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1633.6100000000001</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1614.54</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1606.88</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1581.4</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1553.96</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1549.02</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1640</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1625.8400000000001</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1540.7199999999998</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1510.4499999999998</v>
      </c>
      <c r="ER835" s="73"/>
      <c r="ES835" s="73"/>
      <c r="ET835" s="73"/>
      <c r="EU835" s="73"/>
      <c r="EV835" s="74"/>
    </row>
    <row r="836" spans="1:152" s="38" customFormat="1" ht="15.75" customHeight="1" x14ac:dyDescent="0.2">
      <c r="A836" s="69">
        <f>$A$143</f>
        <v>44741</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1443.48</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1506.8000000000002</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1516.04</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1516.04</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1516.04</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1516.04</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1516.02</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1341.3000000000002</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1511.3000000000002</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1534.71</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1564.0300000000002</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1535.5</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1530.73</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1545.8600000000001</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1543.1799999999998</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1538.8400000000001</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1535.46</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1525.9499999999998</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1515.8200000000002</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1519.96</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1582.71</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1579.3000000000002</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1515.0900000000001</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1510.17</v>
      </c>
      <c r="ER836" s="73"/>
      <c r="ES836" s="73"/>
      <c r="ET836" s="73"/>
      <c r="EU836" s="73"/>
      <c r="EV836" s="74"/>
    </row>
    <row r="837" spans="1:152" s="38" customFormat="1" ht="15.75" customHeight="1" x14ac:dyDescent="0.2">
      <c r="A837" s="69">
        <f>$A$144</f>
        <v>44742</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1504.48</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1509.08</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1512.65</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1512.7199999999998</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1516.0500000000002</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1516.0500000000002</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1509.6399999999999</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1498.9099999999999</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1511.08</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1544.56</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1539.9099999999999</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1538.62</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1533.23</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1545.5100000000002</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1546.6</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1544.83</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1554.23</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1527.9900000000002</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1519.19</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1518.87</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1624.3899999999999</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1611.6799999999998</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1516.27</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1509.19</v>
      </c>
      <c r="ER837" s="73"/>
      <c r="ES837" s="73"/>
      <c r="ET837" s="73"/>
      <c r="EU837" s="73"/>
      <c r="EV837" s="74"/>
    </row>
    <row r="838" spans="1:152" s="38" customFormat="1" ht="15.75" customHeight="1" x14ac:dyDescent="0.2">
      <c r="A838" s="69" t="str">
        <f>$A$145</f>
        <v>-</v>
      </c>
      <c r="B838" s="70"/>
      <c r="C838" s="70"/>
      <c r="D838" s="70"/>
      <c r="E838" s="70"/>
      <c r="F838" s="70"/>
      <c r="G838" s="70"/>
      <c r="H838" s="71"/>
      <c r="I838" s="72" t="str">
        <f>IF($A838="-","-",ROUND(VLOOKUP($A838+ROUND(LEFT(I$807,1)/24,5),'[1]ОАО "АТС"'!$A$30:$F$773,6,FALSE)+HLOOKUP($DL$805,'[1]Сбытовая надбавка'!$F$5:$H$6,2,FALSE),2)+'[1]Иные услуги'!$C$6+HLOOKUP($DR$804,'[1]Услуги по передаче'!$G$5:$J$7,3,FALSE))</f>
        <v>-</v>
      </c>
      <c r="J838" s="73"/>
      <c r="K838" s="73"/>
      <c r="L838" s="73"/>
      <c r="M838" s="73"/>
      <c r="N838" s="74"/>
      <c r="O838" s="72" t="str">
        <f>IF($A838="-","-",ROUND(VLOOKUP($A838+ROUND(LEFT(O$807,1)/24,5),'[1]ОАО "АТС"'!$A$30:$F$773,6,FALSE)+HLOOKUP($DL$805,'[1]Сбытовая надбавка'!$F$5:$H$6,2,FALSE),2)+'[1]Иные услуги'!$C$6+HLOOKUP($DR$804,'[1]Услуги по передаче'!$G$5:$J$7,3,FALSE))</f>
        <v>-</v>
      </c>
      <c r="P838" s="73"/>
      <c r="Q838" s="73"/>
      <c r="R838" s="73"/>
      <c r="S838" s="73"/>
      <c r="T838" s="74"/>
      <c r="U838" s="72" t="str">
        <f>IF($A838="-","-",ROUND(VLOOKUP($A838+ROUND(LEFT(U$807,1)/24,5),'[1]ОАО "АТС"'!$A$30:$F$773,6,FALSE)+HLOOKUP($DL$805,'[1]Сбытовая надбавка'!$F$5:$H$6,2,FALSE),2)+'[1]Иные услуги'!$C$6+HLOOKUP($DR$804,'[1]Услуги по передаче'!$G$5:$J$7,3,FALSE))</f>
        <v>-</v>
      </c>
      <c r="V838" s="73"/>
      <c r="W838" s="73"/>
      <c r="X838" s="73"/>
      <c r="Y838" s="73"/>
      <c r="Z838" s="74"/>
      <c r="AA838" s="72" t="str">
        <f>IF($A838="-","-",ROUND(VLOOKUP($A838+ROUND(LEFT(AA$807,1)/24,5),'[1]ОАО "АТС"'!$A$30:$F$773,6,FALSE)+HLOOKUP($DL$805,'[1]Сбытовая надбавка'!$F$5:$H$6,2,FALSE),2)+'[1]Иные услуги'!$C$6+HLOOKUP($DR$804,'[1]Услуги по передаче'!$G$5:$J$7,3,FALSE))</f>
        <v>-</v>
      </c>
      <c r="AB838" s="73"/>
      <c r="AC838" s="73"/>
      <c r="AD838" s="73"/>
      <c r="AE838" s="73"/>
      <c r="AF838" s="74"/>
      <c r="AG838" s="72" t="str">
        <f>IF($A838="-","-",ROUND(VLOOKUP($A838+ROUND(LEFT(AG$807,1)/24,5),'[1]ОАО "АТС"'!$A$30:$F$773,6,FALSE)+HLOOKUP($DL$805,'[1]Сбытовая надбавка'!$F$5:$H$6,2,FALSE),2)+'[1]Иные услуги'!$C$6+HLOOKUP($DR$804,'[1]Услуги по передаче'!$G$5:$J$7,3,FALSE))</f>
        <v>-</v>
      </c>
      <c r="AH838" s="73"/>
      <c r="AI838" s="73"/>
      <c r="AJ838" s="73"/>
      <c r="AK838" s="73"/>
      <c r="AL838" s="74"/>
      <c r="AM838" s="72" t="str">
        <f>IF($A838="-","-",ROUND(VLOOKUP($A838+ROUND(LEFT(AM$807,1)/24,5),'[1]ОАО "АТС"'!$A$30:$F$773,6,FALSE)+HLOOKUP($DL$805,'[1]Сбытовая надбавка'!$F$5:$H$6,2,FALSE),2)+'[1]Иные услуги'!$C$6+HLOOKUP($DR$804,'[1]Услуги по передаче'!$G$5:$J$7,3,FALSE))</f>
        <v>-</v>
      </c>
      <c r="AN838" s="73"/>
      <c r="AO838" s="73"/>
      <c r="AP838" s="73"/>
      <c r="AQ838" s="73"/>
      <c r="AR838" s="74"/>
      <c r="AS838" s="72" t="str">
        <f>IF($A838="-","-",ROUND(VLOOKUP($A838+ROUND(LEFT(AS$807,1)/24,5),'[1]ОАО "АТС"'!$A$30:$F$773,6,FALSE)+HLOOKUP($DL$805,'[1]Сбытовая надбавка'!$F$5:$H$6,2,FALSE),2)+'[1]Иные услуги'!$C$6+HLOOKUP($DR$804,'[1]Услуги по передаче'!$G$5:$J$7,3,FALSE))</f>
        <v>-</v>
      </c>
      <c r="AT838" s="73"/>
      <c r="AU838" s="73"/>
      <c r="AV838" s="73"/>
      <c r="AW838" s="73"/>
      <c r="AX838" s="74"/>
      <c r="AY838" s="72" t="str">
        <f>IF($A838="-","-",ROUND(VLOOKUP($A838+ROUND(LEFT(AY$807,1)/24,5),'[1]ОАО "АТС"'!$A$30:$F$773,6,FALSE)+HLOOKUP($DL$805,'[1]Сбытовая надбавка'!$F$5:$H$6,2,FALSE),2)+'[1]Иные услуги'!$C$6+HLOOKUP($DR$804,'[1]Услуги по передаче'!$G$5:$J$7,3,FALSE))</f>
        <v>-</v>
      </c>
      <c r="AZ838" s="73"/>
      <c r="BA838" s="73"/>
      <c r="BB838" s="73"/>
      <c r="BC838" s="73"/>
      <c r="BD838" s="74"/>
      <c r="BE838" s="72" t="str">
        <f>IF($A838="-","-",ROUND(VLOOKUP($A838+ROUND(LEFT(BE$807,1)/24,5),'[1]ОАО "АТС"'!$A$30:$F$773,6,FALSE)+HLOOKUP($DL$805,'[1]Сбытовая надбавка'!$F$5:$H$6,2,FALSE),2)+'[1]Иные услуги'!$C$6+HLOOKUP($DR$804,'[1]Услуги по передаче'!$G$5:$J$7,3,FALSE))</f>
        <v>-</v>
      </c>
      <c r="BF838" s="73"/>
      <c r="BG838" s="73"/>
      <c r="BH838" s="73"/>
      <c r="BI838" s="73"/>
      <c r="BJ838" s="74"/>
      <c r="BK838" s="72" t="str">
        <f>IF($A838="-","-",ROUND(VLOOKUP($A838+ROUND(LEFT(BK$807,1)/24,5),'[1]ОАО "АТС"'!$A$30:$F$773,6,FALSE)+HLOOKUP($DL$805,'[1]Сбытовая надбавка'!$F$5:$H$6,2,FALSE),2)+'[1]Иные услуги'!$C$6+HLOOKUP($DR$804,'[1]Услуги по передаче'!$G$5:$J$7,3,FALSE))</f>
        <v>-</v>
      </c>
      <c r="BL838" s="73"/>
      <c r="BM838" s="73"/>
      <c r="BN838" s="73"/>
      <c r="BO838" s="73"/>
      <c r="BP838" s="74"/>
      <c r="BQ838" s="72" t="str">
        <f>IF($A838="-","-",ROUND(VLOOKUP($A838+ROUND(LEFT(BQ$807,2)/24,5),'[1]ОАО "АТС"'!$A$30:$F$773,6,FALSE)+HLOOKUP($DL$805,'[1]Сбытовая надбавка'!$F$5:$H$6,2,FALSE),2)+'[1]Иные услуги'!$C$6+HLOOKUP($DR$804,'[1]Услуги по передаче'!$G$5:$J$7,3,FALSE))</f>
        <v>-</v>
      </c>
      <c r="BR838" s="73"/>
      <c r="BS838" s="73"/>
      <c r="BT838" s="73"/>
      <c r="BU838" s="73"/>
      <c r="BV838" s="74"/>
      <c r="BW838" s="72" t="str">
        <f>IF($A838="-","-",ROUND(VLOOKUP($A838+ROUND(LEFT(BW$807,2)/24,5),'[1]ОАО "АТС"'!$A$30:$F$773,6,FALSE)+HLOOKUP($DL$805,'[1]Сбытовая надбавка'!$F$5:$H$6,2,FALSE),2)+'[1]Иные услуги'!$C$6+HLOOKUP($DR$804,'[1]Услуги по передаче'!$G$5:$J$7,3,FALSE))</f>
        <v>-</v>
      </c>
      <c r="BX838" s="73"/>
      <c r="BY838" s="73"/>
      <c r="BZ838" s="73"/>
      <c r="CA838" s="73"/>
      <c r="CB838" s="74"/>
      <c r="CC838" s="72" t="str">
        <f>IF($A838="-","-",ROUND(VLOOKUP($A838+ROUND(LEFT(CC$807,2)/24,5),'[1]ОАО "АТС"'!$A$30:$F$773,6,FALSE)+HLOOKUP($DL$805,'[1]Сбытовая надбавка'!$F$5:$H$6,2,FALSE),2)+'[1]Иные услуги'!$C$6+HLOOKUP($DR$804,'[1]Услуги по передаче'!$G$5:$J$7,3,FALSE))</f>
        <v>-</v>
      </c>
      <c r="CD838" s="73"/>
      <c r="CE838" s="73"/>
      <c r="CF838" s="73"/>
      <c r="CG838" s="73"/>
      <c r="CH838" s="74"/>
      <c r="CI838" s="72" t="str">
        <f>IF($A838="-","-",ROUND(VLOOKUP($A838+ROUND(LEFT(CI$807,2)/24,5),'[1]ОАО "АТС"'!$A$30:$F$773,6,FALSE)+HLOOKUP($DL$805,'[1]Сбытовая надбавка'!$F$5:$H$6,2,FALSE),2)+'[1]Иные услуги'!$C$6+HLOOKUP($DR$804,'[1]Услуги по передаче'!$G$5:$J$7,3,FALSE))</f>
        <v>-</v>
      </c>
      <c r="CJ838" s="73"/>
      <c r="CK838" s="73"/>
      <c r="CL838" s="73"/>
      <c r="CM838" s="73"/>
      <c r="CN838" s="74"/>
      <c r="CO838" s="72" t="str">
        <f>IF($A838="-","-",ROUND(VLOOKUP($A838+ROUND(LEFT(CO$807,2)/24,5),'[1]ОАО "АТС"'!$A$30:$F$773,6,FALSE)+HLOOKUP($DL$805,'[1]Сбытовая надбавка'!$F$5:$H$6,2,FALSE),2)+'[1]Иные услуги'!$C$6+HLOOKUP($DR$804,'[1]Услуги по передаче'!$G$5:$J$7,3,FALSE))</f>
        <v>-</v>
      </c>
      <c r="CP838" s="73"/>
      <c r="CQ838" s="73"/>
      <c r="CR838" s="73"/>
      <c r="CS838" s="73"/>
      <c r="CT838" s="74"/>
      <c r="CU838" s="72" t="str">
        <f>IF($A838="-","-",ROUND(VLOOKUP($A838+ROUND(LEFT(CU$807,2)/24,5),'[1]ОАО "АТС"'!$A$30:$F$773,6,FALSE)+HLOOKUP($DL$805,'[1]Сбытовая надбавка'!$F$5:$H$6,2,FALSE),2)+'[1]Иные услуги'!$C$6+HLOOKUP($DR$804,'[1]Услуги по передаче'!$G$5:$J$7,3,FALSE))</f>
        <v>-</v>
      </c>
      <c r="CV838" s="73"/>
      <c r="CW838" s="73"/>
      <c r="CX838" s="73"/>
      <c r="CY838" s="73"/>
      <c r="CZ838" s="74"/>
      <c r="DA838" s="72" t="str">
        <f>IF($A838="-","-",ROUND(VLOOKUP($A838+ROUND(LEFT(DA$807,2)/24,5),'[1]ОАО "АТС"'!$A$30:$F$773,6,FALSE)+HLOOKUP($DL$805,'[1]Сбытовая надбавка'!$F$5:$H$6,2,FALSE),2)+'[1]Иные услуги'!$C$6+HLOOKUP($DR$804,'[1]Услуги по передаче'!$G$5:$J$7,3,FALSE))</f>
        <v>-</v>
      </c>
      <c r="DB838" s="73"/>
      <c r="DC838" s="73"/>
      <c r="DD838" s="73"/>
      <c r="DE838" s="73"/>
      <c r="DF838" s="74"/>
      <c r="DG838" s="72" t="str">
        <f>IF($A838="-","-",ROUND(VLOOKUP($A838+ROUND(LEFT(DG$807,2)/24,5),'[1]ОАО "АТС"'!$A$30:$F$773,6,FALSE)+HLOOKUP($DL$805,'[1]Сбытовая надбавка'!$F$5:$H$6,2,FALSE),2)+'[1]Иные услуги'!$C$6+HLOOKUP($DR$804,'[1]Услуги по передаче'!$G$5:$J$7,3,FALSE))</f>
        <v>-</v>
      </c>
      <c r="DH838" s="73"/>
      <c r="DI838" s="73"/>
      <c r="DJ838" s="73"/>
      <c r="DK838" s="73"/>
      <c r="DL838" s="74"/>
      <c r="DM838" s="72" t="str">
        <f>IF($A838="-","-",ROUND(VLOOKUP($A838+ROUND(LEFT(DM$807,2)/24,5),'[1]ОАО "АТС"'!$A$30:$F$773,6,FALSE)+HLOOKUP($DL$805,'[1]Сбытовая надбавка'!$F$5:$H$6,2,FALSE),2)+'[1]Иные услуги'!$C$6+HLOOKUP($DR$804,'[1]Услуги по передаче'!$G$5:$J$7,3,FALSE))</f>
        <v>-</v>
      </c>
      <c r="DN838" s="73"/>
      <c r="DO838" s="73"/>
      <c r="DP838" s="73"/>
      <c r="DQ838" s="73"/>
      <c r="DR838" s="74"/>
      <c r="DS838" s="72" t="str">
        <f>IF($A838="-","-",ROUND(VLOOKUP($A838+ROUND(LEFT(DS$807,2)/24,5),'[1]ОАО "АТС"'!$A$30:$F$773,6,FALSE)+HLOOKUP($DL$805,'[1]Сбытовая надбавка'!$F$5:$H$6,2,FALSE),2)+'[1]Иные услуги'!$C$6+HLOOKUP($DR$804,'[1]Услуги по передаче'!$G$5:$J$7,3,FALSE))</f>
        <v>-</v>
      </c>
      <c r="DT838" s="73"/>
      <c r="DU838" s="73"/>
      <c r="DV838" s="73"/>
      <c r="DW838" s="73"/>
      <c r="DX838" s="74"/>
      <c r="DY838" s="72" t="str">
        <f>IF($A838="-","-",ROUND(VLOOKUP($A838+ROUND(LEFT(DY$807,2)/24,5),'[1]ОАО "АТС"'!$A$30:$F$773,6,FALSE)+HLOOKUP($DL$805,'[1]Сбытовая надбавка'!$F$5:$H$6,2,FALSE),2)+'[1]Иные услуги'!$C$6+HLOOKUP($DR$804,'[1]Услуги по передаче'!$G$5:$J$7,3,FALSE))</f>
        <v>-</v>
      </c>
      <c r="DZ838" s="73"/>
      <c r="EA838" s="73"/>
      <c r="EB838" s="73"/>
      <c r="EC838" s="73"/>
      <c r="ED838" s="74"/>
      <c r="EE838" s="72" t="str">
        <f>IF($A838="-","-",ROUND(VLOOKUP($A838+ROUND(LEFT(EE$807,2)/24,5),'[1]ОАО "АТС"'!$A$30:$F$773,6,FALSE)+HLOOKUP($DL$805,'[1]Сбытовая надбавка'!$F$5:$H$6,2,FALSE),2)+'[1]Иные услуги'!$C$6+HLOOKUP($DR$804,'[1]Услуги по передаче'!$G$5:$J$7,3,FALSE))</f>
        <v>-</v>
      </c>
      <c r="EF838" s="73"/>
      <c r="EG838" s="73"/>
      <c r="EH838" s="73"/>
      <c r="EI838" s="73"/>
      <c r="EJ838" s="74"/>
      <c r="EK838" s="72" t="str">
        <f>IF($A838="-","-",ROUND(VLOOKUP($A838+ROUND(LEFT(EK$807,2)/24,5),'[1]ОАО "АТС"'!$A$30:$F$773,6,FALSE)+HLOOKUP($DL$805,'[1]Сбытовая надбавка'!$F$5:$H$6,2,FALSE),2)+'[1]Иные услуги'!$C$6+HLOOKUP($DR$804,'[1]Услуги по передаче'!$G$5:$J$7,3,FALSE))</f>
        <v>-</v>
      </c>
      <c r="EL838" s="73"/>
      <c r="EM838" s="73"/>
      <c r="EN838" s="73"/>
      <c r="EO838" s="73"/>
      <c r="EP838" s="74"/>
      <c r="EQ838" s="72" t="str">
        <f>IF($A838="-","-",ROUND(VLOOKUP($A838+ROUND(LEFT(EQ$807,2)/24,5),'[1]ОАО "АТС"'!$A$30:$F$773,6,FALSE)+HLOOKUP($DL$805,'[1]Сбытовая надбавка'!$F$5:$H$6,2,FALSE),2)+'[1]Иные услуги'!$C$6+HLOOKUP($DR$804,'[1]Услуги по передаче'!$G$5:$J$7,3,FALSE))</f>
        <v>-</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44713</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1541.1100000000001</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1515.79</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1506.6</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1506.5700000000002</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1506.62</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1506.5500000000002</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1506.0700000000002</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1621.87</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1506.83</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1531</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1561.81</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1562.4299999999998</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1526.8200000000002</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1539.1399999999999</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1539.21</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1533.12</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1527.29</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1527.85</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1542.9299999999998</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1569</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1682.4299999999998</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1622.27</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1505.21</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1504.1599999999999</v>
      </c>
      <c r="ER844" s="73"/>
      <c r="ES844" s="73"/>
      <c r="ET844" s="73"/>
      <c r="EU844" s="73"/>
      <c r="EV844" s="74"/>
    </row>
    <row r="845" spans="1:152" s="38" customFormat="1" ht="15.75" customHeight="1" x14ac:dyDescent="0.2">
      <c r="A845" s="69">
        <f>$A$116</f>
        <v>44714</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1527.1100000000001</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1512.2199999999998</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1508.44</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1506.73</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1504.62</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1510.17</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1520.0700000000002</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1537.5300000000002</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1506.8000000000002</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1581.81</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1598.3600000000001</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1601.5500000000002</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1565.6</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1577.35</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1562.9299999999998</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1556.7199999999998</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1546.0300000000002</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1515.3000000000002</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1506.63</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1541.06</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1695.46</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1683.69</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1526.5100000000002</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1503.6999999999998</v>
      </c>
      <c r="ER845" s="73"/>
      <c r="ES845" s="73"/>
      <c r="ET845" s="73"/>
      <c r="EU845" s="73"/>
      <c r="EV845" s="74"/>
    </row>
    <row r="846" spans="1:152" s="38" customFormat="1" ht="15.75" customHeight="1" x14ac:dyDescent="0.2">
      <c r="A846" s="69">
        <f>$A$117</f>
        <v>44715</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1520.33</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1501.8000000000002</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1505.4699999999998</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1506</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1508.3000000000002</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1505.54</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1511.33</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1588.6999999999998</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1506.96</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1599.71</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1629.81</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1635.2400000000002</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1625.44</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1636.56</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1618.19</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1603.29</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1617.1100000000001</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1586.12</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1555.63</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1558.3899999999999</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1738.4900000000002</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1668.5300000000002</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1564.65</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1501.7600000000002</v>
      </c>
      <c r="ER846" s="73"/>
      <c r="ES846" s="73"/>
      <c r="ET846" s="73"/>
      <c r="EU846" s="73"/>
      <c r="EV846" s="74"/>
    </row>
    <row r="847" spans="1:152" s="38" customFormat="1" ht="15.75" customHeight="1" x14ac:dyDescent="0.2">
      <c r="A847" s="69">
        <f>$A$118</f>
        <v>44716</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1550.15</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1523.48</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1511.9699999999998</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1509.3000000000002</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1505.3000000000002</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1499.0300000000002</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1503.1799999999998</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1538.25</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1505.3899999999999</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1528</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1542.12</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1552.9099999999999</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1530.8899999999999</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1519.81</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1525.9</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1525.6799999999998</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1513.6100000000001</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1505.92</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1505.8899999999999</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1506.75</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1663.2199999999998</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1622.6799999999998</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1502.4099999999999</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1499.8600000000001</v>
      </c>
      <c r="ER847" s="73"/>
      <c r="ES847" s="73"/>
      <c r="ET847" s="73"/>
      <c r="EU847" s="73"/>
      <c r="EV847" s="74"/>
    </row>
    <row r="848" spans="1:152" s="38" customFormat="1" ht="15.75" customHeight="1" x14ac:dyDescent="0.2">
      <c r="A848" s="69">
        <f>$A$119</f>
        <v>44717</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1539.5100000000002</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1516.6100000000001</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1510.27</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1505.96</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1505.5100000000002</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1505.5700000000002</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1503.7199999999998</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1516.8899999999999</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1505.2600000000002</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1505.9499999999998</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1505.9299999999998</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1506.71</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1505.9099999999999</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1505.8600000000001</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1505.63</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1505.56</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1505.69</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1505.6</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1505.58</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1505.71</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1684.1100000000001</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1652.5900000000001</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1525.58</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1501.19</v>
      </c>
      <c r="ER848" s="73"/>
      <c r="ES848" s="73"/>
      <c r="ET848" s="73"/>
      <c r="EU848" s="73"/>
      <c r="EV848" s="74"/>
    </row>
    <row r="849" spans="1:152" s="38" customFormat="1" ht="15.75" customHeight="1" x14ac:dyDescent="0.2">
      <c r="A849" s="69">
        <f>$A$120</f>
        <v>44718</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1518.5900000000001</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1508.9499999999998</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1505.5100000000002</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1505.52</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1505.6999999999998</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1505.71</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1505.6599999999999</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1567.5100000000002</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1505.8000000000002</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1578.92</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1607.1599999999999</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1609.5</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1603.4299999999998</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1621.3400000000001</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1631.81</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1612.71</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1601.8200000000002</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1564.8200000000002</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1536.5</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1538.1100000000001</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1689.42</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1670.4299999999998</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1523.6</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1502.5500000000002</v>
      </c>
      <c r="ER849" s="73"/>
      <c r="ES849" s="73"/>
      <c r="ET849" s="73"/>
      <c r="EU849" s="73"/>
      <c r="EV849" s="74"/>
    </row>
    <row r="850" spans="1:152" s="38" customFormat="1" ht="15.75" customHeight="1" x14ac:dyDescent="0.2">
      <c r="A850" s="69">
        <f>$A$121</f>
        <v>44719</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1512.69</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1505.3600000000001</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1504.8899999999999</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1505.06</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1505</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1504.7199999999998</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1501.46</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1561.9</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1504.9</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1555.8200000000002</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1588.9299999999998</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1588.0100000000002</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1573.5</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1585.52</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1600.3000000000002</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1583.54</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1571.69</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1534.8600000000001</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1512.5700000000002</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1518.65</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1662.96</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1633.75</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1503.3600000000001</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1501.3899999999999</v>
      </c>
      <c r="ER850" s="73"/>
      <c r="ES850" s="73"/>
      <c r="ET850" s="73"/>
      <c r="EU850" s="73"/>
      <c r="EV850" s="74"/>
    </row>
    <row r="851" spans="1:152" s="38" customFormat="1" ht="15.75" customHeight="1" x14ac:dyDescent="0.2">
      <c r="A851" s="69">
        <f>$A$122</f>
        <v>44720</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1501.0500000000002</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1497.5900000000001</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1500.08</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1500.1</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1508.3000000000002</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1499.2600000000002</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1501.6999999999998</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1529.8600000000001</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1505.73</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1545.98</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1583.5300000000002</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1579.44</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1545.13</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1553.69</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1551.2600000000002</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1550.38</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1542.3899999999999</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1512.0900000000001</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1505.4</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1505.5300000000002</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1611.02</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1605.9499999999998</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1503.1999999999998</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1501.79</v>
      </c>
      <c r="ER851" s="73"/>
      <c r="ES851" s="73"/>
      <c r="ET851" s="73"/>
      <c r="EU851" s="73"/>
      <c r="EV851" s="74"/>
    </row>
    <row r="852" spans="1:152" s="38" customFormat="1" ht="15.75" customHeight="1" x14ac:dyDescent="0.2">
      <c r="A852" s="69">
        <f>$A$123</f>
        <v>44721</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1496.5</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1457.44</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1496.0900000000001</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1499.9699999999998</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1507.94</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1499.1999999999998</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1499.21</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1525.2800000000002</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1504.75</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1542.4099999999999</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1560.52</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1557.71</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1527.3400000000001</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1532.2400000000002</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1531.6</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1526.79</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1519.79</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1505.5900000000001</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1505.7400000000002</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1504.0700000000002</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1612.8899999999999</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1595.92</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1500.8600000000001</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1500.3000000000002</v>
      </c>
      <c r="ER852" s="73"/>
      <c r="ES852" s="73"/>
      <c r="ET852" s="73"/>
      <c r="EU852" s="73"/>
      <c r="EV852" s="74"/>
    </row>
    <row r="853" spans="1:152" s="38" customFormat="1" ht="15.75" customHeight="1" x14ac:dyDescent="0.2">
      <c r="A853" s="69">
        <f>$A$124</f>
        <v>44722</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1509.7400000000002</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1499.96</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1502.37</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1502.92</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1504.9299999999998</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1504.4699999999998</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1499.21</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1555.04</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1507.12</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1507.1799999999998</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1543.25</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1555.4699999999998</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1544.1100000000001</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1544.67</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1544.85</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1534.5300000000002</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1559.0100000000002</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1559.0100000000002</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1512.8899999999999</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1519.2400000000002</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1658.71</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1631.9900000000002</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1503.3899999999999</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1499.06</v>
      </c>
      <c r="ER853" s="73"/>
      <c r="ES853" s="73"/>
      <c r="ET853" s="73"/>
      <c r="EU853" s="73"/>
      <c r="EV853" s="74"/>
    </row>
    <row r="854" spans="1:152" s="38" customFormat="1" ht="15.75" customHeight="1" x14ac:dyDescent="0.2">
      <c r="A854" s="69">
        <f>$A$125</f>
        <v>44723</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1517.9299999999998</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1509.6999999999998</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1504.8899999999999</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1505.12</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1504.9299999999998</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1504.63</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1501.08</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1513.06</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1504.79</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1506.37</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1537.8400000000001</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1555.5300000000002</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1554.04</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1558.3000000000002</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1547.31</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1555.62</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1559.83</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1545.4699999999998</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1511.44</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1521.58</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1622.81</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1606.7800000000002</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1504.65</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1501.9299999999998</v>
      </c>
      <c r="ER854" s="73"/>
      <c r="ES854" s="73"/>
      <c r="ET854" s="73"/>
      <c r="EU854" s="73"/>
      <c r="EV854" s="74"/>
    </row>
    <row r="855" spans="1:152" s="38" customFormat="1" ht="15.75" customHeight="1" x14ac:dyDescent="0.2">
      <c r="A855" s="69">
        <f>$A$126</f>
        <v>44724</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1503.13</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1504.54</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1504.38</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1504.77</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1504.9900000000002</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1508.3000000000002</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1508.29</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1493.46</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1505.48</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1506.0300000000002</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1506.1</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1506.1599999999999</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1505.9099999999999</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1505.83</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1506.2400000000002</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1506.27</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1505.4900000000002</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1505.13</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1504.37</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1505.31</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1646.81</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1626.9699999999998</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1506.0300000000002</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1501.8400000000001</v>
      </c>
      <c r="ER855" s="73"/>
      <c r="ES855" s="73"/>
      <c r="ET855" s="73"/>
      <c r="EU855" s="73"/>
      <c r="EV855" s="74"/>
    </row>
    <row r="856" spans="1:152" s="38" customFormat="1" ht="15.75" customHeight="1" x14ac:dyDescent="0.2">
      <c r="A856" s="69">
        <f>$A$127</f>
        <v>44725</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1498.96</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1501.9099999999999</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1503.5500000000002</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1503.9099999999999</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1508.3000000000002</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1498.98</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1508.29</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1379.5</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1506.1599999999999</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1506.96</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1508.87</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1511.4</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1510.58</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1512.4900000000002</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1518.6</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1520.67</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1511.15</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1504.79</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1504.77</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1512.77</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1659.2800000000002</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1613.7400000000002</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1506.52</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1502.6100000000001</v>
      </c>
      <c r="ER856" s="73"/>
      <c r="ES856" s="73"/>
      <c r="ET856" s="73"/>
      <c r="EU856" s="73"/>
      <c r="EV856" s="74"/>
    </row>
    <row r="857" spans="1:152" s="38" customFormat="1" ht="15.75" customHeight="1" x14ac:dyDescent="0.2">
      <c r="A857" s="69">
        <f>$A$128</f>
        <v>44726</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1491.8200000000002</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1495.96</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1502.02</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1502.46</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1508.3000000000002</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1499.8200000000002</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1483.0500000000002</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1479.37</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1505.15</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1536.8899999999999</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1558.21</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1553.62</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1531.1100000000001</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1540</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1534.1799999999998</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1537.0300000000002</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1536.7400000000002</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1511.0100000000002</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1504.94</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1505.25</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1623.35</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1600.0100000000002</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1503.71</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1502.06</v>
      </c>
      <c r="ER857" s="73"/>
      <c r="ES857" s="73"/>
      <c r="ET857" s="73"/>
      <c r="EU857" s="73"/>
      <c r="EV857" s="74"/>
    </row>
    <row r="858" spans="1:152" s="38" customFormat="1" ht="15.75" customHeight="1" x14ac:dyDescent="0.2">
      <c r="A858" s="69">
        <f>$A$129</f>
        <v>44727</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1482.2400000000002</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1487.4099999999999</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1493.62</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1494.48</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1482.75</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1498.0500000000002</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1492.8400000000001</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1466.48</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1510.19</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1573.3200000000002</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1609.7600000000002</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1611.12</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1581.62</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1585.98</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1593.0100000000002</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1580.38</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1573.87</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1547.81</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1523.8400000000001</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1530.88</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1648.2600000000002</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1635.46</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1517.3000000000002</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1502.5900000000001</v>
      </c>
      <c r="ER858" s="73"/>
      <c r="ES858" s="73"/>
      <c r="ET858" s="73"/>
      <c r="EU858" s="73"/>
      <c r="EV858" s="74"/>
    </row>
    <row r="859" spans="1:152" s="38" customFormat="1" ht="15.75" customHeight="1" x14ac:dyDescent="0.2">
      <c r="A859" s="69">
        <f>$A$130</f>
        <v>44728</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1374.47</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1427.54</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1458.73</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1466.5100000000002</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1482.8200000000002</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1466.25</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1446.3000000000002</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1472.6</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1505.7199999999998</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1567.88</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1616.56</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1617.6799999999998</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1596.8600000000001</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1595.6</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1606.1599999999999</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1599.1</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1581.27</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1555.29</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1529.5900000000001</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1541.4299999999998</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1641.7600000000002</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1629.6799999999998</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1512.5500000000002</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1502.65</v>
      </c>
      <c r="ER859" s="73"/>
      <c r="ES859" s="73"/>
      <c r="ET859" s="73"/>
      <c r="EU859" s="73"/>
      <c r="EV859" s="74"/>
    </row>
    <row r="860" spans="1:152" s="38" customFormat="1" ht="15.75" customHeight="1" x14ac:dyDescent="0.2">
      <c r="A860" s="69">
        <f>$A$131</f>
        <v>44729</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1483.35</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1495.3400000000001</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1502.19</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1503.5</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1505.02</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1503.3000000000002</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1500.69</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1473.63</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1505.6100000000001</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1565.0700000000002</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1620.0700000000002</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1610.4900000000002</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1572.65</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1582.1999999999998</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1589.2800000000002</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1581.9099999999999</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1564.85</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1537.15</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1512.0300000000002</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1531.2400000000002</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1626.35</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1621.8899999999999</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1504.15</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1501.6999999999998</v>
      </c>
      <c r="ER860" s="73"/>
      <c r="ES860" s="73"/>
      <c r="ET860" s="73"/>
      <c r="EU860" s="73"/>
      <c r="EV860" s="74"/>
    </row>
    <row r="861" spans="1:152" s="38" customFormat="1" ht="15.75" customHeight="1" x14ac:dyDescent="0.2">
      <c r="A861" s="69">
        <f>$A$132</f>
        <v>44730</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1500.71</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1503.12</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1505.08</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1505.25</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1505.42</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1504.98</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1503.02</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1526.3600000000001</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1504.3600000000001</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1548.7800000000002</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1563.0500000000002</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1574.2600000000002</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1556.5100000000002</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1557.4699999999998</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1564.6599999999999</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1548.6599999999999</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1537.75</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1518.46</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1504.0700000000002</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1516.25</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1605.75</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1591.5500000000002</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1502.12</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1501.13</v>
      </c>
      <c r="ER861" s="73"/>
      <c r="ES861" s="73"/>
      <c r="ET861" s="73"/>
      <c r="EU861" s="73"/>
      <c r="EV861" s="74"/>
    </row>
    <row r="862" spans="1:152" s="38" customFormat="1" ht="15.75" customHeight="1" x14ac:dyDescent="0.2">
      <c r="A862" s="69">
        <f>$A$133</f>
        <v>44731</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1510.0300000000002</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1503.88</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1502.8400000000001</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1505.04</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1504.9099999999999</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1504.94</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1505.6799999999998</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1498.94</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1504.4900000000002</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1504.42</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1504.13</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1504.6</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1504.5300000000002</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1503.81</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1503.77</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1503.58</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1503.5300000000002</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1503.48</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1503.8600000000001</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1504.5700000000002</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1616.6799999999998</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1612.1599999999999</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1511.2600000000002</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1501.06</v>
      </c>
      <c r="ER862" s="73"/>
      <c r="ES862" s="73"/>
      <c r="ET862" s="73"/>
      <c r="EU862" s="73"/>
      <c r="EV862" s="74"/>
    </row>
    <row r="863" spans="1:152" s="38" customFormat="1" ht="15.75" customHeight="1" x14ac:dyDescent="0.2">
      <c r="A863" s="69">
        <f>$A$134</f>
        <v>44732</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1515.9299999999998</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1507.1399999999999</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1507.6599999999999</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1507.67</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1507.6399999999999</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1507.69</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1507.4499999999998</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1574.31</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1507.5700000000002</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1593.8899999999999</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1620.1399999999999</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1621.2600000000002</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1604.9699999999998</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1624.0900000000001</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1635.8600000000001</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1618.8200000000002</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1608.3000000000002</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1574.8200000000002</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1539.04</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1539.1399999999999</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1673.96</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1668.62</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1529.8600000000001</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1507.1599999999999</v>
      </c>
      <c r="ER863" s="73"/>
      <c r="ES863" s="73"/>
      <c r="ET863" s="73"/>
      <c r="EU863" s="73"/>
      <c r="EV863" s="74"/>
    </row>
    <row r="864" spans="1:152" s="38" customFormat="1" ht="15.75" customHeight="1" x14ac:dyDescent="0.2">
      <c r="A864" s="69">
        <f>$A$135</f>
        <v>44733</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1493.0100000000002</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1460.92</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1451.54</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1458.6</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1490.85</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1458.8600000000001</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1498.9299999999998</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1554.9099999999999</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1521.79</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1630.81</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1661.6</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1662.4299999999998</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1645.6999999999998</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1647.3600000000001</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1666.4</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1656.8400000000001</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1646.13</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1606.88</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1572.65</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1560.63</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1668.4299999999998</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1709.5100000000002</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1553.5</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1507.1100000000001</v>
      </c>
      <c r="ER864" s="73"/>
      <c r="ES864" s="73"/>
      <c r="ET864" s="73"/>
      <c r="EU864" s="73"/>
      <c r="EV864" s="74"/>
    </row>
    <row r="865" spans="1:152" s="38" customFormat="1" ht="15.75" customHeight="1" x14ac:dyDescent="0.2">
      <c r="A865" s="69">
        <f>$A$136</f>
        <v>44734</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1500.77</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1504.4299999999998</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1505.29</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1505.56</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1508.31</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1506.2400000000002</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1502.65</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1532.54</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1507.4900000000002</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1609.6599999999999</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1642.46</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1649.8000000000002</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1631.96</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1642.33</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1656.1399999999999</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1642.6999999999998</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1610.8899999999999</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1579.77</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1545.2400000000002</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1538.54</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1642.13</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1677.73</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1521.8200000000002</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1507.15</v>
      </c>
      <c r="ER865" s="73"/>
      <c r="ES865" s="73"/>
      <c r="ET865" s="73"/>
      <c r="EU865" s="73"/>
      <c r="EV865" s="74"/>
    </row>
    <row r="866" spans="1:152" s="38" customFormat="1" ht="15.75" customHeight="1" x14ac:dyDescent="0.2">
      <c r="A866" s="69">
        <f>$A$137</f>
        <v>44735</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1498.33</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1451.1100000000001</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1504.8899999999999</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1504.87</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1507.71</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1474.6</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1498.4299999999998</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1489.92</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1507.8600000000001</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1530.21</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1560.5700000000002</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1627.4900000000002</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1619.4</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1628.3600000000001</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1640.0900000000001</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1628.62</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1618.63</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1582.79</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1549.8400000000001</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1530.63</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1632.9</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1674.0100000000002</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1517.52</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1507.1999999999998</v>
      </c>
      <c r="ER866" s="73"/>
      <c r="ES866" s="73"/>
      <c r="ET866" s="73"/>
      <c r="EU866" s="73"/>
      <c r="EV866" s="74"/>
    </row>
    <row r="867" spans="1:152" s="38" customFormat="1" ht="15.75" customHeight="1" x14ac:dyDescent="0.2">
      <c r="A867" s="69">
        <f>$A$138</f>
        <v>44736</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1500.25</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1502.3899999999999</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1505.5</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1504.96</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1506.48</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1503.87</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1509.52</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1620.1</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1507.46</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1594.77</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1642.96</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1642.67</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1616.2600000000002</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1612.52</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1617.6599999999999</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1602.29</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1601.3899999999999</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1560.67</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1535.52</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1547.52</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1688.5900000000001</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1672.9900000000002</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1522.85</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1506.9099999999999</v>
      </c>
      <c r="ER867" s="73"/>
      <c r="ES867" s="73"/>
      <c r="ET867" s="73"/>
      <c r="EU867" s="73"/>
      <c r="EV867" s="74"/>
    </row>
    <row r="868" spans="1:152" s="38" customFormat="1" ht="15.75" customHeight="1" x14ac:dyDescent="0.2">
      <c r="A868" s="69">
        <f>$A$139</f>
        <v>44737</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1525.75</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1504.88</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1505.0700000000002</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1503.4499999999998</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1504.8000000000002</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1483.0100000000002</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1467.92</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1495.77</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1505</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1547.5</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1565.17</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1568.71</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1554.3000000000002</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1549.9499999999998</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1561.46</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1552.96</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1547.1</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1537.42</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1524.67</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1537.2600000000002</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1614.79</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1601.0300000000002</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1530.92</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1501.98</v>
      </c>
      <c r="ER868" s="73"/>
      <c r="ES868" s="73"/>
      <c r="ET868" s="73"/>
      <c r="EU868" s="73"/>
      <c r="EV868" s="74"/>
    </row>
    <row r="869" spans="1:152" s="38" customFormat="1" ht="15.75" customHeight="1" x14ac:dyDescent="0.2">
      <c r="A869" s="69">
        <f>$A$140</f>
        <v>44738</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1493.0700000000002</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1495.38</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1493.69</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1497.4900000000002</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1491.62</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1491.27</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1508.29</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1390.96</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1505.4099999999999</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1505.9</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1506.0700000000002</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1506.52</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1506.4099999999999</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1506.25</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1505.96</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1505.44</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1505.31</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1505.31</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1505.23</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1509.4299999999998</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1574.1799999999998</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1568.2400000000002</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1505.5</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1502.8400000000001</v>
      </c>
      <c r="ER869" s="73"/>
      <c r="ES869" s="73"/>
      <c r="ET869" s="73"/>
      <c r="EU869" s="73"/>
      <c r="EV869" s="74"/>
    </row>
    <row r="870" spans="1:152" s="38" customFormat="1" ht="15.75" customHeight="1" x14ac:dyDescent="0.2">
      <c r="A870" s="69">
        <f>$A$141</f>
        <v>44739</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1395.95</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1450.9900000000002</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1474.5100000000002</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1466.73</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1499.8400000000001</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1474.5100000000002</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1455.3400000000001</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1436.87</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1505.9499999999998</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1534.48</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1540.29</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1539.56</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1535.3200000000002</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1539.25</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1541.5</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1538.73</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1538.69</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1531.56</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1520.81</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1525.3400000000001</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1601.48</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1595.8000000000002</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1524.42</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1502.4499999999998</v>
      </c>
      <c r="ER870" s="73"/>
      <c r="ES870" s="73"/>
      <c r="ET870" s="73"/>
      <c r="EU870" s="73"/>
      <c r="EV870" s="74"/>
    </row>
    <row r="871" spans="1:152" s="38" customFormat="1" ht="15.75" customHeight="1" x14ac:dyDescent="0.2">
      <c r="A871" s="69">
        <f>$A$142</f>
        <v>44740</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1476.4299999999998</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1474.4299999999998</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1502.73</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1500.54</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1505.12</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1499.46</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1498.62</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1440.0500000000002</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1504.9499999999998</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1552.9299999999998</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1586.2600000000002</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1565.1399999999999</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1570.5700000000002</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1590.56</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1625.87</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1606.8000000000002</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1599.1399999999999</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1573.6599999999999</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1546.2199999999998</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1541.2800000000002</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1632.2600000000002</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1618.1</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1532.98</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1502.71</v>
      </c>
      <c r="ER871" s="73"/>
      <c r="ES871" s="73"/>
      <c r="ET871" s="73"/>
      <c r="EU871" s="73"/>
      <c r="EV871" s="74"/>
    </row>
    <row r="872" spans="1:152" s="38" customFormat="1" ht="15.75" customHeight="1" x14ac:dyDescent="0.2">
      <c r="A872" s="69">
        <f>$A$143</f>
        <v>44741</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1435.7399999999998</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1499.06</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1508.3000000000002</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1508.3000000000002</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1508.3000000000002</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1508.3000000000002</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1508.2800000000002</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1333.56</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1503.56</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1526.9699999999998</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1556.29</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1527.7600000000002</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1522.9900000000002</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1538.12</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1535.44</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1531.1</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1527.7199999999998</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1518.21</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1508.08</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1512.2199999999998</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1574.9699999999998</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1571.56</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1507.35</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1502.4299999999998</v>
      </c>
      <c r="ER872" s="73"/>
      <c r="ES872" s="73"/>
      <c r="ET872" s="73"/>
      <c r="EU872" s="73"/>
      <c r="EV872" s="74"/>
    </row>
    <row r="873" spans="1:152" s="38" customFormat="1" ht="15.75" customHeight="1" x14ac:dyDescent="0.2">
      <c r="A873" s="69">
        <f>$A$144</f>
        <v>44742</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1496.7400000000002</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1501.3400000000001</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1504.9099999999999</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1504.98</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1508.31</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1508.31</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1501.9</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1491.17</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1503.3400000000001</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1536.8200000000002</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1532.17</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1530.88</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1525.4900000000002</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1537.77</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1538.8600000000001</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1537.0900000000001</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1546.4900000000002</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1520.25</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1511.4499999999998</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1511.13</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1616.65</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1603.94</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1508.5300000000002</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1501.4499999999998</v>
      </c>
      <c r="ER873" s="73"/>
      <c r="ES873" s="73"/>
      <c r="ET873" s="73"/>
      <c r="EU873" s="73"/>
      <c r="EV873" s="74"/>
    </row>
    <row r="874" spans="1:152" s="38" customFormat="1" ht="15.75" customHeight="1" x14ac:dyDescent="0.2">
      <c r="A874" s="69" t="str">
        <f>$A$145</f>
        <v>-</v>
      </c>
      <c r="B874" s="70"/>
      <c r="C874" s="70"/>
      <c r="D874" s="70"/>
      <c r="E874" s="70"/>
      <c r="F874" s="70"/>
      <c r="G874" s="70"/>
      <c r="H874" s="71"/>
      <c r="I874" s="72" t="str">
        <f>IF($A874="-","-",ROUND(VLOOKUP($A874+ROUND(LEFT(I$843,1)/24,5),'[1]ОАО "АТС"'!$A$30:$F$773,6,FALSE)+HLOOKUP($DL$841,'[1]Сбытовая надбавка'!$F$5:$H$6,2,FALSE),2)+'[1]Иные услуги'!$C$6+HLOOKUP($DR$840,'[1]Услуги по передаче'!$G$5:$J$7,3,FALSE))</f>
        <v>-</v>
      </c>
      <c r="J874" s="73"/>
      <c r="K874" s="73"/>
      <c r="L874" s="73"/>
      <c r="M874" s="73"/>
      <c r="N874" s="74"/>
      <c r="O874" s="72" t="str">
        <f>IF($A874="-","-",ROUND(VLOOKUP($A874+ROUND(LEFT(O$843,1)/24,5),'[1]ОАО "АТС"'!$A$30:$F$773,6,FALSE)+HLOOKUP($DL$841,'[1]Сбытовая надбавка'!$F$5:$H$6,2,FALSE),2)+'[1]Иные услуги'!$C$6+HLOOKUP($DR$840,'[1]Услуги по передаче'!$G$5:$J$7,3,FALSE))</f>
        <v>-</v>
      </c>
      <c r="P874" s="73"/>
      <c r="Q874" s="73"/>
      <c r="R874" s="73"/>
      <c r="S874" s="73"/>
      <c r="T874" s="74"/>
      <c r="U874" s="72" t="str">
        <f>IF($A874="-","-",ROUND(VLOOKUP($A874+ROUND(LEFT(U$843,1)/24,5),'[1]ОАО "АТС"'!$A$30:$F$773,6,FALSE)+HLOOKUP($DL$841,'[1]Сбытовая надбавка'!$F$5:$H$6,2,FALSE),2)+'[1]Иные услуги'!$C$6+HLOOKUP($DR$840,'[1]Услуги по передаче'!$G$5:$J$7,3,FALSE))</f>
        <v>-</v>
      </c>
      <c r="V874" s="73"/>
      <c r="W874" s="73"/>
      <c r="X874" s="73"/>
      <c r="Y874" s="73"/>
      <c r="Z874" s="74"/>
      <c r="AA874" s="72" t="str">
        <f>IF($A874="-","-",ROUND(VLOOKUP($A874+ROUND(LEFT(AA$843,1)/24,5),'[1]ОАО "АТС"'!$A$30:$F$773,6,FALSE)+HLOOKUP($DL$841,'[1]Сбытовая надбавка'!$F$5:$H$6,2,FALSE),2)+'[1]Иные услуги'!$C$6+HLOOKUP($DR$840,'[1]Услуги по передаче'!$G$5:$J$7,3,FALSE))</f>
        <v>-</v>
      </c>
      <c r="AB874" s="73"/>
      <c r="AC874" s="73"/>
      <c r="AD874" s="73"/>
      <c r="AE874" s="73"/>
      <c r="AF874" s="74"/>
      <c r="AG874" s="72" t="str">
        <f>IF($A874="-","-",ROUND(VLOOKUP($A874+ROUND(LEFT(AG$843,1)/24,5),'[1]ОАО "АТС"'!$A$30:$F$773,6,FALSE)+HLOOKUP($DL$841,'[1]Сбытовая надбавка'!$F$5:$H$6,2,FALSE),2)+'[1]Иные услуги'!$C$6+HLOOKUP($DR$840,'[1]Услуги по передаче'!$G$5:$J$7,3,FALSE))</f>
        <v>-</v>
      </c>
      <c r="AH874" s="73"/>
      <c r="AI874" s="73"/>
      <c r="AJ874" s="73"/>
      <c r="AK874" s="73"/>
      <c r="AL874" s="74"/>
      <c r="AM874" s="72" t="str">
        <f>IF($A874="-","-",ROUND(VLOOKUP($A874+ROUND(LEFT(AM$843,1)/24,5),'[1]ОАО "АТС"'!$A$30:$F$773,6,FALSE)+HLOOKUP($DL$841,'[1]Сбытовая надбавка'!$F$5:$H$6,2,FALSE),2)+'[1]Иные услуги'!$C$6+HLOOKUP($DR$840,'[1]Услуги по передаче'!$G$5:$J$7,3,FALSE))</f>
        <v>-</v>
      </c>
      <c r="AN874" s="73"/>
      <c r="AO874" s="73"/>
      <c r="AP874" s="73"/>
      <c r="AQ874" s="73"/>
      <c r="AR874" s="74"/>
      <c r="AS874" s="72" t="str">
        <f>IF($A874="-","-",ROUND(VLOOKUP($A874+ROUND(LEFT(AS$843,1)/24,5),'[1]ОАО "АТС"'!$A$30:$F$773,6,FALSE)+HLOOKUP($DL$841,'[1]Сбытовая надбавка'!$F$5:$H$6,2,FALSE),2)+'[1]Иные услуги'!$C$6+HLOOKUP($DR$840,'[1]Услуги по передаче'!$G$5:$J$7,3,FALSE))</f>
        <v>-</v>
      </c>
      <c r="AT874" s="73"/>
      <c r="AU874" s="73"/>
      <c r="AV874" s="73"/>
      <c r="AW874" s="73"/>
      <c r="AX874" s="74"/>
      <c r="AY874" s="72" t="str">
        <f>IF($A874="-","-",ROUND(VLOOKUP($A874+ROUND(LEFT(AY$843,1)/24,5),'[1]ОАО "АТС"'!$A$30:$F$773,6,FALSE)+HLOOKUP($DL$841,'[1]Сбытовая надбавка'!$F$5:$H$6,2,FALSE),2)+'[1]Иные услуги'!$C$6+HLOOKUP($DR$840,'[1]Услуги по передаче'!$G$5:$J$7,3,FALSE))</f>
        <v>-</v>
      </c>
      <c r="AZ874" s="73"/>
      <c r="BA874" s="73"/>
      <c r="BB874" s="73"/>
      <c r="BC874" s="73"/>
      <c r="BD874" s="74"/>
      <c r="BE874" s="72" t="str">
        <f>IF($A874="-","-",ROUND(VLOOKUP($A874+ROUND(LEFT(BE$843,1)/24,5),'[1]ОАО "АТС"'!$A$30:$F$773,6,FALSE)+HLOOKUP($DL$841,'[1]Сбытовая надбавка'!$F$5:$H$6,2,FALSE),2)+'[1]Иные услуги'!$C$6+HLOOKUP($DR$840,'[1]Услуги по передаче'!$G$5:$J$7,3,FALSE))</f>
        <v>-</v>
      </c>
      <c r="BF874" s="73"/>
      <c r="BG874" s="73"/>
      <c r="BH874" s="73"/>
      <c r="BI874" s="73"/>
      <c r="BJ874" s="74"/>
      <c r="BK874" s="72" t="str">
        <f>IF($A874="-","-",ROUND(VLOOKUP($A874+ROUND(LEFT(BK$843,1)/24,5),'[1]ОАО "АТС"'!$A$30:$F$773,6,FALSE)+HLOOKUP($DL$841,'[1]Сбытовая надбавка'!$F$5:$H$6,2,FALSE),2)+'[1]Иные услуги'!$C$6+HLOOKUP($DR$840,'[1]Услуги по передаче'!$G$5:$J$7,3,FALSE))</f>
        <v>-</v>
      </c>
      <c r="BL874" s="73"/>
      <c r="BM874" s="73"/>
      <c r="BN874" s="73"/>
      <c r="BO874" s="73"/>
      <c r="BP874" s="74"/>
      <c r="BQ874" s="72" t="str">
        <f>IF($A874="-","-",ROUND(VLOOKUP($A874+ROUND(LEFT(BQ$843,2)/24,5),'[1]ОАО "АТС"'!$A$30:$F$773,6,FALSE)+HLOOKUP($DL$841,'[1]Сбытовая надбавка'!$F$5:$H$6,2,FALSE),2)+'[1]Иные услуги'!$C$6+HLOOKUP($DR$840,'[1]Услуги по передаче'!$G$5:$J$7,3,FALSE))</f>
        <v>-</v>
      </c>
      <c r="BR874" s="73"/>
      <c r="BS874" s="73"/>
      <c r="BT874" s="73"/>
      <c r="BU874" s="73"/>
      <c r="BV874" s="74"/>
      <c r="BW874" s="72" t="str">
        <f>IF($A874="-","-",ROUND(VLOOKUP($A874+ROUND(LEFT(BW$843,2)/24,5),'[1]ОАО "АТС"'!$A$30:$F$773,6,FALSE)+HLOOKUP($DL$841,'[1]Сбытовая надбавка'!$F$5:$H$6,2,FALSE),2)+'[1]Иные услуги'!$C$6+HLOOKUP($DR$840,'[1]Услуги по передаче'!$G$5:$J$7,3,FALSE))</f>
        <v>-</v>
      </c>
      <c r="BX874" s="73"/>
      <c r="BY874" s="73"/>
      <c r="BZ874" s="73"/>
      <c r="CA874" s="73"/>
      <c r="CB874" s="74"/>
      <c r="CC874" s="72" t="str">
        <f>IF($A874="-","-",ROUND(VLOOKUP($A874+ROUND(LEFT(CC$843,2)/24,5),'[1]ОАО "АТС"'!$A$30:$F$773,6,FALSE)+HLOOKUP($DL$841,'[1]Сбытовая надбавка'!$F$5:$H$6,2,FALSE),2)+'[1]Иные услуги'!$C$6+HLOOKUP($DR$840,'[1]Услуги по передаче'!$G$5:$J$7,3,FALSE))</f>
        <v>-</v>
      </c>
      <c r="CD874" s="73"/>
      <c r="CE874" s="73"/>
      <c r="CF874" s="73"/>
      <c r="CG874" s="73"/>
      <c r="CH874" s="74"/>
      <c r="CI874" s="72" t="str">
        <f>IF($A874="-","-",ROUND(VLOOKUP($A874+ROUND(LEFT(CI$843,2)/24,5),'[1]ОАО "АТС"'!$A$30:$F$773,6,FALSE)+HLOOKUP($DL$841,'[1]Сбытовая надбавка'!$F$5:$H$6,2,FALSE),2)+'[1]Иные услуги'!$C$6+HLOOKUP($DR$840,'[1]Услуги по передаче'!$G$5:$J$7,3,FALSE))</f>
        <v>-</v>
      </c>
      <c r="CJ874" s="73"/>
      <c r="CK874" s="73"/>
      <c r="CL874" s="73"/>
      <c r="CM874" s="73"/>
      <c r="CN874" s="74"/>
      <c r="CO874" s="72" t="str">
        <f>IF($A874="-","-",ROUND(VLOOKUP($A874+ROUND(LEFT(CO$843,2)/24,5),'[1]ОАО "АТС"'!$A$30:$F$773,6,FALSE)+HLOOKUP($DL$841,'[1]Сбытовая надбавка'!$F$5:$H$6,2,FALSE),2)+'[1]Иные услуги'!$C$6+HLOOKUP($DR$840,'[1]Услуги по передаче'!$G$5:$J$7,3,FALSE))</f>
        <v>-</v>
      </c>
      <c r="CP874" s="73"/>
      <c r="CQ874" s="73"/>
      <c r="CR874" s="73"/>
      <c r="CS874" s="73"/>
      <c r="CT874" s="74"/>
      <c r="CU874" s="72" t="str">
        <f>IF($A874="-","-",ROUND(VLOOKUP($A874+ROUND(LEFT(CU$843,2)/24,5),'[1]ОАО "АТС"'!$A$30:$F$773,6,FALSE)+HLOOKUP($DL$841,'[1]Сбытовая надбавка'!$F$5:$H$6,2,FALSE),2)+'[1]Иные услуги'!$C$6+HLOOKUP($DR$840,'[1]Услуги по передаче'!$G$5:$J$7,3,FALSE))</f>
        <v>-</v>
      </c>
      <c r="CV874" s="73"/>
      <c r="CW874" s="73"/>
      <c r="CX874" s="73"/>
      <c r="CY874" s="73"/>
      <c r="CZ874" s="74"/>
      <c r="DA874" s="72" t="str">
        <f>IF($A874="-","-",ROUND(VLOOKUP($A874+ROUND(LEFT(DA$843,2)/24,5),'[1]ОАО "АТС"'!$A$30:$F$773,6,FALSE)+HLOOKUP($DL$841,'[1]Сбытовая надбавка'!$F$5:$H$6,2,FALSE),2)+'[1]Иные услуги'!$C$6+HLOOKUP($DR$840,'[1]Услуги по передаче'!$G$5:$J$7,3,FALSE))</f>
        <v>-</v>
      </c>
      <c r="DB874" s="73"/>
      <c r="DC874" s="73"/>
      <c r="DD874" s="73"/>
      <c r="DE874" s="73"/>
      <c r="DF874" s="74"/>
      <c r="DG874" s="72" t="str">
        <f>IF($A874="-","-",ROUND(VLOOKUP($A874+ROUND(LEFT(DG$843,2)/24,5),'[1]ОАО "АТС"'!$A$30:$F$773,6,FALSE)+HLOOKUP($DL$841,'[1]Сбытовая надбавка'!$F$5:$H$6,2,FALSE),2)+'[1]Иные услуги'!$C$6+HLOOKUP($DR$840,'[1]Услуги по передаче'!$G$5:$J$7,3,FALSE))</f>
        <v>-</v>
      </c>
      <c r="DH874" s="73"/>
      <c r="DI874" s="73"/>
      <c r="DJ874" s="73"/>
      <c r="DK874" s="73"/>
      <c r="DL874" s="74"/>
      <c r="DM874" s="72" t="str">
        <f>IF($A874="-","-",ROUND(VLOOKUP($A874+ROUND(LEFT(DM$843,2)/24,5),'[1]ОАО "АТС"'!$A$30:$F$773,6,FALSE)+HLOOKUP($DL$841,'[1]Сбытовая надбавка'!$F$5:$H$6,2,FALSE),2)+'[1]Иные услуги'!$C$6+HLOOKUP($DR$840,'[1]Услуги по передаче'!$G$5:$J$7,3,FALSE))</f>
        <v>-</v>
      </c>
      <c r="DN874" s="73"/>
      <c r="DO874" s="73"/>
      <c r="DP874" s="73"/>
      <c r="DQ874" s="73"/>
      <c r="DR874" s="74"/>
      <c r="DS874" s="72" t="str">
        <f>IF($A874="-","-",ROUND(VLOOKUP($A874+ROUND(LEFT(DS$843,2)/24,5),'[1]ОАО "АТС"'!$A$30:$F$773,6,FALSE)+HLOOKUP($DL$841,'[1]Сбытовая надбавка'!$F$5:$H$6,2,FALSE),2)+'[1]Иные услуги'!$C$6+HLOOKUP($DR$840,'[1]Услуги по передаче'!$G$5:$J$7,3,FALSE))</f>
        <v>-</v>
      </c>
      <c r="DT874" s="73"/>
      <c r="DU874" s="73"/>
      <c r="DV874" s="73"/>
      <c r="DW874" s="73"/>
      <c r="DX874" s="74"/>
      <c r="DY874" s="72" t="str">
        <f>IF($A874="-","-",ROUND(VLOOKUP($A874+ROUND(LEFT(DY$843,2)/24,5),'[1]ОАО "АТС"'!$A$30:$F$773,6,FALSE)+HLOOKUP($DL$841,'[1]Сбытовая надбавка'!$F$5:$H$6,2,FALSE),2)+'[1]Иные услуги'!$C$6+HLOOKUP($DR$840,'[1]Услуги по передаче'!$G$5:$J$7,3,FALSE))</f>
        <v>-</v>
      </c>
      <c r="DZ874" s="73"/>
      <c r="EA874" s="73"/>
      <c r="EB874" s="73"/>
      <c r="EC874" s="73"/>
      <c r="ED874" s="74"/>
      <c r="EE874" s="72" t="str">
        <f>IF($A874="-","-",ROUND(VLOOKUP($A874+ROUND(LEFT(EE$843,2)/24,5),'[1]ОАО "АТС"'!$A$30:$F$773,6,FALSE)+HLOOKUP($DL$841,'[1]Сбытовая надбавка'!$F$5:$H$6,2,FALSE),2)+'[1]Иные услуги'!$C$6+HLOOKUP($DR$840,'[1]Услуги по передаче'!$G$5:$J$7,3,FALSE))</f>
        <v>-</v>
      </c>
      <c r="EF874" s="73"/>
      <c r="EG874" s="73"/>
      <c r="EH874" s="73"/>
      <c r="EI874" s="73"/>
      <c r="EJ874" s="74"/>
      <c r="EK874" s="72" t="str">
        <f>IF($A874="-","-",ROUND(VLOOKUP($A874+ROUND(LEFT(EK$843,2)/24,5),'[1]ОАО "АТС"'!$A$30:$F$773,6,FALSE)+HLOOKUP($DL$841,'[1]Сбытовая надбавка'!$F$5:$H$6,2,FALSE),2)+'[1]Иные услуги'!$C$6+HLOOKUP($DR$840,'[1]Услуги по передаче'!$G$5:$J$7,3,FALSE))</f>
        <v>-</v>
      </c>
      <c r="EL874" s="73"/>
      <c r="EM874" s="73"/>
      <c r="EN874" s="73"/>
      <c r="EO874" s="73"/>
      <c r="EP874" s="74"/>
      <c r="EQ874" s="72" t="str">
        <f>IF($A874="-","-",ROUND(VLOOKUP($A874+ROUND(LEFT(EQ$843,2)/24,5),'[1]ОАО "АТС"'!$A$30:$F$773,6,FALSE)+HLOOKUP($DL$841,'[1]Сбытовая надбавка'!$F$5:$H$6,2,FALSE),2)+'[1]Иные услуги'!$C$6+HLOOKUP($DR$840,'[1]Услуги по передаче'!$G$5:$J$7,3,FALSE))</f>
        <v>-</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44713</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2102.94</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2077.62</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2068.4299999999998</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2068.4</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2068.4499999999998</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2068.38</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2067.9</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2183.6999999999998</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2068.66</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2092.83</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2123.64</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2124.2600000000002</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2088.65</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2100.9699999999998</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2101.04</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2094.9499999999998</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2089.12</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2089.6799999999998</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2104.7600000000002</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2130.83</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2244.2600000000002</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2184.1</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2067.04</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2065.9899999999998</v>
      </c>
      <c r="ER880" s="73"/>
      <c r="ES880" s="73"/>
      <c r="ET880" s="73"/>
      <c r="EU880" s="73"/>
      <c r="EV880" s="74"/>
    </row>
    <row r="881" spans="1:152" s="38" customFormat="1" ht="15.75" customHeight="1" x14ac:dyDescent="0.2">
      <c r="A881" s="69">
        <f>$A$116</f>
        <v>44714</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2088.94</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2074.0500000000002</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2070.27</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2068.56</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2066.4499999999998</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2072</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2081.9</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2099.36</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2068.63</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2143.64</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2160.19</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2163.38</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2127.4299999999998</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2139.1799999999998</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2124.7600000000002</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2118.5500000000002</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2107.86</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2077.13</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2068.46</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2102.89</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2257.29</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2245.52</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2088.34</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2065.5300000000002</v>
      </c>
      <c r="ER881" s="73"/>
      <c r="ES881" s="73"/>
      <c r="ET881" s="73"/>
      <c r="EU881" s="73"/>
      <c r="EV881" s="74"/>
    </row>
    <row r="882" spans="1:152" s="38" customFormat="1" ht="15.75" customHeight="1" x14ac:dyDescent="0.2">
      <c r="A882" s="69">
        <f>$A$117</f>
        <v>44715</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2082.16</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2063.63</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2067.3000000000002</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2067.83</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2070.13</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2067.37</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2073.16</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2150.5300000000002</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2068.79</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2161.54</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2191.64</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2197.0700000000002</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2187.27</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2198.39</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2180.02</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2165.12</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2178.94</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2147.9499999999998</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2117.46</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2120.2199999999998</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2300.3200000000002</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2230.36</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2126.48</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2063.59</v>
      </c>
      <c r="ER882" s="73"/>
      <c r="ES882" s="73"/>
      <c r="ET882" s="73"/>
      <c r="EU882" s="73"/>
      <c r="EV882" s="74"/>
    </row>
    <row r="883" spans="1:152" s="38" customFormat="1" ht="15.75" customHeight="1" x14ac:dyDescent="0.2">
      <c r="A883" s="69">
        <f>$A$118</f>
        <v>44716</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2111.98</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2085.31</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2073.8000000000002</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2071.13</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2067.13</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2060.86</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2065.0100000000002</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2100.08</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2067.2199999999998</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2089.83</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2103.9499999999998</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2114.7399999999998</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2092.7199999999998</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2081.64</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2087.73</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2087.5100000000002</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2075.44</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2067.75</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2067.7199999999998</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2068.58</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2225.0500000000002</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2184.5100000000002</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2064.2399999999998</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2061.69</v>
      </c>
      <c r="ER883" s="73"/>
      <c r="ES883" s="73"/>
      <c r="ET883" s="73"/>
      <c r="EU883" s="73"/>
      <c r="EV883" s="74"/>
    </row>
    <row r="884" spans="1:152" s="38" customFormat="1" ht="15.75" customHeight="1" x14ac:dyDescent="0.2">
      <c r="A884" s="69">
        <f>$A$119</f>
        <v>44717</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2101.34</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2078.44</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2072.1</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2067.79</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2067.34</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2067.4</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2065.5500000000002</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2078.7199999999998</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2067.09</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2067.7800000000002</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2067.7600000000002</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2068.54</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2067.7399999999998</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2067.69</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2067.46</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2067.39</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2067.52</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2067.4299999999998</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2067.41</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2067.54</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2245.94</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2214.42</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2087.41</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2063.02</v>
      </c>
      <c r="ER884" s="73"/>
      <c r="ES884" s="73"/>
      <c r="ET884" s="73"/>
      <c r="EU884" s="73"/>
      <c r="EV884" s="74"/>
    </row>
    <row r="885" spans="1:152" s="38" customFormat="1" ht="15.75" customHeight="1" x14ac:dyDescent="0.2">
      <c r="A885" s="69">
        <f>$A$120</f>
        <v>44718</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2080.42</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2070.7800000000002</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2067.34</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2067.35</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2067.5300000000002</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2067.54</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2067.4899999999998</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2129.34</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2067.63</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2140.75</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2168.9899999999998</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2171.33</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2165.2600000000002</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2183.17</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2193.64</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2174.54</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2163.65</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2126.65</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2098.33</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2099.94</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2251.25</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2232.2600000000002</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2085.4299999999998</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2064.38</v>
      </c>
      <c r="ER885" s="73"/>
      <c r="ES885" s="73"/>
      <c r="ET885" s="73"/>
      <c r="EU885" s="73"/>
      <c r="EV885" s="74"/>
    </row>
    <row r="886" spans="1:152" s="38" customFormat="1" ht="15.75" customHeight="1" x14ac:dyDescent="0.2">
      <c r="A886" s="69">
        <f>$A$121</f>
        <v>44719</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2074.52</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2067.19</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2066.7199999999998</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2066.89</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2066.83</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2066.5500000000002</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2063.29</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2123.73</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2066.73</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2117.65</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2150.7600000000002</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2149.84</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2135.33</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2147.35</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2162.13</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2145.37</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2133.52</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2096.69</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2074.4</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2080.48</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2224.79</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2195.58</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2065.19</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2063.2199999999998</v>
      </c>
      <c r="ER886" s="73"/>
      <c r="ES886" s="73"/>
      <c r="ET886" s="73"/>
      <c r="EU886" s="73"/>
      <c r="EV886" s="74"/>
    </row>
    <row r="887" spans="1:152" s="38" customFormat="1" ht="15.75" customHeight="1" x14ac:dyDescent="0.2">
      <c r="A887" s="69">
        <f>$A$122</f>
        <v>44720</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2062.88</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2059.42</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2061.91</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2061.9299999999998</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2070.13</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2061.09</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2063.5300000000002</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2091.69</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2067.56</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2107.81</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2145.36</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2141.27</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2106.96</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2115.52</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2113.09</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2112.21</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2104.2199999999998</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2073.92</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2067.23</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2067.36</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2172.85</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2167.7800000000002</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2065.0300000000002</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2063.62</v>
      </c>
      <c r="ER887" s="73"/>
      <c r="ES887" s="73"/>
      <c r="ET887" s="73"/>
      <c r="EU887" s="73"/>
      <c r="EV887" s="74"/>
    </row>
    <row r="888" spans="1:152" s="38" customFormat="1" ht="15.75" customHeight="1" x14ac:dyDescent="0.2">
      <c r="A888" s="69">
        <f>$A$123</f>
        <v>44721</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2058.33</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2019.27</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2057.92</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2061.8000000000002</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2069.77</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2061.0300000000002</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2061.04</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2087.11</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2066.58</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2104.2399999999998</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2122.35</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2119.54</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2089.17</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2094.0700000000002</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2093.4299999999998</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2088.62</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2081.62</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2067.42</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2067.5700000000002</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2065.9</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2174.7199999999998</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2157.75</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2062.69</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2062.13</v>
      </c>
      <c r="ER888" s="73"/>
      <c r="ES888" s="73"/>
      <c r="ET888" s="73"/>
      <c r="EU888" s="73"/>
      <c r="EV888" s="74"/>
    </row>
    <row r="889" spans="1:152" s="38" customFormat="1" ht="15.75" customHeight="1" x14ac:dyDescent="0.2">
      <c r="A889" s="69">
        <f>$A$124</f>
        <v>44722</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2071.5700000000002</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2061.79</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2064.1999999999998</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2064.75</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2066.7600000000002</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2066.3000000000002</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2061.04</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2116.87</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2068.9499999999998</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2069.0100000000002</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2105.08</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2117.3000000000002</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2105.94</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2106.5</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2106.6799999999998</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2096.36</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2120.84</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2120.84</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2074.7199999999998</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2081.0700000000002</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2220.54</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2193.8200000000002</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2065.2199999999998</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2060.89</v>
      </c>
      <c r="ER889" s="73"/>
      <c r="ES889" s="73"/>
      <c r="ET889" s="73"/>
      <c r="EU889" s="73"/>
      <c r="EV889" s="74"/>
    </row>
    <row r="890" spans="1:152" s="38" customFormat="1" ht="15.75" customHeight="1" x14ac:dyDescent="0.2">
      <c r="A890" s="69">
        <f>$A$125</f>
        <v>44723</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2079.7600000000002</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2071.5300000000002</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2066.7199999999998</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2066.9499999999998</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2066.7600000000002</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2066.46</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2062.91</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2074.89</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2066.62</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2068.1999999999998</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2099.67</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2117.36</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2115.87</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2120.13</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2109.14</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2117.4499999999998</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2121.66</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2107.3000000000002</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2073.27</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2083.41</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2184.64</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2168.61</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2066.48</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2063.7600000000002</v>
      </c>
      <c r="ER890" s="73"/>
      <c r="ES890" s="73"/>
      <c r="ET890" s="73"/>
      <c r="EU890" s="73"/>
      <c r="EV890" s="74"/>
    </row>
    <row r="891" spans="1:152" s="38" customFormat="1" ht="15.75" customHeight="1" x14ac:dyDescent="0.2">
      <c r="A891" s="69">
        <f>$A$126</f>
        <v>44724</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2064.96</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2066.37</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2066.21</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2066.6</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2066.8200000000002</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2070.13</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2070.12</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2055.29</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2067.31</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2067.86</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2067.9299999999998</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2067.9899999999998</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2067.7399999999998</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2067.66</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2068.0700000000002</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2068.1</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2067.3200000000002</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2066.96</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2066.1999999999998</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2067.14</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2208.64</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2188.8000000000002</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2067.86</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2063.67</v>
      </c>
      <c r="ER891" s="73"/>
      <c r="ES891" s="73"/>
      <c r="ET891" s="73"/>
      <c r="EU891" s="73"/>
      <c r="EV891" s="74"/>
    </row>
    <row r="892" spans="1:152" s="38" customFormat="1" ht="15.75" customHeight="1" x14ac:dyDescent="0.2">
      <c r="A892" s="69">
        <f>$A$127</f>
        <v>44725</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2060.79</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2063.7399999999998</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2065.38</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2065.7399999999998</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2070.13</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2060.81</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2070.12</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1941.33</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2067.9899999999998</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2068.79</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2070.6999999999998</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2073.23</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2072.41</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2074.3200000000002</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2080.4299999999998</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2082.5</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2072.98</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2066.62</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2066.6</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2074.6</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2221.11</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2175.5700000000002</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2068.35</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2064.44</v>
      </c>
      <c r="ER892" s="73"/>
      <c r="ES892" s="73"/>
      <c r="ET892" s="73"/>
      <c r="EU892" s="73"/>
      <c r="EV892" s="74"/>
    </row>
    <row r="893" spans="1:152" s="38" customFormat="1" ht="15.75" customHeight="1" x14ac:dyDescent="0.2">
      <c r="A893" s="69">
        <f>$A$128</f>
        <v>44726</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2053.65</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2057.79</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2063.85</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2064.29</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2070.13</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2061.65</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2044.88</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2041.1999999999998</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2066.98</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2098.7199999999998</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2120.04</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2115.4499999999998</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2092.94</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2101.83</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2096.0100000000002</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2098.86</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2098.5700000000002</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2072.84</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2066.77</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2067.08</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2185.1799999999998</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2161.84</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2065.54</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2063.89</v>
      </c>
      <c r="ER893" s="73"/>
      <c r="ES893" s="73"/>
      <c r="ET893" s="73"/>
      <c r="EU893" s="73"/>
      <c r="EV893" s="74"/>
    </row>
    <row r="894" spans="1:152" s="38" customFormat="1" ht="15.75" customHeight="1" x14ac:dyDescent="0.2">
      <c r="A894" s="69">
        <f>$A$129</f>
        <v>44727</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2044.0700000000002</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2049.2399999999998</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2055.4499999999998</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2056.31</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2044.58</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2059.88</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2054.67</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2028.31</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2072.02</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2135.15</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2171.59</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2172.9499999999998</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2143.4499999999998</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2147.81</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2154.84</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2142.21</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2135.6999999999998</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2109.64</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2085.67</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2092.71</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2210.09</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2197.29</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2079.13</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2064.42</v>
      </c>
      <c r="ER894" s="73"/>
      <c r="ES894" s="73"/>
      <c r="ET894" s="73"/>
      <c r="EU894" s="73"/>
      <c r="EV894" s="74"/>
    </row>
    <row r="895" spans="1:152" s="38" customFormat="1" ht="15.75" customHeight="1" x14ac:dyDescent="0.2">
      <c r="A895" s="69">
        <f>$A$130</f>
        <v>44728</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1936.3000000000002</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1989.37</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2020.56</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2028.3400000000001</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2044.65</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2028.08</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2008.13</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2034.4299999999998</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2067.5500000000002</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2129.71</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2178.39</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2179.5100000000002</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2158.69</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2157.4299999999998</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2167.9899999999998</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2160.9299999999998</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2143.1</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2117.12</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2091.42</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2103.2600000000002</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2203.59</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2191.5100000000002</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2074.38</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2064.48</v>
      </c>
      <c r="ER895" s="73"/>
      <c r="ES895" s="73"/>
      <c r="ET895" s="73"/>
      <c r="EU895" s="73"/>
      <c r="EV895" s="74"/>
    </row>
    <row r="896" spans="1:152" s="38" customFormat="1" ht="15.75" customHeight="1" x14ac:dyDescent="0.2">
      <c r="A896" s="69">
        <f>$A$131</f>
        <v>44729</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2045.1799999999998</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2057.17</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2064.02</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2065.33</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2066.85</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2065.13</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2062.52</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2035.46</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2067.44</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2126.9</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2181.9</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2172.3200000000002</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2134.48</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2144.0300000000002</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2151.11</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2143.7399999999998</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2126.6799999999998</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2098.98</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2073.86</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2093.0700000000002</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2188.1799999999998</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2183.7199999999998</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2065.98</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2063.5300000000002</v>
      </c>
      <c r="ER896" s="73"/>
      <c r="ES896" s="73"/>
      <c r="ET896" s="73"/>
      <c r="EU896" s="73"/>
      <c r="EV896" s="74"/>
    </row>
    <row r="897" spans="1:152" s="38" customFormat="1" ht="15.75" customHeight="1" x14ac:dyDescent="0.2">
      <c r="A897" s="69">
        <f>$A$132</f>
        <v>44730</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2062.54</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2064.9499999999998</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2066.91</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2067.08</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2067.25</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2066.81</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2064.85</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2088.19</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2066.19</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2110.61</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2124.88</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2136.09</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2118.34</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2119.3000000000002</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2126.4899999999998</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2110.4899999999998</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2099.58</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2080.29</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2065.9</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2078.08</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2167.58</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2153.38</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2063.9499999999998</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2062.96</v>
      </c>
      <c r="ER897" s="73"/>
      <c r="ES897" s="73"/>
      <c r="ET897" s="73"/>
      <c r="EU897" s="73"/>
      <c r="EV897" s="74"/>
    </row>
    <row r="898" spans="1:152" s="38" customFormat="1" ht="15.75" customHeight="1" x14ac:dyDescent="0.2">
      <c r="A898" s="69">
        <f>$A$133</f>
        <v>44731</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2071.86</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2065.71</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2064.67</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2066.87</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2066.7399999999998</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2066.77</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2067.5100000000002</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2060.77</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2066.3200000000002</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2066.25</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2065.96</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2066.4299999999998</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2066.36</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2065.64</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2065.6</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2065.41</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2065.36</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2065.31</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2065.69</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2066.4</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2178.5100000000002</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2173.9899999999998</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2073.09</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2062.89</v>
      </c>
      <c r="ER898" s="73"/>
      <c r="ES898" s="73"/>
      <c r="ET898" s="73"/>
      <c r="EU898" s="73"/>
      <c r="EV898" s="74"/>
    </row>
    <row r="899" spans="1:152" s="38" customFormat="1" ht="15.75" customHeight="1" x14ac:dyDescent="0.2">
      <c r="A899" s="69">
        <f>$A$134</f>
        <v>44732</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2077.7600000000002</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2068.9699999999998</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2069.4899999999998</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2069.5</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2069.4699999999998</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2069.52</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2069.2800000000002</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2136.14</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2069.4</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2155.7199999999998</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2181.9699999999998</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2183.09</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2166.8000000000002</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2185.92</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2197.69</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2180.65</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2170.13</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2136.65</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2100.87</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2100.9699999999998</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2235.79</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2230.4499999999998</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2091.69</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2068.9899999999998</v>
      </c>
      <c r="ER899" s="73"/>
      <c r="ES899" s="73"/>
      <c r="ET899" s="73"/>
      <c r="EU899" s="73"/>
      <c r="EV899" s="74"/>
    </row>
    <row r="900" spans="1:152" s="38" customFormat="1" ht="15.75" customHeight="1" x14ac:dyDescent="0.2">
      <c r="A900" s="69">
        <f>$A$135</f>
        <v>44733</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2054.84</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2022.75</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2013.37</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2020.4299999999998</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2052.6799999999998</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2020.69</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2060.7600000000002</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2116.7399999999998</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2083.62</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2192.64</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2223.4299999999998</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2224.2600000000002</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2207.5300000000002</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2209.19</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2228.23</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2218.67</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2207.96</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2168.71</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2134.48</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2122.46</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2230.2600000000002</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2271.34</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2115.33</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2068.94</v>
      </c>
      <c r="ER900" s="73"/>
      <c r="ES900" s="73"/>
      <c r="ET900" s="73"/>
      <c r="EU900" s="73"/>
      <c r="EV900" s="74"/>
    </row>
    <row r="901" spans="1:152" s="38" customFormat="1" ht="15.75" customHeight="1" x14ac:dyDescent="0.2">
      <c r="A901" s="69">
        <f>$A$136</f>
        <v>44734</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2062.6</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2066.2600000000002</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2067.12</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2067.39</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2070.14</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2068.0700000000002</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2064.48</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2094.37</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2069.3200000000002</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2171.4899999999998</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2204.29</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2211.63</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2193.79</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2204.16</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2217.9699999999998</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2204.5300000000002</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2172.7199999999998</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2141.6</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2107.0700000000002</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2100.37</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2203.96</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2239.56</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2083.65</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2068.98</v>
      </c>
      <c r="ER901" s="73"/>
      <c r="ES901" s="73"/>
      <c r="ET901" s="73"/>
      <c r="EU901" s="73"/>
      <c r="EV901" s="74"/>
    </row>
    <row r="902" spans="1:152" s="38" customFormat="1" ht="15.75" customHeight="1" x14ac:dyDescent="0.2">
      <c r="A902" s="69">
        <f>$A$137</f>
        <v>44735</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2060.16</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2012.94</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2066.7199999999998</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2066.6999999999998</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2069.54</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2036.4299999999998</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2060.2600000000002</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2051.75</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2069.69</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2092.04</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2122.4</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2189.3200000000002</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2181.23</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2190.19</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2201.92</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2190.4499999999998</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2180.46</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2144.62</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2111.67</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2092.46</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2194.73</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2235.84</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2079.35</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2069.0300000000002</v>
      </c>
      <c r="ER902" s="73"/>
      <c r="ES902" s="73"/>
      <c r="ET902" s="73"/>
      <c r="EU902" s="73"/>
      <c r="EV902" s="74"/>
    </row>
    <row r="903" spans="1:152" s="38" customFormat="1" ht="15.75" customHeight="1" x14ac:dyDescent="0.2">
      <c r="A903" s="69">
        <f>$A$138</f>
        <v>44736</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2062.08</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2064.2199999999998</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2067.33</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2066.79</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2068.31</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2065.6999999999998</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2071.35</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2181.9299999999998</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2069.29</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2156.6</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2204.79</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2204.5</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2178.09</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2174.35</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2179.4899999999998</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2164.12</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2163.2199999999998</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2122.5</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2097.35</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2109.35</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2250.42</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2234.8200000000002</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2084.6799999999998</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2068.7399999999998</v>
      </c>
      <c r="ER903" s="73"/>
      <c r="ES903" s="73"/>
      <c r="ET903" s="73"/>
      <c r="EU903" s="73"/>
      <c r="EV903" s="74"/>
    </row>
    <row r="904" spans="1:152" s="38" customFormat="1" ht="15.75" customHeight="1" x14ac:dyDescent="0.2">
      <c r="A904" s="69">
        <f>$A$139</f>
        <v>44737</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2087.58</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2066.71</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2066.9</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2065.2800000000002</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2066.63</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2044.8400000000001</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2029.75</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2057.6</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2066.83</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2109.33</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2127</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2130.54</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2116.13</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2111.7800000000002</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2123.29</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2114.79</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2108.9299999999998</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2099.25</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2086.5</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2099.09</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2176.62</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2162.86</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2092.75</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2063.81</v>
      </c>
      <c r="ER904" s="73"/>
      <c r="ES904" s="73"/>
      <c r="ET904" s="73"/>
      <c r="EU904" s="73"/>
      <c r="EV904" s="74"/>
    </row>
    <row r="905" spans="1:152" s="38" customFormat="1" ht="15.75" customHeight="1" x14ac:dyDescent="0.2">
      <c r="A905" s="69">
        <f>$A$140</f>
        <v>44738</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2054.9</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2057.21</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2055.52</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2059.3200000000002</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2053.4499999999998</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2053.1</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2070.12</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1952.79</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2067.2399999999998</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2067.73</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2067.9</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2068.35</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2068.2399999999998</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2068.08</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2067.79</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2067.27</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2067.14</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2067.14</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2067.06</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2071.2600000000002</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2136.0100000000002</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2130.0700000000002</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2067.33</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2064.67</v>
      </c>
      <c r="ER905" s="73"/>
      <c r="ES905" s="73"/>
      <c r="ET905" s="73"/>
      <c r="EU905" s="73"/>
      <c r="EV905" s="74"/>
    </row>
    <row r="906" spans="1:152" s="38" customFormat="1" ht="15.75" customHeight="1" x14ac:dyDescent="0.2">
      <c r="A906" s="69">
        <f>$A$141</f>
        <v>44739</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1957.7800000000002</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2012.8200000000002</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2036.3400000000001</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2028.56</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2061.67</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2036.3400000000001</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2017.17</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1998.6999999999998</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2067.7800000000002</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2096.31</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2102.12</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2101.39</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2097.15</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2101.08</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2103.33</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2100.56</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2100.52</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2093.39</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2082.64</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2087.17</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2163.31</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2157.63</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2086.25</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2064.2800000000002</v>
      </c>
      <c r="ER906" s="73"/>
      <c r="ES906" s="73"/>
      <c r="ET906" s="73"/>
      <c r="EU906" s="73"/>
      <c r="EV906" s="74"/>
    </row>
    <row r="907" spans="1:152" s="38" customFormat="1" ht="15.75" customHeight="1" x14ac:dyDescent="0.2">
      <c r="A907" s="69">
        <f>$A$142</f>
        <v>44740</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2038.2600000000002</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2036.2600000000002</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2064.56</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2062.37</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2066.9499999999998</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2061.29</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2060.4499999999998</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2001.88</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2066.7800000000002</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2114.7600000000002</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2148.09</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2126.9699999999998</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2132.4</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2152.39</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2187.6999999999998</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2168.63</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2160.9699999999998</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2135.4899999999998</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2108.0500000000002</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2103.11</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2194.09</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2179.9299999999998</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2094.81</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2064.54</v>
      </c>
      <c r="ER907" s="73"/>
      <c r="ES907" s="73"/>
      <c r="ET907" s="73"/>
      <c r="EU907" s="73"/>
      <c r="EV907" s="74"/>
    </row>
    <row r="908" spans="1:152" s="38" customFormat="1" ht="15.75" customHeight="1" x14ac:dyDescent="0.2">
      <c r="A908" s="69">
        <f>$A$143</f>
        <v>44741</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1997.5700000000002</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2060.89</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2070.13</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2070.13</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2070.13</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2070.13</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2070.11</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1895.3899999999999</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2065.39</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2088.8000000000002</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2118.12</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2089.59</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2084.8200000000002</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2099.9499999999998</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2097.27</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2092.9299999999998</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2089.5500000000002</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2080.04</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2069.91</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2074.0500000000002</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2136.8000000000002</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2133.39</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2069.1799999999998</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2064.2600000000002</v>
      </c>
      <c r="ER908" s="73"/>
      <c r="ES908" s="73"/>
      <c r="ET908" s="73"/>
      <c r="EU908" s="73"/>
      <c r="EV908" s="74"/>
    </row>
    <row r="909" spans="1:152" s="38" customFormat="1" ht="15.75" customHeight="1" x14ac:dyDescent="0.2">
      <c r="A909" s="69">
        <f>$A$144</f>
        <v>44742</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2058.5700000000002</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2063.17</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2066.7399999999998</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2066.81</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2070.14</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2070.14</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2063.73</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2053</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2065.17</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2098.65</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2094</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2092.71</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2087.3200000000002</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2099.6</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2100.69</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2098.92</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2108.3200000000002</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2082.08</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2073.2800000000002</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2072.96</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2178.48</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2165.77</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2070.36</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2063.2800000000002</v>
      </c>
      <c r="ER909" s="73"/>
      <c r="ES909" s="73"/>
      <c r="ET909" s="73"/>
      <c r="EU909" s="73"/>
      <c r="EV909" s="74"/>
    </row>
    <row r="910" spans="1:152" s="38" customFormat="1" ht="15.75" customHeight="1" x14ac:dyDescent="0.2">
      <c r="A910" s="69" t="str">
        <f>$A$145</f>
        <v>-</v>
      </c>
      <c r="B910" s="70"/>
      <c r="C910" s="70"/>
      <c r="D910" s="70"/>
      <c r="E910" s="70"/>
      <c r="F910" s="70"/>
      <c r="G910" s="70"/>
      <c r="H910" s="71"/>
      <c r="I910" s="72" t="str">
        <f>IF($A910="-","-",ROUND(VLOOKUP($A910+ROUND(LEFT(I$879,1)/24,5),'[1]ОАО "АТС"'!$A$30:$F$773,6,FALSE)+HLOOKUP($DL$877,'[1]Сбытовая надбавка'!$F$5:$H$6,2,FALSE),2)+'[1]Иные услуги'!$C$6+HLOOKUP($DR$876,'[1]Услуги по передаче'!$G$5:$J$7,3,FALSE))</f>
        <v>-</v>
      </c>
      <c r="J910" s="73"/>
      <c r="K910" s="73"/>
      <c r="L910" s="73"/>
      <c r="M910" s="73"/>
      <c r="N910" s="74"/>
      <c r="O910" s="72" t="str">
        <f>IF($A910="-","-",ROUND(VLOOKUP($A910+ROUND(LEFT(O$879,1)/24,5),'[1]ОАО "АТС"'!$A$30:$F$773,6,FALSE)+HLOOKUP($DL$877,'[1]Сбытовая надбавка'!$F$5:$H$6,2,FALSE),2)+'[1]Иные услуги'!$C$6+HLOOKUP($DR$876,'[1]Услуги по передаче'!$G$5:$J$7,3,FALSE))</f>
        <v>-</v>
      </c>
      <c r="P910" s="73"/>
      <c r="Q910" s="73"/>
      <c r="R910" s="73"/>
      <c r="S910" s="73"/>
      <c r="T910" s="74"/>
      <c r="U910" s="72" t="str">
        <f>IF($A910="-","-",ROUND(VLOOKUP($A910+ROUND(LEFT(U$879,1)/24,5),'[1]ОАО "АТС"'!$A$30:$F$773,6,FALSE)+HLOOKUP($DL$877,'[1]Сбытовая надбавка'!$F$5:$H$6,2,FALSE),2)+'[1]Иные услуги'!$C$6+HLOOKUP($DR$876,'[1]Услуги по передаче'!$G$5:$J$7,3,FALSE))</f>
        <v>-</v>
      </c>
      <c r="V910" s="73"/>
      <c r="W910" s="73"/>
      <c r="X910" s="73"/>
      <c r="Y910" s="73"/>
      <c r="Z910" s="74"/>
      <c r="AA910" s="72" t="str">
        <f>IF($A910="-","-",ROUND(VLOOKUP($A910+ROUND(LEFT(AA$879,1)/24,5),'[1]ОАО "АТС"'!$A$30:$F$773,6,FALSE)+HLOOKUP($DL$877,'[1]Сбытовая надбавка'!$F$5:$H$6,2,FALSE),2)+'[1]Иные услуги'!$C$6+HLOOKUP($DR$876,'[1]Услуги по передаче'!$G$5:$J$7,3,FALSE))</f>
        <v>-</v>
      </c>
      <c r="AB910" s="73"/>
      <c r="AC910" s="73"/>
      <c r="AD910" s="73"/>
      <c r="AE910" s="73"/>
      <c r="AF910" s="74"/>
      <c r="AG910" s="72" t="str">
        <f>IF($A910="-","-",ROUND(VLOOKUP($A910+ROUND(LEFT(AG$879,1)/24,5),'[1]ОАО "АТС"'!$A$30:$F$773,6,FALSE)+HLOOKUP($DL$877,'[1]Сбытовая надбавка'!$F$5:$H$6,2,FALSE),2)+'[1]Иные услуги'!$C$6+HLOOKUP($DR$876,'[1]Услуги по передаче'!$G$5:$J$7,3,FALSE))</f>
        <v>-</v>
      </c>
      <c r="AH910" s="73"/>
      <c r="AI910" s="73"/>
      <c r="AJ910" s="73"/>
      <c r="AK910" s="73"/>
      <c r="AL910" s="74"/>
      <c r="AM910" s="72" t="str">
        <f>IF($A910="-","-",ROUND(VLOOKUP($A910+ROUND(LEFT(AM$879,1)/24,5),'[1]ОАО "АТС"'!$A$30:$F$773,6,FALSE)+HLOOKUP($DL$877,'[1]Сбытовая надбавка'!$F$5:$H$6,2,FALSE),2)+'[1]Иные услуги'!$C$6+HLOOKUP($DR$876,'[1]Услуги по передаче'!$G$5:$J$7,3,FALSE))</f>
        <v>-</v>
      </c>
      <c r="AN910" s="73"/>
      <c r="AO910" s="73"/>
      <c r="AP910" s="73"/>
      <c r="AQ910" s="73"/>
      <c r="AR910" s="74"/>
      <c r="AS910" s="72" t="str">
        <f>IF($A910="-","-",ROUND(VLOOKUP($A910+ROUND(LEFT(AS$879,1)/24,5),'[1]ОАО "АТС"'!$A$30:$F$773,6,FALSE)+HLOOKUP($DL$877,'[1]Сбытовая надбавка'!$F$5:$H$6,2,FALSE),2)+'[1]Иные услуги'!$C$6+HLOOKUP($DR$876,'[1]Услуги по передаче'!$G$5:$J$7,3,FALSE))</f>
        <v>-</v>
      </c>
      <c r="AT910" s="73"/>
      <c r="AU910" s="73"/>
      <c r="AV910" s="73"/>
      <c r="AW910" s="73"/>
      <c r="AX910" s="74"/>
      <c r="AY910" s="72" t="str">
        <f>IF($A910="-","-",ROUND(VLOOKUP($A910+ROUND(LEFT(AY$879,1)/24,5),'[1]ОАО "АТС"'!$A$30:$F$773,6,FALSE)+HLOOKUP($DL$877,'[1]Сбытовая надбавка'!$F$5:$H$6,2,FALSE),2)+'[1]Иные услуги'!$C$6+HLOOKUP($DR$876,'[1]Услуги по передаче'!$G$5:$J$7,3,FALSE))</f>
        <v>-</v>
      </c>
      <c r="AZ910" s="73"/>
      <c r="BA910" s="73"/>
      <c r="BB910" s="73"/>
      <c r="BC910" s="73"/>
      <c r="BD910" s="74"/>
      <c r="BE910" s="72" t="str">
        <f>IF($A910="-","-",ROUND(VLOOKUP($A910+ROUND(LEFT(BE$879,1)/24,5),'[1]ОАО "АТС"'!$A$30:$F$773,6,FALSE)+HLOOKUP($DL$877,'[1]Сбытовая надбавка'!$F$5:$H$6,2,FALSE),2)+'[1]Иные услуги'!$C$6+HLOOKUP($DR$876,'[1]Услуги по передаче'!$G$5:$J$7,3,FALSE))</f>
        <v>-</v>
      </c>
      <c r="BF910" s="73"/>
      <c r="BG910" s="73"/>
      <c r="BH910" s="73"/>
      <c r="BI910" s="73"/>
      <c r="BJ910" s="74"/>
      <c r="BK910" s="72" t="str">
        <f>IF($A910="-","-",ROUND(VLOOKUP($A910+ROUND(LEFT(BK$879,1)/24,5),'[1]ОАО "АТС"'!$A$30:$F$773,6,FALSE)+HLOOKUP($DL$877,'[1]Сбытовая надбавка'!$F$5:$H$6,2,FALSE),2)+'[1]Иные услуги'!$C$6+HLOOKUP($DR$876,'[1]Услуги по передаче'!$G$5:$J$7,3,FALSE))</f>
        <v>-</v>
      </c>
      <c r="BL910" s="73"/>
      <c r="BM910" s="73"/>
      <c r="BN910" s="73"/>
      <c r="BO910" s="73"/>
      <c r="BP910" s="74"/>
      <c r="BQ910" s="72" t="str">
        <f>IF($A910="-","-",ROUND(VLOOKUP($A910+ROUND(LEFT(BQ$879,2)/24,5),'[1]ОАО "АТС"'!$A$30:$F$773,6,FALSE)+HLOOKUP($DL$877,'[1]Сбытовая надбавка'!$F$5:$H$6,2,FALSE),2)+'[1]Иные услуги'!$C$6+HLOOKUP($DR$876,'[1]Услуги по передаче'!$G$5:$J$7,3,FALSE))</f>
        <v>-</v>
      </c>
      <c r="BR910" s="73"/>
      <c r="BS910" s="73"/>
      <c r="BT910" s="73"/>
      <c r="BU910" s="73"/>
      <c r="BV910" s="74"/>
      <c r="BW910" s="72" t="str">
        <f>IF($A910="-","-",ROUND(VLOOKUP($A910+ROUND(LEFT(BW$879,2)/24,5),'[1]ОАО "АТС"'!$A$30:$F$773,6,FALSE)+HLOOKUP($DL$877,'[1]Сбытовая надбавка'!$F$5:$H$6,2,FALSE),2)+'[1]Иные услуги'!$C$6+HLOOKUP($DR$876,'[1]Услуги по передаче'!$G$5:$J$7,3,FALSE))</f>
        <v>-</v>
      </c>
      <c r="BX910" s="73"/>
      <c r="BY910" s="73"/>
      <c r="BZ910" s="73"/>
      <c r="CA910" s="73"/>
      <c r="CB910" s="74"/>
      <c r="CC910" s="72" t="str">
        <f>IF($A910="-","-",ROUND(VLOOKUP($A910+ROUND(LEFT(CC$879,2)/24,5),'[1]ОАО "АТС"'!$A$30:$F$773,6,FALSE)+HLOOKUP($DL$877,'[1]Сбытовая надбавка'!$F$5:$H$6,2,FALSE),2)+'[1]Иные услуги'!$C$6+HLOOKUP($DR$876,'[1]Услуги по передаче'!$G$5:$J$7,3,FALSE))</f>
        <v>-</v>
      </c>
      <c r="CD910" s="73"/>
      <c r="CE910" s="73"/>
      <c r="CF910" s="73"/>
      <c r="CG910" s="73"/>
      <c r="CH910" s="74"/>
      <c r="CI910" s="72" t="str">
        <f>IF($A910="-","-",ROUND(VLOOKUP($A910+ROUND(LEFT(CI$879,2)/24,5),'[1]ОАО "АТС"'!$A$30:$F$773,6,FALSE)+HLOOKUP($DL$877,'[1]Сбытовая надбавка'!$F$5:$H$6,2,FALSE),2)+'[1]Иные услуги'!$C$6+HLOOKUP($DR$876,'[1]Услуги по передаче'!$G$5:$J$7,3,FALSE))</f>
        <v>-</v>
      </c>
      <c r="CJ910" s="73"/>
      <c r="CK910" s="73"/>
      <c r="CL910" s="73"/>
      <c r="CM910" s="73"/>
      <c r="CN910" s="74"/>
      <c r="CO910" s="72" t="str">
        <f>IF($A910="-","-",ROUND(VLOOKUP($A910+ROUND(LEFT(CO$879,2)/24,5),'[1]ОАО "АТС"'!$A$30:$F$773,6,FALSE)+HLOOKUP($DL$877,'[1]Сбытовая надбавка'!$F$5:$H$6,2,FALSE),2)+'[1]Иные услуги'!$C$6+HLOOKUP($DR$876,'[1]Услуги по передаче'!$G$5:$J$7,3,FALSE))</f>
        <v>-</v>
      </c>
      <c r="CP910" s="73"/>
      <c r="CQ910" s="73"/>
      <c r="CR910" s="73"/>
      <c r="CS910" s="73"/>
      <c r="CT910" s="74"/>
      <c r="CU910" s="72" t="str">
        <f>IF($A910="-","-",ROUND(VLOOKUP($A910+ROUND(LEFT(CU$879,2)/24,5),'[1]ОАО "АТС"'!$A$30:$F$773,6,FALSE)+HLOOKUP($DL$877,'[1]Сбытовая надбавка'!$F$5:$H$6,2,FALSE),2)+'[1]Иные услуги'!$C$6+HLOOKUP($DR$876,'[1]Услуги по передаче'!$G$5:$J$7,3,FALSE))</f>
        <v>-</v>
      </c>
      <c r="CV910" s="73"/>
      <c r="CW910" s="73"/>
      <c r="CX910" s="73"/>
      <c r="CY910" s="73"/>
      <c r="CZ910" s="74"/>
      <c r="DA910" s="72" t="str">
        <f>IF($A910="-","-",ROUND(VLOOKUP($A910+ROUND(LEFT(DA$879,2)/24,5),'[1]ОАО "АТС"'!$A$30:$F$773,6,FALSE)+HLOOKUP($DL$877,'[1]Сбытовая надбавка'!$F$5:$H$6,2,FALSE),2)+'[1]Иные услуги'!$C$6+HLOOKUP($DR$876,'[1]Услуги по передаче'!$G$5:$J$7,3,FALSE))</f>
        <v>-</v>
      </c>
      <c r="DB910" s="73"/>
      <c r="DC910" s="73"/>
      <c r="DD910" s="73"/>
      <c r="DE910" s="73"/>
      <c r="DF910" s="74"/>
      <c r="DG910" s="72" t="str">
        <f>IF($A910="-","-",ROUND(VLOOKUP($A910+ROUND(LEFT(DG$879,2)/24,5),'[1]ОАО "АТС"'!$A$30:$F$773,6,FALSE)+HLOOKUP($DL$877,'[1]Сбытовая надбавка'!$F$5:$H$6,2,FALSE),2)+'[1]Иные услуги'!$C$6+HLOOKUP($DR$876,'[1]Услуги по передаче'!$G$5:$J$7,3,FALSE))</f>
        <v>-</v>
      </c>
      <c r="DH910" s="73"/>
      <c r="DI910" s="73"/>
      <c r="DJ910" s="73"/>
      <c r="DK910" s="73"/>
      <c r="DL910" s="74"/>
      <c r="DM910" s="72" t="str">
        <f>IF($A910="-","-",ROUND(VLOOKUP($A910+ROUND(LEFT(DM$879,2)/24,5),'[1]ОАО "АТС"'!$A$30:$F$773,6,FALSE)+HLOOKUP($DL$877,'[1]Сбытовая надбавка'!$F$5:$H$6,2,FALSE),2)+'[1]Иные услуги'!$C$6+HLOOKUP($DR$876,'[1]Услуги по передаче'!$G$5:$J$7,3,FALSE))</f>
        <v>-</v>
      </c>
      <c r="DN910" s="73"/>
      <c r="DO910" s="73"/>
      <c r="DP910" s="73"/>
      <c r="DQ910" s="73"/>
      <c r="DR910" s="74"/>
      <c r="DS910" s="72" t="str">
        <f>IF($A910="-","-",ROUND(VLOOKUP($A910+ROUND(LEFT(DS$879,2)/24,5),'[1]ОАО "АТС"'!$A$30:$F$773,6,FALSE)+HLOOKUP($DL$877,'[1]Сбытовая надбавка'!$F$5:$H$6,2,FALSE),2)+'[1]Иные услуги'!$C$6+HLOOKUP($DR$876,'[1]Услуги по передаче'!$G$5:$J$7,3,FALSE))</f>
        <v>-</v>
      </c>
      <c r="DT910" s="73"/>
      <c r="DU910" s="73"/>
      <c r="DV910" s="73"/>
      <c r="DW910" s="73"/>
      <c r="DX910" s="74"/>
      <c r="DY910" s="72" t="str">
        <f>IF($A910="-","-",ROUND(VLOOKUP($A910+ROUND(LEFT(DY$879,2)/24,5),'[1]ОАО "АТС"'!$A$30:$F$773,6,FALSE)+HLOOKUP($DL$877,'[1]Сбытовая надбавка'!$F$5:$H$6,2,FALSE),2)+'[1]Иные услуги'!$C$6+HLOOKUP($DR$876,'[1]Услуги по передаче'!$G$5:$J$7,3,FALSE))</f>
        <v>-</v>
      </c>
      <c r="DZ910" s="73"/>
      <c r="EA910" s="73"/>
      <c r="EB910" s="73"/>
      <c r="EC910" s="73"/>
      <c r="ED910" s="74"/>
      <c r="EE910" s="72" t="str">
        <f>IF($A910="-","-",ROUND(VLOOKUP($A910+ROUND(LEFT(EE$879,2)/24,5),'[1]ОАО "АТС"'!$A$30:$F$773,6,FALSE)+HLOOKUP($DL$877,'[1]Сбытовая надбавка'!$F$5:$H$6,2,FALSE),2)+'[1]Иные услуги'!$C$6+HLOOKUP($DR$876,'[1]Услуги по передаче'!$G$5:$J$7,3,FALSE))</f>
        <v>-</v>
      </c>
      <c r="EF910" s="73"/>
      <c r="EG910" s="73"/>
      <c r="EH910" s="73"/>
      <c r="EI910" s="73"/>
      <c r="EJ910" s="74"/>
      <c r="EK910" s="72" t="str">
        <f>IF($A910="-","-",ROUND(VLOOKUP($A910+ROUND(LEFT(EK$879,2)/24,5),'[1]ОАО "АТС"'!$A$30:$F$773,6,FALSE)+HLOOKUP($DL$877,'[1]Сбытовая надбавка'!$F$5:$H$6,2,FALSE),2)+'[1]Иные услуги'!$C$6+HLOOKUP($DR$876,'[1]Услуги по передаче'!$G$5:$J$7,3,FALSE))</f>
        <v>-</v>
      </c>
      <c r="EL910" s="73"/>
      <c r="EM910" s="73"/>
      <c r="EN910" s="73"/>
      <c r="EO910" s="73"/>
      <c r="EP910" s="74"/>
      <c r="EQ910" s="72" t="str">
        <f>IF($A910="-","-",ROUND(VLOOKUP($A910+ROUND(LEFT(EQ$879,2)/24,5),'[1]ОАО "АТС"'!$A$30:$F$773,6,FALSE)+HLOOKUP($DL$877,'[1]Сбытовая надбавка'!$F$5:$H$6,2,FALSE),2)+'[1]Иные услуги'!$C$6+HLOOKUP($DR$876,'[1]Услуги по передаче'!$G$5:$J$7,3,FALSE))</f>
        <v>-</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44713</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1735.8600000000001</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1710.54</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1701.35</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1701.3200000000002</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1701.37</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1701.3000000000002</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1700.8200000000002</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1816.62</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1701.58</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1725.75</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1756.56</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1757.1799999999998</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1721.5700000000002</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1733.8899999999999</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1733.96</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1727.87</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1722.04</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1722.6</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1737.6799999999998</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1763.75</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1877.1799999999998</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1817.02</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1699.96</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1698.9099999999999</v>
      </c>
      <c r="ER916" s="73"/>
      <c r="ES916" s="73"/>
      <c r="ET916" s="73"/>
      <c r="EU916" s="73"/>
      <c r="EV916" s="74"/>
    </row>
    <row r="917" spans="1:152" s="38" customFormat="1" ht="15.75" customHeight="1" x14ac:dyDescent="0.2">
      <c r="A917" s="69">
        <f>$A$116</f>
        <v>44714</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1721.8600000000001</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1706.9699999999998</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1703.19</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1701.48</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1699.37</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1704.92</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1714.8200000000002</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1732.2800000000002</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1701.5500000000002</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1776.56</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1793.1100000000001</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1796.3000000000002</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1760.35</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1772.1</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1757.6799999999998</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1751.4699999999998</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1740.7800000000002</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1710.0500000000002</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1701.38</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1735.81</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1890.21</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1878.44</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1721.2600000000002</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1698.4499999999998</v>
      </c>
      <c r="ER917" s="73"/>
      <c r="ES917" s="73"/>
      <c r="ET917" s="73"/>
      <c r="EU917" s="73"/>
      <c r="EV917" s="74"/>
    </row>
    <row r="918" spans="1:152" s="38" customFormat="1" ht="15.75" customHeight="1" x14ac:dyDescent="0.2">
      <c r="A918" s="69">
        <f>$A$117</f>
        <v>44715</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1715.08</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1696.5500000000002</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1700.2199999999998</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1700.75</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1703.0500000000002</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1700.29</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1706.08</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1783.4499999999998</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1701.71</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1794.46</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1824.56</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1829.9899999999998</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1820.19</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1831.31</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1812.94</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1798.04</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1811.8600000000001</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1780.87</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1750.38</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1753.1399999999999</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1933.2399999999998</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1863.2800000000002</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1759.4</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1696.5100000000002</v>
      </c>
      <c r="ER918" s="73"/>
      <c r="ES918" s="73"/>
      <c r="ET918" s="73"/>
      <c r="EU918" s="73"/>
      <c r="EV918" s="74"/>
    </row>
    <row r="919" spans="1:152" s="38" customFormat="1" ht="15.75" customHeight="1" x14ac:dyDescent="0.2">
      <c r="A919" s="69">
        <f>$A$118</f>
        <v>44716</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1744.9</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1718.23</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1706.7199999999998</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1704.0500000000002</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1700.0500000000002</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1693.7800000000002</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1697.9299999999998</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1733</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1700.1399999999999</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1722.75</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1736.87</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1747.6599999999999</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1725.6399999999999</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1714.56</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1720.65</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1720.4299999999998</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1708.3600000000001</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1700.67</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1700.6399999999999</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1701.5</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1857.9699999999998</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1817.4299999999998</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1697.1599999999999</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1694.6100000000001</v>
      </c>
      <c r="ER919" s="73"/>
      <c r="ES919" s="73"/>
      <c r="ET919" s="73"/>
      <c r="EU919" s="73"/>
      <c r="EV919" s="74"/>
    </row>
    <row r="920" spans="1:152" s="38" customFormat="1" ht="15.75" customHeight="1" x14ac:dyDescent="0.2">
      <c r="A920" s="69">
        <f>$A$119</f>
        <v>44717</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1734.2600000000002</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1711.3600000000001</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1705.02</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1700.71</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1700.2600000000002</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1700.3200000000002</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1698.4699999999998</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1711.6399999999999</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1700.0100000000002</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1700.6999999999998</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1700.6799999999998</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1701.46</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1700.6599999999999</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1700.6100000000001</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1700.38</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1700.31</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1700.44</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1700.35</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1700.33</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1700.46</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1878.8600000000001</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1847.3400000000001</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1720.33</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1695.94</v>
      </c>
      <c r="ER920" s="73"/>
      <c r="ES920" s="73"/>
      <c r="ET920" s="73"/>
      <c r="EU920" s="73"/>
      <c r="EV920" s="74"/>
    </row>
    <row r="921" spans="1:152" s="38" customFormat="1" ht="15.75" customHeight="1" x14ac:dyDescent="0.2">
      <c r="A921" s="69">
        <f>$A$120</f>
        <v>44718</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1713.3400000000001</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1703.6999999999998</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1700.2600000000002</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1700.27</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1700.4499999999998</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1700.46</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1700.4099999999999</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1762.2600000000002</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1700.5500000000002</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1773.67</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1801.9099999999999</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1804.25</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1798.1799999999998</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1816.0900000000001</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1826.56</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1807.46</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1796.5700000000002</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1759.5700000000002</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1731.25</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1732.8600000000001</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1884.17</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1865.1799999999998</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1718.35</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1697.3000000000002</v>
      </c>
      <c r="ER921" s="73"/>
      <c r="ES921" s="73"/>
      <c r="ET921" s="73"/>
      <c r="EU921" s="73"/>
      <c r="EV921" s="74"/>
    </row>
    <row r="922" spans="1:152" s="38" customFormat="1" ht="15.75" customHeight="1" x14ac:dyDescent="0.2">
      <c r="A922" s="69">
        <f>$A$121</f>
        <v>44719</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1707.44</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1700.1100000000001</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1699.6399999999999</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1699.81</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1699.75</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1699.4699999999998</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1696.21</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1756.65</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1699.65</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1750.5700000000002</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1783.6799999999998</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1782.7600000000002</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1768.25</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1780.27</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1795.0500000000002</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1778.29</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1766.44</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1729.6100000000001</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1707.3200000000002</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1713.4</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1857.71</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1828.5</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1698.1100000000001</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1696.1399999999999</v>
      </c>
      <c r="ER922" s="73"/>
      <c r="ES922" s="73"/>
      <c r="ET922" s="73"/>
      <c r="EU922" s="73"/>
      <c r="EV922" s="74"/>
    </row>
    <row r="923" spans="1:152" s="38" customFormat="1" ht="15.75" customHeight="1" x14ac:dyDescent="0.2">
      <c r="A923" s="69">
        <f>$A$122</f>
        <v>44720</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1695.8000000000002</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1692.3400000000001</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1694.83</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1694.85</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1703.0500000000002</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1694.0100000000002</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1696.4499999999998</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1724.6100000000001</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1700.48</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1740.73</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1778.2800000000002</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1774.19</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1739.88</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1748.44</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1746.0100000000002</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1745.13</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1737.1399999999999</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1706.8400000000001</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1700.15</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1700.2800000000002</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1805.77</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1800.6999999999998</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1697.9499999999998</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1696.54</v>
      </c>
      <c r="ER923" s="73"/>
      <c r="ES923" s="73"/>
      <c r="ET923" s="73"/>
      <c r="EU923" s="73"/>
      <c r="EV923" s="74"/>
    </row>
    <row r="924" spans="1:152" s="38" customFormat="1" ht="15.75" customHeight="1" x14ac:dyDescent="0.2">
      <c r="A924" s="69">
        <f>$A$123</f>
        <v>44721</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1691.25</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1652.19</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1690.8400000000001</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1694.7199999999998</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1702.69</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1693.9499999999998</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1693.96</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1720.0300000000002</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1699.5</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1737.1599999999999</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1755.27</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1752.46</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1722.0900000000001</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1726.9899999999998</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1726.35</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1721.54</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1714.54</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1700.3400000000001</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1700.4899999999998</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1698.8200000000002</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1807.6399999999999</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1790.67</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1695.6100000000001</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1695.0500000000002</v>
      </c>
      <c r="ER924" s="73"/>
      <c r="ES924" s="73"/>
      <c r="ET924" s="73"/>
      <c r="EU924" s="73"/>
      <c r="EV924" s="74"/>
    </row>
    <row r="925" spans="1:152" s="38" customFormat="1" ht="15.75" customHeight="1" x14ac:dyDescent="0.2">
      <c r="A925" s="69">
        <f>$A$124</f>
        <v>44722</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1704.4899999999998</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1694.71</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1697.12</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1697.67</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1699.6799999999998</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1699.2199999999998</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1693.96</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1749.79</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1701.87</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1701.9299999999998</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1738</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1750.2199999999998</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1738.8600000000001</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1739.42</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1739.6</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1729.2800000000002</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1753.7600000000002</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1753.7600000000002</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1707.6399999999999</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1713.9899999999998</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1853.46</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1826.7399999999998</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1698.1399999999999</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1693.81</v>
      </c>
      <c r="ER925" s="73"/>
      <c r="ES925" s="73"/>
      <c r="ET925" s="73"/>
      <c r="EU925" s="73"/>
      <c r="EV925" s="74"/>
    </row>
    <row r="926" spans="1:152" s="38" customFormat="1" ht="15.75" customHeight="1" x14ac:dyDescent="0.2">
      <c r="A926" s="69">
        <f>$A$125</f>
        <v>44723</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1712.6799999999998</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1704.4499999999998</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1699.6399999999999</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1699.87</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1699.6799999999998</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1699.38</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1695.83</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1707.81</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1699.54</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1701.12</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1732.5900000000001</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1750.2800000000002</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1748.79</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1753.0500000000002</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1742.06</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1750.37</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1754.58</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1740.2199999999998</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1706.19</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1716.33</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1817.56</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1801.5300000000002</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1699.4</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1696.6799999999998</v>
      </c>
      <c r="ER926" s="73"/>
      <c r="ES926" s="73"/>
      <c r="ET926" s="73"/>
      <c r="EU926" s="73"/>
      <c r="EV926" s="74"/>
    </row>
    <row r="927" spans="1:152" s="38" customFormat="1" ht="15.75" customHeight="1" x14ac:dyDescent="0.2">
      <c r="A927" s="69">
        <f>$A$126</f>
        <v>44724</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1697.88</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1699.29</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1699.13</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1699.52</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1699.7399999999998</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1703.0500000000002</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1703.04</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1688.21</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1700.23</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1700.7800000000002</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1700.85</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1700.9099999999999</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1700.6599999999999</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1700.58</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1700.9899999999998</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1701.02</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1700.2399999999998</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1699.88</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1699.12</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1700.06</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1841.56</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1821.7199999999998</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1700.7800000000002</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1696.5900000000001</v>
      </c>
      <c r="ER927" s="73"/>
      <c r="ES927" s="73"/>
      <c r="ET927" s="73"/>
      <c r="EU927" s="73"/>
      <c r="EV927" s="74"/>
    </row>
    <row r="928" spans="1:152" s="38" customFormat="1" ht="15.75" customHeight="1" x14ac:dyDescent="0.2">
      <c r="A928" s="69">
        <f>$A$127</f>
        <v>44725</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1693.71</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1696.6599999999999</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1698.3000000000002</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1698.6599999999999</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1703.0500000000002</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1693.73</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1703.04</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1574.25</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1700.9099999999999</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1701.71</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1703.62</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1706.15</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1705.33</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1707.2399999999998</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1713.35</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1715.42</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1705.9</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1699.54</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1699.52</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1707.52</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1854.0300000000002</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1808.4899999999998</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1701.27</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1697.3600000000001</v>
      </c>
      <c r="ER928" s="73"/>
      <c r="ES928" s="73"/>
      <c r="ET928" s="73"/>
      <c r="EU928" s="73"/>
      <c r="EV928" s="74"/>
    </row>
    <row r="929" spans="1:152" s="38" customFormat="1" ht="15.75" customHeight="1" x14ac:dyDescent="0.2">
      <c r="A929" s="69">
        <f>$A$128</f>
        <v>44726</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1686.5700000000002</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1690.71</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1696.77</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1697.21</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1703.0500000000002</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1694.5700000000002</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1677.8000000000002</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1674.12</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1699.9</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1731.6399999999999</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1752.96</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1748.37</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1725.8600000000001</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1734.75</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1728.9299999999998</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1731.7800000000002</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1731.4899999999998</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1705.7600000000002</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1699.69</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1700</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1818.1</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1794.7600000000002</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1698.46</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1696.81</v>
      </c>
      <c r="ER929" s="73"/>
      <c r="ES929" s="73"/>
      <c r="ET929" s="73"/>
      <c r="EU929" s="73"/>
      <c r="EV929" s="74"/>
    </row>
    <row r="930" spans="1:152" s="38" customFormat="1" ht="15.75" customHeight="1" x14ac:dyDescent="0.2">
      <c r="A930" s="69">
        <f>$A$129</f>
        <v>44727</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1676.9899999999998</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1682.1599999999999</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1688.37</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1689.23</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1677.5</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1692.8000000000002</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1687.5900000000001</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1661.23</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1704.94</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1768.0700000000002</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1804.5100000000002</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1805.87</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1776.37</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1780.73</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1787.7600000000002</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1775.13</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1768.62</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1742.56</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1718.5900000000001</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1725.63</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1843.0100000000002</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1830.21</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1712.0500000000002</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1697.3400000000001</v>
      </c>
      <c r="ER930" s="73"/>
      <c r="ES930" s="73"/>
      <c r="ET930" s="73"/>
      <c r="EU930" s="73"/>
      <c r="EV930" s="74"/>
    </row>
    <row r="931" spans="1:152" s="38" customFormat="1" ht="15.75" customHeight="1" x14ac:dyDescent="0.2">
      <c r="A931" s="69">
        <f>$A$130</f>
        <v>44728</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1569.22</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1622.29</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1653.48</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1661.2600000000002</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1677.5700000000002</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1661</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1641.0500000000002</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1667.35</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1700.4699999999998</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1762.63</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1811.31</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1812.4299999999998</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1791.6100000000001</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1790.35</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1800.9099999999999</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1793.85</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1776.02</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1750.04</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1724.3400000000001</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1736.1799999999998</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1836.5100000000002</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1824.4299999999998</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1707.3000000000002</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1697.4</v>
      </c>
      <c r="ER931" s="73"/>
      <c r="ES931" s="73"/>
      <c r="ET931" s="73"/>
      <c r="EU931" s="73"/>
      <c r="EV931" s="74"/>
    </row>
    <row r="932" spans="1:152" s="38" customFormat="1" ht="15.75" customHeight="1" x14ac:dyDescent="0.2">
      <c r="A932" s="69">
        <f>$A$131</f>
        <v>44729</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1678.1</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1690.0900000000001</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1696.94</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1698.25</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1699.77</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1698.0500000000002</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1695.44</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1668.38</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1700.3600000000001</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1759.8200000000002</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1814.8200000000002</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1805.2399999999998</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1767.4</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1776.9499999999998</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1784.0300000000002</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1776.6599999999999</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1759.6</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1731.9</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1706.7800000000002</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1725.9899999999998</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1821.1</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1816.6399999999999</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1698.9</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1696.4499999999998</v>
      </c>
      <c r="ER932" s="73"/>
      <c r="ES932" s="73"/>
      <c r="ET932" s="73"/>
      <c r="EU932" s="73"/>
      <c r="EV932" s="74"/>
    </row>
    <row r="933" spans="1:152" s="38" customFormat="1" ht="15.75" customHeight="1" x14ac:dyDescent="0.2">
      <c r="A933" s="69">
        <f>$A$132</f>
        <v>44730</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1695.46</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1697.87</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1699.83</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1700</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1700.17</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1699.73</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1697.77</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1721.1100000000001</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1699.1100000000001</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1743.5300000000002</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1757.8000000000002</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1769.0100000000002</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1751.2600000000002</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1752.2199999999998</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1759.4099999999999</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1743.4099999999999</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1732.5</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1713.21</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1698.8200000000002</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1711</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1800.5</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1786.3000000000002</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1696.87</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1695.88</v>
      </c>
      <c r="ER933" s="73"/>
      <c r="ES933" s="73"/>
      <c r="ET933" s="73"/>
      <c r="EU933" s="73"/>
      <c r="EV933" s="74"/>
    </row>
    <row r="934" spans="1:152" s="38" customFormat="1" ht="15.75" customHeight="1" x14ac:dyDescent="0.2">
      <c r="A934" s="69">
        <f>$A$133</f>
        <v>44731</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1704.7800000000002</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1698.63</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1697.5900000000001</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1699.79</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1699.6599999999999</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1699.69</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1700.4299999999998</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1693.69</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1699.2399999999998</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1699.17</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1698.88</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1699.35</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1699.2800000000002</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1698.56</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1698.52</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1698.33</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1698.2800000000002</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1698.23</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1698.6100000000001</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1699.3200000000002</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1811.4299999999998</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1806.9099999999999</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1706.0100000000002</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1695.81</v>
      </c>
      <c r="ER934" s="73"/>
      <c r="ES934" s="73"/>
      <c r="ET934" s="73"/>
      <c r="EU934" s="73"/>
      <c r="EV934" s="74"/>
    </row>
    <row r="935" spans="1:152" s="38" customFormat="1" ht="15.75" customHeight="1" x14ac:dyDescent="0.2">
      <c r="A935" s="69">
        <f>$A$134</f>
        <v>44732</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1710.6799999999998</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1701.8899999999999</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1702.4099999999999</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1702.42</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1702.3899999999999</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1702.44</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1702.1999999999998</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1769.06</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1702.3200000000002</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1788.6399999999999</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1814.8899999999999</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1816.0100000000002</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1799.7199999999998</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1818.8400000000001</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1830.6100000000001</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1813.5700000000002</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1803.0500000000002</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1769.5700000000002</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1733.79</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1733.8899999999999</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1868.71</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1863.37</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1724.6100000000001</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1701.9099999999999</v>
      </c>
      <c r="ER935" s="73"/>
      <c r="ES935" s="73"/>
      <c r="ET935" s="73"/>
      <c r="EU935" s="73"/>
      <c r="EV935" s="74"/>
    </row>
    <row r="936" spans="1:152" s="38" customFormat="1" ht="15.75" customHeight="1" x14ac:dyDescent="0.2">
      <c r="A936" s="69">
        <f>$A$135</f>
        <v>44733</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1687.7600000000002</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1655.67</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1646.29</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1653.35</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1685.6</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1653.6100000000001</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1693.6799999999998</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1749.6599999999999</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1716.54</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1825.56</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1856.35</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1857.1799999999998</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1840.4499999999998</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1842.1100000000001</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1861.15</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1851.5900000000001</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1840.88</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1801.63</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1767.4</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1755.38</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1863.1799999999998</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1904.2600000000002</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1748.25</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1701.8600000000001</v>
      </c>
      <c r="ER936" s="73"/>
      <c r="ES936" s="73"/>
      <c r="ET936" s="73"/>
      <c r="EU936" s="73"/>
      <c r="EV936" s="74"/>
    </row>
    <row r="937" spans="1:152" s="38" customFormat="1" ht="15.75" customHeight="1" x14ac:dyDescent="0.2">
      <c r="A937" s="69">
        <f>$A$136</f>
        <v>44734</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1695.52</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1699.1799999999998</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1700.04</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1700.31</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1703.06</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1700.9899999999998</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1697.4</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1727.29</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1702.2399999999998</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1804.4099999999999</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1837.21</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1844.5500000000002</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1826.71</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1837.08</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1850.8899999999999</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1837.4499999999998</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1805.6399999999999</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1774.52</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1739.9899999999998</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1733.29</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1836.88</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1872.48</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1716.5700000000002</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1701.9</v>
      </c>
      <c r="ER937" s="73"/>
      <c r="ES937" s="73"/>
      <c r="ET937" s="73"/>
      <c r="EU937" s="73"/>
      <c r="EV937" s="74"/>
    </row>
    <row r="938" spans="1:152" s="38" customFormat="1" ht="15.75" customHeight="1" x14ac:dyDescent="0.2">
      <c r="A938" s="69">
        <f>$A$137</f>
        <v>44735</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1693.08</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1645.8600000000001</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1699.6399999999999</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1699.62</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1702.46</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1669.35</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1693.1799999999998</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1684.67</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1702.6100000000001</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1724.96</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1755.3200000000002</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1822.2399999999998</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1814.15</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1823.1100000000001</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1834.8400000000001</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1823.37</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1813.38</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1777.54</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1744.5900000000001</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1725.38</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1827.65</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1868.7600000000002</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1712.27</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1701.9499999999998</v>
      </c>
      <c r="ER938" s="73"/>
      <c r="ES938" s="73"/>
      <c r="ET938" s="73"/>
      <c r="EU938" s="73"/>
      <c r="EV938" s="74"/>
    </row>
    <row r="939" spans="1:152" s="38" customFormat="1" ht="15.75" customHeight="1" x14ac:dyDescent="0.2">
      <c r="A939" s="69">
        <f>$A$138</f>
        <v>44736</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1695</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1697.1399999999999</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1700.25</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1699.71</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1701.23</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1698.62</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1704.27</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1814.85</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1702.21</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1789.52</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1837.71</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1837.42</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1811.0100000000002</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1807.27</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1812.4099999999999</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1797.04</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1796.1399999999999</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1755.42</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1730.27</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1742.27</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1883.3400000000001</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1867.7399999999998</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1717.6</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1701.6599999999999</v>
      </c>
      <c r="ER939" s="73"/>
      <c r="ES939" s="73"/>
      <c r="ET939" s="73"/>
      <c r="EU939" s="73"/>
      <c r="EV939" s="74"/>
    </row>
    <row r="940" spans="1:152" s="38" customFormat="1" ht="15.75" customHeight="1" x14ac:dyDescent="0.2">
      <c r="A940" s="69">
        <f>$A$139</f>
        <v>44737</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1720.5</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1699.63</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1699.8200000000002</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1698.1999999999998</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1699.5500000000002</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1677.7600000000002</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1662.67</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1690.52</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1699.75</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1742.25</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1759.92</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1763.46</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1749.0500000000002</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1744.6999999999998</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1756.21</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1747.71</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1741.85</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1732.17</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1719.42</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1732.0100000000002</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1809.54</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1795.7800000000002</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1725.67</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1696.73</v>
      </c>
      <c r="ER940" s="73"/>
      <c r="ES940" s="73"/>
      <c r="ET940" s="73"/>
      <c r="EU940" s="73"/>
      <c r="EV940" s="74"/>
    </row>
    <row r="941" spans="1:152" s="38" customFormat="1" ht="15.75" customHeight="1" x14ac:dyDescent="0.2">
      <c r="A941" s="69">
        <f>$A$140</f>
        <v>44738</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1687.8200000000002</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1690.13</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1688.44</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1692.2399999999998</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1686.37</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1686.02</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1703.04</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1585.71</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1700.1599999999999</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1700.65</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1700.8200000000002</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1701.27</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1701.1599999999999</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1701</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1700.71</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1700.19</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1700.06</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1700.06</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1699.98</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1704.1799999999998</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1768.9299999999998</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1762.9899999999998</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1700.25</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1697.5900000000001</v>
      </c>
      <c r="ER941" s="73"/>
      <c r="ES941" s="73"/>
      <c r="ET941" s="73"/>
      <c r="EU941" s="73"/>
      <c r="EV941" s="74"/>
    </row>
    <row r="942" spans="1:152" s="38" customFormat="1" ht="15.75" customHeight="1" x14ac:dyDescent="0.2">
      <c r="A942" s="69">
        <f>$A$141</f>
        <v>44739</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1590.7</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1645.7399999999998</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1669.2600000000002</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1661.48</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1694.5900000000001</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1669.2600000000002</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1650.0900000000001</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1631.62</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1700.6999999999998</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1729.23</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1735.04</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1734.31</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1730.0700000000002</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1734</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1736.25</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1733.48</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1733.44</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1726.31</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1715.56</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1720.0900000000001</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1796.23</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1790.5500000000002</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1719.17</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1697.1999999999998</v>
      </c>
      <c r="ER942" s="73"/>
      <c r="ES942" s="73"/>
      <c r="ET942" s="73"/>
      <c r="EU942" s="73"/>
      <c r="EV942" s="74"/>
    </row>
    <row r="943" spans="1:152" s="38" customFormat="1" ht="15.75" customHeight="1" x14ac:dyDescent="0.2">
      <c r="A943" s="69">
        <f>$A$142</f>
        <v>44740</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1671.1799999999998</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1669.1799999999998</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1697.48</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1695.29</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1699.87</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1694.21</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1693.37</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1634.8000000000002</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1699.6999999999998</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1747.6799999999998</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1781.0100000000002</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1759.8899999999999</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1765.3200000000002</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1785.31</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1820.62</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1801.5500000000002</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1793.8899999999999</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1768.4099999999999</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1740.9699999999998</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1736.0300000000002</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1827.0100000000002</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1812.85</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1727.73</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1697.46</v>
      </c>
      <c r="ER943" s="73"/>
      <c r="ES943" s="73"/>
      <c r="ET943" s="73"/>
      <c r="EU943" s="73"/>
      <c r="EV943" s="74"/>
    </row>
    <row r="944" spans="1:152" s="38" customFormat="1" ht="15.75" customHeight="1" x14ac:dyDescent="0.2">
      <c r="A944" s="69">
        <f>$A$143</f>
        <v>44741</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1630.4899999999998</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1693.81</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1703.0500000000002</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1703.0500000000002</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1703.0500000000002</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1703.0500000000002</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1703.0300000000002</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1528.31</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1698.31</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1721.7199999999998</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1751.04</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1722.5100000000002</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1717.7399999999998</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1732.87</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1730.19</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1725.85</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1722.4699999999998</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1712.96</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1702.83</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1706.9699999999998</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1769.7199999999998</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1766.31</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1702.1</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1697.1799999999998</v>
      </c>
      <c r="ER944" s="73"/>
      <c r="ES944" s="73"/>
      <c r="ET944" s="73"/>
      <c r="EU944" s="73"/>
      <c r="EV944" s="74"/>
    </row>
    <row r="945" spans="1:152" s="38" customFormat="1" ht="15.75" customHeight="1" x14ac:dyDescent="0.2">
      <c r="A945" s="69">
        <f>$A$144</f>
        <v>44742</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1691.4899999999998</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1696.0900000000001</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1699.6599999999999</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1699.73</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1703.06</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1703.06</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1696.65</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1685.92</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1698.0900000000001</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1731.5700000000002</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1726.92</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1725.63</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1720.2399999999998</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1732.52</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1733.6100000000001</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1731.8400000000001</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1741.2399999999998</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1715</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1706.1999999999998</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1705.88</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1811.4</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1798.69</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1703.2800000000002</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1696.1999999999998</v>
      </c>
      <c r="ER945" s="73"/>
      <c r="ES945" s="73"/>
      <c r="ET945" s="73"/>
      <c r="EU945" s="73"/>
      <c r="EV945" s="74"/>
    </row>
    <row r="946" spans="1:152" s="38" customFormat="1" ht="15.75" customHeight="1" x14ac:dyDescent="0.2">
      <c r="A946" s="69" t="str">
        <f>$A$145</f>
        <v>-</v>
      </c>
      <c r="B946" s="70"/>
      <c r="C946" s="70"/>
      <c r="D946" s="70"/>
      <c r="E946" s="70"/>
      <c r="F946" s="70"/>
      <c r="G946" s="70"/>
      <c r="H946" s="71"/>
      <c r="I946" s="72" t="str">
        <f>IF($A946="-","-",ROUND(VLOOKUP($A946+ROUND(LEFT(I$915,1)/24,5),'[1]ОАО "АТС"'!$A$30:$F$773,6,FALSE)+HLOOKUP($DL$913,'[1]Сбытовая надбавка'!$F$5:$H$6,2,FALSE),2)+'[1]Иные услуги'!$C$6+HLOOKUP($DR$912,'[1]Услуги по передаче'!$G$5:$J$7,3,FALSE))</f>
        <v>-</v>
      </c>
      <c r="J946" s="73"/>
      <c r="K946" s="73"/>
      <c r="L946" s="73"/>
      <c r="M946" s="73"/>
      <c r="N946" s="74"/>
      <c r="O946" s="72" t="str">
        <f>IF($A946="-","-",ROUND(VLOOKUP($A946+ROUND(LEFT(O$915,1)/24,5),'[1]ОАО "АТС"'!$A$30:$F$773,6,FALSE)+HLOOKUP($DL$913,'[1]Сбытовая надбавка'!$F$5:$H$6,2,FALSE),2)+'[1]Иные услуги'!$C$6+HLOOKUP($DR$912,'[1]Услуги по передаче'!$G$5:$J$7,3,FALSE))</f>
        <v>-</v>
      </c>
      <c r="P946" s="73"/>
      <c r="Q946" s="73"/>
      <c r="R946" s="73"/>
      <c r="S946" s="73"/>
      <c r="T946" s="74"/>
      <c r="U946" s="72" t="str">
        <f>IF($A946="-","-",ROUND(VLOOKUP($A946+ROUND(LEFT(U$915,1)/24,5),'[1]ОАО "АТС"'!$A$30:$F$773,6,FALSE)+HLOOKUP($DL$913,'[1]Сбытовая надбавка'!$F$5:$H$6,2,FALSE),2)+'[1]Иные услуги'!$C$6+HLOOKUP($DR$912,'[1]Услуги по передаче'!$G$5:$J$7,3,FALSE))</f>
        <v>-</v>
      </c>
      <c r="V946" s="73"/>
      <c r="W946" s="73"/>
      <c r="X946" s="73"/>
      <c r="Y946" s="73"/>
      <c r="Z946" s="74"/>
      <c r="AA946" s="72" t="str">
        <f>IF($A946="-","-",ROUND(VLOOKUP($A946+ROUND(LEFT(AA$915,1)/24,5),'[1]ОАО "АТС"'!$A$30:$F$773,6,FALSE)+HLOOKUP($DL$913,'[1]Сбытовая надбавка'!$F$5:$H$6,2,FALSE),2)+'[1]Иные услуги'!$C$6+HLOOKUP($DR$912,'[1]Услуги по передаче'!$G$5:$J$7,3,FALSE))</f>
        <v>-</v>
      </c>
      <c r="AB946" s="73"/>
      <c r="AC946" s="73"/>
      <c r="AD946" s="73"/>
      <c r="AE946" s="73"/>
      <c r="AF946" s="74"/>
      <c r="AG946" s="72" t="str">
        <f>IF($A946="-","-",ROUND(VLOOKUP($A946+ROUND(LEFT(AG$915,1)/24,5),'[1]ОАО "АТС"'!$A$30:$F$773,6,FALSE)+HLOOKUP($DL$913,'[1]Сбытовая надбавка'!$F$5:$H$6,2,FALSE),2)+'[1]Иные услуги'!$C$6+HLOOKUP($DR$912,'[1]Услуги по передаче'!$G$5:$J$7,3,FALSE))</f>
        <v>-</v>
      </c>
      <c r="AH946" s="73"/>
      <c r="AI946" s="73"/>
      <c r="AJ946" s="73"/>
      <c r="AK946" s="73"/>
      <c r="AL946" s="74"/>
      <c r="AM946" s="72" t="str">
        <f>IF($A946="-","-",ROUND(VLOOKUP($A946+ROUND(LEFT(AM$915,1)/24,5),'[1]ОАО "АТС"'!$A$30:$F$773,6,FALSE)+HLOOKUP($DL$913,'[1]Сбытовая надбавка'!$F$5:$H$6,2,FALSE),2)+'[1]Иные услуги'!$C$6+HLOOKUP($DR$912,'[1]Услуги по передаче'!$G$5:$J$7,3,FALSE))</f>
        <v>-</v>
      </c>
      <c r="AN946" s="73"/>
      <c r="AO946" s="73"/>
      <c r="AP946" s="73"/>
      <c r="AQ946" s="73"/>
      <c r="AR946" s="74"/>
      <c r="AS946" s="72" t="str">
        <f>IF($A946="-","-",ROUND(VLOOKUP($A946+ROUND(LEFT(AS$915,1)/24,5),'[1]ОАО "АТС"'!$A$30:$F$773,6,FALSE)+HLOOKUP($DL$913,'[1]Сбытовая надбавка'!$F$5:$H$6,2,FALSE),2)+'[1]Иные услуги'!$C$6+HLOOKUP($DR$912,'[1]Услуги по передаче'!$G$5:$J$7,3,FALSE))</f>
        <v>-</v>
      </c>
      <c r="AT946" s="73"/>
      <c r="AU946" s="73"/>
      <c r="AV946" s="73"/>
      <c r="AW946" s="73"/>
      <c r="AX946" s="74"/>
      <c r="AY946" s="72" t="str">
        <f>IF($A946="-","-",ROUND(VLOOKUP($A946+ROUND(LEFT(AY$915,1)/24,5),'[1]ОАО "АТС"'!$A$30:$F$773,6,FALSE)+HLOOKUP($DL$913,'[1]Сбытовая надбавка'!$F$5:$H$6,2,FALSE),2)+'[1]Иные услуги'!$C$6+HLOOKUP($DR$912,'[1]Услуги по передаче'!$G$5:$J$7,3,FALSE))</f>
        <v>-</v>
      </c>
      <c r="AZ946" s="73"/>
      <c r="BA946" s="73"/>
      <c r="BB946" s="73"/>
      <c r="BC946" s="73"/>
      <c r="BD946" s="74"/>
      <c r="BE946" s="72" t="str">
        <f>IF($A946="-","-",ROUND(VLOOKUP($A946+ROUND(LEFT(BE$915,1)/24,5),'[1]ОАО "АТС"'!$A$30:$F$773,6,FALSE)+HLOOKUP($DL$913,'[1]Сбытовая надбавка'!$F$5:$H$6,2,FALSE),2)+'[1]Иные услуги'!$C$6+HLOOKUP($DR$912,'[1]Услуги по передаче'!$G$5:$J$7,3,FALSE))</f>
        <v>-</v>
      </c>
      <c r="BF946" s="73"/>
      <c r="BG946" s="73"/>
      <c r="BH946" s="73"/>
      <c r="BI946" s="73"/>
      <c r="BJ946" s="74"/>
      <c r="BK946" s="72" t="str">
        <f>IF($A946="-","-",ROUND(VLOOKUP($A946+ROUND(LEFT(BK$915,1)/24,5),'[1]ОАО "АТС"'!$A$30:$F$773,6,FALSE)+HLOOKUP($DL$913,'[1]Сбытовая надбавка'!$F$5:$H$6,2,FALSE),2)+'[1]Иные услуги'!$C$6+HLOOKUP($DR$912,'[1]Услуги по передаче'!$G$5:$J$7,3,FALSE))</f>
        <v>-</v>
      </c>
      <c r="BL946" s="73"/>
      <c r="BM946" s="73"/>
      <c r="BN946" s="73"/>
      <c r="BO946" s="73"/>
      <c r="BP946" s="74"/>
      <c r="BQ946" s="72" t="str">
        <f>IF($A946="-","-",ROUND(VLOOKUP($A946+ROUND(LEFT(BQ$915,2)/24,5),'[1]ОАО "АТС"'!$A$30:$F$773,6,FALSE)+HLOOKUP($DL$913,'[1]Сбытовая надбавка'!$F$5:$H$6,2,FALSE),2)+'[1]Иные услуги'!$C$6+HLOOKUP($DR$912,'[1]Услуги по передаче'!$G$5:$J$7,3,FALSE))</f>
        <v>-</v>
      </c>
      <c r="BR946" s="73"/>
      <c r="BS946" s="73"/>
      <c r="BT946" s="73"/>
      <c r="BU946" s="73"/>
      <c r="BV946" s="74"/>
      <c r="BW946" s="72" t="str">
        <f>IF($A946="-","-",ROUND(VLOOKUP($A946+ROUND(LEFT(BW$915,2)/24,5),'[1]ОАО "АТС"'!$A$30:$F$773,6,FALSE)+HLOOKUP($DL$913,'[1]Сбытовая надбавка'!$F$5:$H$6,2,FALSE),2)+'[1]Иные услуги'!$C$6+HLOOKUP($DR$912,'[1]Услуги по передаче'!$G$5:$J$7,3,FALSE))</f>
        <v>-</v>
      </c>
      <c r="BX946" s="73"/>
      <c r="BY946" s="73"/>
      <c r="BZ946" s="73"/>
      <c r="CA946" s="73"/>
      <c r="CB946" s="74"/>
      <c r="CC946" s="72" t="str">
        <f>IF($A946="-","-",ROUND(VLOOKUP($A946+ROUND(LEFT(CC$915,2)/24,5),'[1]ОАО "АТС"'!$A$30:$F$773,6,FALSE)+HLOOKUP($DL$913,'[1]Сбытовая надбавка'!$F$5:$H$6,2,FALSE),2)+'[1]Иные услуги'!$C$6+HLOOKUP($DR$912,'[1]Услуги по передаче'!$G$5:$J$7,3,FALSE))</f>
        <v>-</v>
      </c>
      <c r="CD946" s="73"/>
      <c r="CE946" s="73"/>
      <c r="CF946" s="73"/>
      <c r="CG946" s="73"/>
      <c r="CH946" s="74"/>
      <c r="CI946" s="72" t="str">
        <f>IF($A946="-","-",ROUND(VLOOKUP($A946+ROUND(LEFT(CI$915,2)/24,5),'[1]ОАО "АТС"'!$A$30:$F$773,6,FALSE)+HLOOKUP($DL$913,'[1]Сбытовая надбавка'!$F$5:$H$6,2,FALSE),2)+'[1]Иные услуги'!$C$6+HLOOKUP($DR$912,'[1]Услуги по передаче'!$G$5:$J$7,3,FALSE))</f>
        <v>-</v>
      </c>
      <c r="CJ946" s="73"/>
      <c r="CK946" s="73"/>
      <c r="CL946" s="73"/>
      <c r="CM946" s="73"/>
      <c r="CN946" s="74"/>
      <c r="CO946" s="72" t="str">
        <f>IF($A946="-","-",ROUND(VLOOKUP($A946+ROUND(LEFT(CO$915,2)/24,5),'[1]ОАО "АТС"'!$A$30:$F$773,6,FALSE)+HLOOKUP($DL$913,'[1]Сбытовая надбавка'!$F$5:$H$6,2,FALSE),2)+'[1]Иные услуги'!$C$6+HLOOKUP($DR$912,'[1]Услуги по передаче'!$G$5:$J$7,3,FALSE))</f>
        <v>-</v>
      </c>
      <c r="CP946" s="73"/>
      <c r="CQ946" s="73"/>
      <c r="CR946" s="73"/>
      <c r="CS946" s="73"/>
      <c r="CT946" s="74"/>
      <c r="CU946" s="72" t="str">
        <f>IF($A946="-","-",ROUND(VLOOKUP($A946+ROUND(LEFT(CU$915,2)/24,5),'[1]ОАО "АТС"'!$A$30:$F$773,6,FALSE)+HLOOKUP($DL$913,'[1]Сбытовая надбавка'!$F$5:$H$6,2,FALSE),2)+'[1]Иные услуги'!$C$6+HLOOKUP($DR$912,'[1]Услуги по передаче'!$G$5:$J$7,3,FALSE))</f>
        <v>-</v>
      </c>
      <c r="CV946" s="73"/>
      <c r="CW946" s="73"/>
      <c r="CX946" s="73"/>
      <c r="CY946" s="73"/>
      <c r="CZ946" s="74"/>
      <c r="DA946" s="72" t="str">
        <f>IF($A946="-","-",ROUND(VLOOKUP($A946+ROUND(LEFT(DA$915,2)/24,5),'[1]ОАО "АТС"'!$A$30:$F$773,6,FALSE)+HLOOKUP($DL$913,'[1]Сбытовая надбавка'!$F$5:$H$6,2,FALSE),2)+'[1]Иные услуги'!$C$6+HLOOKUP($DR$912,'[1]Услуги по передаче'!$G$5:$J$7,3,FALSE))</f>
        <v>-</v>
      </c>
      <c r="DB946" s="73"/>
      <c r="DC946" s="73"/>
      <c r="DD946" s="73"/>
      <c r="DE946" s="73"/>
      <c r="DF946" s="74"/>
      <c r="DG946" s="72" t="str">
        <f>IF($A946="-","-",ROUND(VLOOKUP($A946+ROUND(LEFT(DG$915,2)/24,5),'[1]ОАО "АТС"'!$A$30:$F$773,6,FALSE)+HLOOKUP($DL$913,'[1]Сбытовая надбавка'!$F$5:$H$6,2,FALSE),2)+'[1]Иные услуги'!$C$6+HLOOKUP($DR$912,'[1]Услуги по передаче'!$G$5:$J$7,3,FALSE))</f>
        <v>-</v>
      </c>
      <c r="DH946" s="73"/>
      <c r="DI946" s="73"/>
      <c r="DJ946" s="73"/>
      <c r="DK946" s="73"/>
      <c r="DL946" s="74"/>
      <c r="DM946" s="72" t="str">
        <f>IF($A946="-","-",ROUND(VLOOKUP($A946+ROUND(LEFT(DM$915,2)/24,5),'[1]ОАО "АТС"'!$A$30:$F$773,6,FALSE)+HLOOKUP($DL$913,'[1]Сбытовая надбавка'!$F$5:$H$6,2,FALSE),2)+'[1]Иные услуги'!$C$6+HLOOKUP($DR$912,'[1]Услуги по передаче'!$G$5:$J$7,3,FALSE))</f>
        <v>-</v>
      </c>
      <c r="DN946" s="73"/>
      <c r="DO946" s="73"/>
      <c r="DP946" s="73"/>
      <c r="DQ946" s="73"/>
      <c r="DR946" s="74"/>
      <c r="DS946" s="72" t="str">
        <f>IF($A946="-","-",ROUND(VLOOKUP($A946+ROUND(LEFT(DS$915,2)/24,5),'[1]ОАО "АТС"'!$A$30:$F$773,6,FALSE)+HLOOKUP($DL$913,'[1]Сбытовая надбавка'!$F$5:$H$6,2,FALSE),2)+'[1]Иные услуги'!$C$6+HLOOKUP($DR$912,'[1]Услуги по передаче'!$G$5:$J$7,3,FALSE))</f>
        <v>-</v>
      </c>
      <c r="DT946" s="73"/>
      <c r="DU946" s="73"/>
      <c r="DV946" s="73"/>
      <c r="DW946" s="73"/>
      <c r="DX946" s="74"/>
      <c r="DY946" s="72" t="str">
        <f>IF($A946="-","-",ROUND(VLOOKUP($A946+ROUND(LEFT(DY$915,2)/24,5),'[1]ОАО "АТС"'!$A$30:$F$773,6,FALSE)+HLOOKUP($DL$913,'[1]Сбытовая надбавка'!$F$5:$H$6,2,FALSE),2)+'[1]Иные услуги'!$C$6+HLOOKUP($DR$912,'[1]Услуги по передаче'!$G$5:$J$7,3,FALSE))</f>
        <v>-</v>
      </c>
      <c r="DZ946" s="73"/>
      <c r="EA946" s="73"/>
      <c r="EB946" s="73"/>
      <c r="EC946" s="73"/>
      <c r="ED946" s="74"/>
      <c r="EE946" s="72" t="str">
        <f>IF($A946="-","-",ROUND(VLOOKUP($A946+ROUND(LEFT(EE$915,2)/24,5),'[1]ОАО "АТС"'!$A$30:$F$773,6,FALSE)+HLOOKUP($DL$913,'[1]Сбытовая надбавка'!$F$5:$H$6,2,FALSE),2)+'[1]Иные услуги'!$C$6+HLOOKUP($DR$912,'[1]Услуги по передаче'!$G$5:$J$7,3,FALSE))</f>
        <v>-</v>
      </c>
      <c r="EF946" s="73"/>
      <c r="EG946" s="73"/>
      <c r="EH946" s="73"/>
      <c r="EI946" s="73"/>
      <c r="EJ946" s="74"/>
      <c r="EK946" s="72" t="str">
        <f>IF($A946="-","-",ROUND(VLOOKUP($A946+ROUND(LEFT(EK$915,2)/24,5),'[1]ОАО "АТС"'!$A$30:$F$773,6,FALSE)+HLOOKUP($DL$913,'[1]Сбытовая надбавка'!$F$5:$H$6,2,FALSE),2)+'[1]Иные услуги'!$C$6+HLOOKUP($DR$912,'[1]Услуги по передаче'!$G$5:$J$7,3,FALSE))</f>
        <v>-</v>
      </c>
      <c r="EL946" s="73"/>
      <c r="EM946" s="73"/>
      <c r="EN946" s="73"/>
      <c r="EO946" s="73"/>
      <c r="EP946" s="74"/>
      <c r="EQ946" s="72" t="str">
        <f>IF($A946="-","-",ROUND(VLOOKUP($A946+ROUND(LEFT(EQ$915,2)/24,5),'[1]ОАО "АТС"'!$A$30:$F$773,6,FALSE)+HLOOKUP($DL$913,'[1]Сбытовая надбавка'!$F$5:$H$6,2,FALSE),2)+'[1]Иные услуги'!$C$6+HLOOKUP($DR$912,'[1]Услуги по передаче'!$G$5:$J$7,3,FALSE))</f>
        <v>-</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44713</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1728.12</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1702.8000000000002</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1693.6100000000001</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1693.58</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1693.63</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1693.56</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1693.08</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1808.88</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1693.8400000000001</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1718.0100000000002</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1748.8200000000002</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1749.44</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1713.83</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1726.15</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1726.2199999999998</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1720.13</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1714.3000000000002</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1714.8600000000001</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1729.94</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1756.0100000000002</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1869.44</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1809.2800000000002</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1692.2199999999998</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1691.17</v>
      </c>
      <c r="ER952" s="73"/>
      <c r="ES952" s="73"/>
      <c r="ET952" s="73"/>
      <c r="EU952" s="73"/>
      <c r="EV952" s="74"/>
    </row>
    <row r="953" spans="1:152" s="38" customFormat="1" ht="15.75" customHeight="1" x14ac:dyDescent="0.2">
      <c r="A953" s="69">
        <f>$A$116</f>
        <v>44714</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1714.12</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1699.23</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1695.4499999999998</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1693.7399999999998</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1691.63</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1697.1799999999998</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1707.08</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1724.54</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1693.81</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1768.8200000000002</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1785.37</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1788.56</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1752.6100000000001</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1764.3600000000001</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1749.94</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1743.73</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1733.04</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1702.31</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1693.6399999999999</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1728.0700000000002</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1882.4699999999998</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1870.6999999999998</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1713.52</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1690.71</v>
      </c>
      <c r="ER953" s="73"/>
      <c r="ES953" s="73"/>
      <c r="ET953" s="73"/>
      <c r="EU953" s="73"/>
      <c r="EV953" s="74"/>
    </row>
    <row r="954" spans="1:152" s="38" customFormat="1" ht="15.75" customHeight="1" x14ac:dyDescent="0.2">
      <c r="A954" s="69">
        <f>$A$117</f>
        <v>44715</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1707.3400000000001</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1688.81</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1692.48</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1693.0100000000002</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1695.31</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1692.5500000000002</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1698.3400000000001</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1775.71</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1693.9699999999998</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1786.7199999999998</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1816.8200000000002</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1822.25</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1812.4499999999998</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1823.5700000000002</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1805.1999999999998</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1790.3000000000002</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1804.12</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1773.13</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1742.6399999999999</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1745.4</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1925.5</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1855.54</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1751.6599999999999</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1688.77</v>
      </c>
      <c r="ER954" s="73"/>
      <c r="ES954" s="73"/>
      <c r="ET954" s="73"/>
      <c r="EU954" s="73"/>
      <c r="EV954" s="74"/>
    </row>
    <row r="955" spans="1:152" s="38" customFormat="1" ht="15.75" customHeight="1" x14ac:dyDescent="0.2">
      <c r="A955" s="69">
        <f>$A$118</f>
        <v>44716</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1737.1599999999999</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1710.4899999999998</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1698.98</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1696.31</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1692.31</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1686.04</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1690.19</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1725.2600000000002</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1692.4</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1715.0100000000002</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1729.13</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1739.92</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1717.9</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1706.8200000000002</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1712.9099999999999</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1712.69</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1700.62</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1692.9299999999998</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1692.9</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1693.7600000000002</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1850.23</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1809.69</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1689.42</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1686.87</v>
      </c>
      <c r="ER955" s="73"/>
      <c r="ES955" s="73"/>
      <c r="ET955" s="73"/>
      <c r="EU955" s="73"/>
      <c r="EV955" s="74"/>
    </row>
    <row r="956" spans="1:152" s="38" customFormat="1" ht="15.75" customHeight="1" x14ac:dyDescent="0.2">
      <c r="A956" s="69">
        <f>$A$119</f>
        <v>44717</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1726.52</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1703.62</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1697.2800000000002</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1692.9699999999998</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1692.52</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1692.58</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1690.73</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1703.9</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1692.27</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1692.96</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1692.94</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1693.7199999999998</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1692.92</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1692.87</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1692.6399999999999</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1692.5700000000002</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1692.6999999999998</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1692.6100000000001</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1692.5900000000001</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1692.7199999999998</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1871.12</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1839.6</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1712.5900000000001</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1688.1999999999998</v>
      </c>
      <c r="ER956" s="73"/>
      <c r="ES956" s="73"/>
      <c r="ET956" s="73"/>
      <c r="EU956" s="73"/>
      <c r="EV956" s="74"/>
    </row>
    <row r="957" spans="1:152" s="38" customFormat="1" ht="15.75" customHeight="1" x14ac:dyDescent="0.2">
      <c r="A957" s="69">
        <f>$A$120</f>
        <v>44718</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1705.6</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1695.96</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1692.52</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1692.5300000000002</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1692.71</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1692.7199999999998</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1692.67</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1754.52</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1692.81</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1765.9299999999998</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1794.17</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1796.5100000000002</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1790.44</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1808.35</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1818.8200000000002</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1799.7199999999998</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1788.83</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1751.83</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1723.5100000000002</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1725.12</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1876.4299999999998</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1857.44</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1710.6100000000001</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1689.56</v>
      </c>
      <c r="ER957" s="73"/>
      <c r="ES957" s="73"/>
      <c r="ET957" s="73"/>
      <c r="EU957" s="73"/>
      <c r="EV957" s="74"/>
    </row>
    <row r="958" spans="1:152" s="38" customFormat="1" ht="15.75" customHeight="1" x14ac:dyDescent="0.2">
      <c r="A958" s="69">
        <f>$A$121</f>
        <v>44719</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1699.6999999999998</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1692.37</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1691.9</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1692.0700000000002</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1692.0100000000002</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1691.73</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1688.4699999999998</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1748.9099999999999</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1691.9099999999999</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1742.83</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1775.94</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1775.02</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1760.5100000000002</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1772.5300000000002</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1787.31</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1770.5500000000002</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1758.6999999999998</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1721.87</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1699.58</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1705.6599999999999</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1849.9699999999998</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1820.7600000000002</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1690.37</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1688.4</v>
      </c>
      <c r="ER958" s="73"/>
      <c r="ES958" s="73"/>
      <c r="ET958" s="73"/>
      <c r="EU958" s="73"/>
      <c r="EV958" s="74"/>
    </row>
    <row r="959" spans="1:152" s="38" customFormat="1" ht="15.75" customHeight="1" x14ac:dyDescent="0.2">
      <c r="A959" s="69">
        <f>$A$122</f>
        <v>44720</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1688.06</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1684.6</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1687.0900000000001</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1687.1100000000001</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1695.31</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1686.27</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1688.71</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1716.87</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1692.7399999999998</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1732.9899999999998</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1770.54</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1766.4499999999998</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1732.1399999999999</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1740.6999999999998</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1738.27</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1737.3899999999999</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1729.4</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1699.1</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1692.4099999999999</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1692.54</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1798.0300000000002</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1792.96</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1690.21</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1688.8000000000002</v>
      </c>
      <c r="ER959" s="73"/>
      <c r="ES959" s="73"/>
      <c r="ET959" s="73"/>
      <c r="EU959" s="73"/>
      <c r="EV959" s="74"/>
    </row>
    <row r="960" spans="1:152" s="38" customFormat="1" ht="15.75" customHeight="1" x14ac:dyDescent="0.2">
      <c r="A960" s="69">
        <f>$A$123</f>
        <v>44721</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1683.5100000000002</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1644.4499999999998</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1683.1</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1686.98</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1694.9499999999998</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1686.21</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1686.2199999999998</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1712.29</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1691.7600000000002</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1729.42</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1747.5300000000002</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1744.7199999999998</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1714.35</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1719.25</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1718.6100000000001</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1713.8000000000002</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1706.8000000000002</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1692.6</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1692.75</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1691.08</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1799.9</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1782.9299999999998</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1687.87</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1687.31</v>
      </c>
      <c r="ER960" s="73"/>
      <c r="ES960" s="73"/>
      <c r="ET960" s="73"/>
      <c r="EU960" s="73"/>
      <c r="EV960" s="74"/>
    </row>
    <row r="961" spans="1:152" s="38" customFormat="1" ht="15.75" customHeight="1" x14ac:dyDescent="0.2">
      <c r="A961" s="69">
        <f>$A$124</f>
        <v>44722</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1696.75</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1686.9699999999998</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1689.38</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1689.9299999999998</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1691.94</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1691.48</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1686.2199999999998</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1742.0500000000002</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1694.13</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1694.19</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1730.2600000000002</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1742.48</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1731.12</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1731.6799999999998</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1731.8600000000001</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1721.54</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1746.02</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1746.02</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1699.9</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1706.25</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1845.7199999999998</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1819</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1690.4</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1686.0700000000002</v>
      </c>
      <c r="ER961" s="73"/>
      <c r="ES961" s="73"/>
      <c r="ET961" s="73"/>
      <c r="EU961" s="73"/>
      <c r="EV961" s="74"/>
    </row>
    <row r="962" spans="1:152" s="38" customFormat="1" ht="15.75" customHeight="1" x14ac:dyDescent="0.2">
      <c r="A962" s="69">
        <f>$A$125</f>
        <v>44723</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1704.94</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1696.71</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1691.9</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1692.13</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1691.94</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1691.6399999999999</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1688.0900000000001</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1700.0700000000002</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1691.8000000000002</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1693.38</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1724.85</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1742.54</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1741.0500000000002</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1745.31</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1734.3200000000002</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1742.63</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1746.8400000000001</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1732.48</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1698.4499999999998</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1708.5900000000001</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1809.8200000000002</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1793.79</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1691.6599999999999</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1688.94</v>
      </c>
      <c r="ER962" s="73"/>
      <c r="ES962" s="73"/>
      <c r="ET962" s="73"/>
      <c r="EU962" s="73"/>
      <c r="EV962" s="74"/>
    </row>
    <row r="963" spans="1:152" s="38" customFormat="1" ht="15.75" customHeight="1" x14ac:dyDescent="0.2">
      <c r="A963" s="69">
        <f>$A$126</f>
        <v>44724</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1690.1399999999999</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1691.5500000000002</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1691.3899999999999</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1691.7800000000002</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1692</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1695.31</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1695.3000000000002</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1680.4699999999998</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1692.4899999999998</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1693.04</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1693.1100000000001</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1693.17</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1692.92</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1692.8400000000001</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1693.25</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1693.2800000000002</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1692.5</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1692.1399999999999</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1691.38</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1692.3200000000002</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1833.8200000000002</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1813.98</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1693.04</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1688.85</v>
      </c>
      <c r="ER963" s="73"/>
      <c r="ES963" s="73"/>
      <c r="ET963" s="73"/>
      <c r="EU963" s="73"/>
      <c r="EV963" s="74"/>
    </row>
    <row r="964" spans="1:152" s="38" customFormat="1" ht="15.75" customHeight="1" x14ac:dyDescent="0.2">
      <c r="A964" s="69">
        <f>$A$127</f>
        <v>44725</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1685.9699999999998</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1688.92</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1690.56</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1690.92</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1695.31</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1685.9899999999998</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1695.3000000000002</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1566.51</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1693.17</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1693.9699999999998</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1695.88</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1698.4099999999999</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1697.5900000000001</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1699.5</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1705.6100000000001</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1707.6799999999998</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1698.1599999999999</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1691.8000000000002</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1691.7800000000002</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1699.7800000000002</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1846.29</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1800.75</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1693.5300000000002</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1689.62</v>
      </c>
      <c r="ER964" s="73"/>
      <c r="ES964" s="73"/>
      <c r="ET964" s="73"/>
      <c r="EU964" s="73"/>
      <c r="EV964" s="74"/>
    </row>
    <row r="965" spans="1:152" s="38" customFormat="1" ht="15.75" customHeight="1" x14ac:dyDescent="0.2">
      <c r="A965" s="69">
        <f>$A$128</f>
        <v>44726</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1678.83</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1682.9699999999998</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1689.0300000000002</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1689.4699999999998</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1695.31</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1686.83</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1670.06</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1666.38</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1692.1599999999999</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1723.9</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1745.2199999999998</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1740.63</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1718.12</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1727.0100000000002</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1721.19</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1724.04</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1723.75</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1698.02</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1691.9499999999998</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1692.2600000000002</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1810.3600000000001</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1787.02</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1690.7199999999998</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1689.0700000000002</v>
      </c>
      <c r="ER965" s="73"/>
      <c r="ES965" s="73"/>
      <c r="ET965" s="73"/>
      <c r="EU965" s="73"/>
      <c r="EV965" s="74"/>
    </row>
    <row r="966" spans="1:152" s="38" customFormat="1" ht="15.75" customHeight="1" x14ac:dyDescent="0.2">
      <c r="A966" s="69">
        <f>$A$129</f>
        <v>44727</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1669.25</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1674.42</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1680.63</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1681.4899999999998</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1669.7600000000002</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1685.06</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1679.85</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1653.4899999999998</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1697.1999999999998</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1760.33</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1796.77</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1798.13</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1768.63</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1772.9899999999998</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1780.02</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1767.3899999999999</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1760.88</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1734.8200000000002</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1710.85</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1717.8899999999999</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1835.27</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1822.4699999999998</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1704.31</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1689.6</v>
      </c>
      <c r="ER966" s="73"/>
      <c r="ES966" s="73"/>
      <c r="ET966" s="73"/>
      <c r="EU966" s="73"/>
      <c r="EV966" s="74"/>
    </row>
    <row r="967" spans="1:152" s="38" customFormat="1" ht="15.75" customHeight="1" x14ac:dyDescent="0.2">
      <c r="A967" s="69">
        <f>$A$130</f>
        <v>44728</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1561.48</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1614.55</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1645.7399999999998</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1653.52</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1669.83</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1653.2600000000002</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1633.31</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1659.6100000000001</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1692.73</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1754.8899999999999</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1803.5700000000002</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1804.69</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1783.87</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1782.6100000000001</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1793.17</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1786.1100000000001</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1768.2800000000002</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1742.3000000000002</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1716.6</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1728.44</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1828.77</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1816.69</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1699.56</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1689.6599999999999</v>
      </c>
      <c r="ER967" s="73"/>
      <c r="ES967" s="73"/>
      <c r="ET967" s="73"/>
      <c r="EU967" s="73"/>
      <c r="EV967" s="74"/>
    </row>
    <row r="968" spans="1:152" s="38" customFormat="1" ht="15.75" customHeight="1" x14ac:dyDescent="0.2">
      <c r="A968" s="69">
        <f>$A$131</f>
        <v>44729</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1670.3600000000001</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1682.35</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1689.1999999999998</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1690.5100000000002</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1692.0300000000002</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1690.31</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1687.6999999999998</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1660.6399999999999</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1692.62</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1752.08</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1807.08</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1797.5</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1759.6599999999999</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1769.21</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1776.29</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1768.92</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1751.8600000000001</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1724.1599999999999</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1699.04</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1718.25</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1813.3600000000001</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1808.9</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1691.1599999999999</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1688.71</v>
      </c>
      <c r="ER968" s="73"/>
      <c r="ES968" s="73"/>
      <c r="ET968" s="73"/>
      <c r="EU968" s="73"/>
      <c r="EV968" s="74"/>
    </row>
    <row r="969" spans="1:152" s="38" customFormat="1" ht="15.75" customHeight="1" x14ac:dyDescent="0.2">
      <c r="A969" s="69">
        <f>$A$132</f>
        <v>44730</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1687.7199999999998</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1690.13</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1692.0900000000001</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1692.2600000000002</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1692.4299999999998</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1691.9899999999998</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1690.0300000000002</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1713.37</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1691.37</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1735.79</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1750.06</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1761.27</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1743.52</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1744.48</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1751.67</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1735.67</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1724.7600000000002</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1705.4699999999998</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1691.08</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1703.2600000000002</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1792.7600000000002</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1778.56</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1689.13</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1688.1399999999999</v>
      </c>
      <c r="ER969" s="73"/>
      <c r="ES969" s="73"/>
      <c r="ET969" s="73"/>
      <c r="EU969" s="73"/>
      <c r="EV969" s="74"/>
    </row>
    <row r="970" spans="1:152" s="38" customFormat="1" ht="15.75" customHeight="1" x14ac:dyDescent="0.2">
      <c r="A970" s="69">
        <f>$A$133</f>
        <v>44731</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1697.04</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1690.8899999999999</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1689.85</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1692.0500000000002</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1691.92</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1691.9499999999998</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1692.69</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1685.9499999999998</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1691.5</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1691.4299999999998</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1691.1399999999999</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1691.6100000000001</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1691.54</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1690.8200000000002</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1690.7800000000002</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1690.5900000000001</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1690.54</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1690.4899999999998</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1690.87</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1691.58</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1803.69</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1799.17</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1698.27</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1688.0700000000002</v>
      </c>
      <c r="ER970" s="73"/>
      <c r="ES970" s="73"/>
      <c r="ET970" s="73"/>
      <c r="EU970" s="73"/>
      <c r="EV970" s="74"/>
    </row>
    <row r="971" spans="1:152" s="38" customFormat="1" ht="15.75" customHeight="1" x14ac:dyDescent="0.2">
      <c r="A971" s="69">
        <f>$A$134</f>
        <v>44732</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1702.94</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1694.15</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1694.67</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1694.6799999999998</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1694.65</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1694.6999999999998</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1694.46</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1761.3200000000002</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1694.58</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1780.9</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1807.15</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1808.27</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1791.98</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1811.1</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1822.87</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1805.83</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1795.31</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1761.83</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1726.0500000000002</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1726.15</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1860.9699999999998</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1855.63</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1716.87</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1694.17</v>
      </c>
      <c r="ER971" s="73"/>
      <c r="ES971" s="73"/>
      <c r="ET971" s="73"/>
      <c r="EU971" s="73"/>
      <c r="EV971" s="74"/>
    </row>
    <row r="972" spans="1:152" s="38" customFormat="1" ht="15.75" customHeight="1" x14ac:dyDescent="0.2">
      <c r="A972" s="69">
        <f>$A$135</f>
        <v>44733</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1680.02</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1647.9299999999998</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1638.5500000000002</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1645.6100000000001</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1677.8600000000001</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1645.87</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1685.94</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1741.92</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1708.8000000000002</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1817.8200000000002</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1848.6100000000001</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1849.44</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1832.71</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1834.37</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1853.4099999999999</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1843.85</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1833.1399999999999</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1793.8899999999999</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1759.6599999999999</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1747.6399999999999</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1855.44</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1896.52</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1740.5100000000002</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1694.12</v>
      </c>
      <c r="ER972" s="73"/>
      <c r="ES972" s="73"/>
      <c r="ET972" s="73"/>
      <c r="EU972" s="73"/>
      <c r="EV972" s="74"/>
    </row>
    <row r="973" spans="1:152" s="38" customFormat="1" ht="15.75" customHeight="1" x14ac:dyDescent="0.2">
      <c r="A973" s="69">
        <f>$A$136</f>
        <v>44734</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1687.7800000000002</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1691.44</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1692.3000000000002</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1692.5700000000002</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1695.3200000000002</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1693.25</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1689.6599999999999</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1719.5500000000002</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1694.5</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1796.67</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1829.4699999999998</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1836.81</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1818.9699999999998</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1829.3400000000001</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1843.15</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1829.71</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1797.9</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1766.7800000000002</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1732.25</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1725.5500000000002</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1829.1399999999999</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1864.7399999999998</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1708.83</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1694.1599999999999</v>
      </c>
      <c r="ER973" s="73"/>
      <c r="ES973" s="73"/>
      <c r="ET973" s="73"/>
      <c r="EU973" s="73"/>
      <c r="EV973" s="74"/>
    </row>
    <row r="974" spans="1:152" s="38" customFormat="1" ht="15.75" customHeight="1" x14ac:dyDescent="0.2">
      <c r="A974" s="69">
        <f>$A$137</f>
        <v>44735</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1685.3400000000001</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1638.12</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1691.9</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1691.88</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1694.7199999999998</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1661.6100000000001</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1685.44</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1676.9299999999998</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1694.87</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1717.2199999999998</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1747.58</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1814.5</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1806.4099999999999</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1815.37</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1827.1</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1815.63</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1805.6399999999999</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1769.8000000000002</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1736.85</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1717.6399999999999</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1819.9099999999999</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1861.02</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1704.5300000000002</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1694.21</v>
      </c>
      <c r="ER974" s="73"/>
      <c r="ES974" s="73"/>
      <c r="ET974" s="73"/>
      <c r="EU974" s="73"/>
      <c r="EV974" s="74"/>
    </row>
    <row r="975" spans="1:152" s="38" customFormat="1" ht="15.75" customHeight="1" x14ac:dyDescent="0.2">
      <c r="A975" s="69">
        <f>$A$138</f>
        <v>44736</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1687.2600000000002</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1689.4</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1692.5100000000002</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1691.9699999999998</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1693.4899999999998</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1690.88</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1696.5300000000002</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1807.1100000000001</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1694.4699999999998</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1781.7800000000002</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1829.9699999999998</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1829.6799999999998</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1803.27</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1799.5300000000002</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1804.67</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1789.3000000000002</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1788.4</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1747.6799999999998</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1722.5300000000002</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1734.5300000000002</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1875.6</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1860</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1709.8600000000001</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1693.92</v>
      </c>
      <c r="ER975" s="73"/>
      <c r="ES975" s="73"/>
      <c r="ET975" s="73"/>
      <c r="EU975" s="73"/>
      <c r="EV975" s="74"/>
    </row>
    <row r="976" spans="1:152" s="38" customFormat="1" ht="15.75" customHeight="1" x14ac:dyDescent="0.2">
      <c r="A976" s="69">
        <f>$A$139</f>
        <v>44737</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1712.7600000000002</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1691.8899999999999</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1692.08</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1690.46</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1691.81</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1670.02</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1654.9299999999998</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1682.7800000000002</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1692.0100000000002</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1734.5100000000002</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1752.1799999999998</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1755.7199999999998</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1741.31</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1736.96</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1748.4699999999998</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1739.9699999999998</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1734.1100000000001</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1724.4299999999998</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1711.6799999999998</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1724.27</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1801.8000000000002</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1788.04</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1717.9299999999998</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1688.9899999999998</v>
      </c>
      <c r="ER976" s="73"/>
      <c r="ES976" s="73"/>
      <c r="ET976" s="73"/>
      <c r="EU976" s="73"/>
      <c r="EV976" s="74"/>
    </row>
    <row r="977" spans="1:152" s="38" customFormat="1" ht="15.75" customHeight="1" x14ac:dyDescent="0.2">
      <c r="A977" s="69">
        <f>$A$140</f>
        <v>44738</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1680.08</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1682.3899999999999</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1680.6999999999998</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1684.5</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1678.63</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1678.2800000000002</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1695.3000000000002</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1577.97</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1692.42</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1692.9099999999999</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1693.08</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1693.5300000000002</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1693.42</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1693.2600000000002</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1692.9699999999998</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1692.4499999999998</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1692.3200000000002</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1692.3200000000002</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1692.2399999999998</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1696.44</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1761.19</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1755.25</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1692.5100000000002</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1689.85</v>
      </c>
      <c r="ER977" s="73"/>
      <c r="ES977" s="73"/>
      <c r="ET977" s="73"/>
      <c r="EU977" s="73"/>
      <c r="EV977" s="74"/>
    </row>
    <row r="978" spans="1:152" s="38" customFormat="1" ht="15.75" customHeight="1" x14ac:dyDescent="0.2">
      <c r="A978" s="69">
        <f>$A$141</f>
        <v>44739</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1582.96</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1638</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1661.52</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1653.7399999999998</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1686.85</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1661.52</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1642.35</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1623.88</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1692.96</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1721.4899999999998</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1727.3000000000002</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1726.5700000000002</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1722.33</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1726.2600000000002</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1728.5100000000002</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1725.7399999999998</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1725.6999999999998</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1718.5700000000002</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1707.8200000000002</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1712.35</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1788.4899999999998</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1782.81</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1711.4299999999998</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1689.46</v>
      </c>
      <c r="ER978" s="73"/>
      <c r="ES978" s="73"/>
      <c r="ET978" s="73"/>
      <c r="EU978" s="73"/>
      <c r="EV978" s="74"/>
    </row>
    <row r="979" spans="1:152" s="38" customFormat="1" ht="15.75" customHeight="1" x14ac:dyDescent="0.2">
      <c r="A979" s="69">
        <f>$A$142</f>
        <v>44740</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1663.44</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1661.44</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1689.7399999999998</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1687.5500000000002</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1692.13</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1686.4699999999998</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1685.63</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1627.06</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1691.96</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1739.94</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1773.27</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1752.15</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1757.58</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1777.5700000000002</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1812.88</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1793.81</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1786.15</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1760.67</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1733.23</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1728.29</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1819.27</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1805.1100000000001</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1719.9899999999998</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1689.7199999999998</v>
      </c>
      <c r="ER979" s="73"/>
      <c r="ES979" s="73"/>
      <c r="ET979" s="73"/>
      <c r="EU979" s="73"/>
      <c r="EV979" s="74"/>
    </row>
    <row r="980" spans="1:152" s="38" customFormat="1" ht="15.75" customHeight="1" x14ac:dyDescent="0.2">
      <c r="A980" s="69">
        <f>$A$143</f>
        <v>44741</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1622.75</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1686.0700000000002</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1695.31</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1695.31</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1695.31</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1695.31</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1695.29</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1520.5700000000002</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1690.5700000000002</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1713.98</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1743.3000000000002</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1714.77</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1710</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1725.13</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1722.4499999999998</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1718.1100000000001</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1714.73</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1705.2199999999998</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1695.0900000000001</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1699.23</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1761.98</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1758.5700000000002</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1694.3600000000001</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1689.44</v>
      </c>
      <c r="ER980" s="73"/>
      <c r="ES980" s="73"/>
      <c r="ET980" s="73"/>
      <c r="EU980" s="73"/>
      <c r="EV980" s="74"/>
    </row>
    <row r="981" spans="1:152" s="38" customFormat="1" ht="15.75" customHeight="1" x14ac:dyDescent="0.2">
      <c r="A981" s="69">
        <f>$A$144</f>
        <v>44742</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1683.75</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1688.35</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1691.92</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1691.9899999999998</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1695.3200000000002</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1695.3200000000002</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1688.9099999999999</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1678.1799999999998</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1690.35</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1723.83</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1719.1799999999998</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1717.8899999999999</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1712.5</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1724.7800000000002</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1725.87</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1724.1</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1733.5</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1707.2600000000002</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1698.46</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1698.1399999999999</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1803.6599999999999</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1790.9499999999998</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1695.54</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1688.46</v>
      </c>
      <c r="ER981" s="73"/>
      <c r="ES981" s="73"/>
      <c r="ET981" s="73"/>
      <c r="EU981" s="73"/>
      <c r="EV981" s="74"/>
    </row>
    <row r="982" spans="1:152" s="38" customFormat="1" ht="15.75" customHeight="1" x14ac:dyDescent="0.2">
      <c r="A982" s="69" t="str">
        <f>$A$145</f>
        <v>-</v>
      </c>
      <c r="B982" s="70"/>
      <c r="C982" s="70"/>
      <c r="D982" s="70"/>
      <c r="E982" s="70"/>
      <c r="F982" s="70"/>
      <c r="G982" s="70"/>
      <c r="H982" s="71"/>
      <c r="I982" s="72" t="str">
        <f>IF($A982="-","-",ROUND(VLOOKUP($A982+ROUND(LEFT(I$951,1)/24,5),'[1]ОАО "АТС"'!$A$30:$F$773,6,FALSE)+HLOOKUP($DL$949,'[1]Сбытовая надбавка'!$F$5:$H$6,2,FALSE),2)+'[1]Иные услуги'!$C$6+HLOOKUP($DR$948,'[1]Услуги по передаче'!$G$5:$J$7,3,FALSE))</f>
        <v>-</v>
      </c>
      <c r="J982" s="73"/>
      <c r="K982" s="73"/>
      <c r="L982" s="73"/>
      <c r="M982" s="73"/>
      <c r="N982" s="74"/>
      <c r="O982" s="72" t="str">
        <f>IF($A982="-","-",ROUND(VLOOKUP($A982+ROUND(LEFT(O$951,1)/24,5),'[1]ОАО "АТС"'!$A$30:$F$773,6,FALSE)+HLOOKUP($DL$949,'[1]Сбытовая надбавка'!$F$5:$H$6,2,FALSE),2)+'[1]Иные услуги'!$C$6+HLOOKUP($DR$948,'[1]Услуги по передаче'!$G$5:$J$7,3,FALSE))</f>
        <v>-</v>
      </c>
      <c r="P982" s="73"/>
      <c r="Q982" s="73"/>
      <c r="R982" s="73"/>
      <c r="S982" s="73"/>
      <c r="T982" s="74"/>
      <c r="U982" s="72" t="str">
        <f>IF($A982="-","-",ROUND(VLOOKUP($A982+ROUND(LEFT(U$951,1)/24,5),'[1]ОАО "АТС"'!$A$30:$F$773,6,FALSE)+HLOOKUP($DL$949,'[1]Сбытовая надбавка'!$F$5:$H$6,2,FALSE),2)+'[1]Иные услуги'!$C$6+HLOOKUP($DR$948,'[1]Услуги по передаче'!$G$5:$J$7,3,FALSE))</f>
        <v>-</v>
      </c>
      <c r="V982" s="73"/>
      <c r="W982" s="73"/>
      <c r="X982" s="73"/>
      <c r="Y982" s="73"/>
      <c r="Z982" s="74"/>
      <c r="AA982" s="72" t="str">
        <f>IF($A982="-","-",ROUND(VLOOKUP($A982+ROUND(LEFT(AA$951,1)/24,5),'[1]ОАО "АТС"'!$A$30:$F$773,6,FALSE)+HLOOKUP($DL$949,'[1]Сбытовая надбавка'!$F$5:$H$6,2,FALSE),2)+'[1]Иные услуги'!$C$6+HLOOKUP($DR$948,'[1]Услуги по передаче'!$G$5:$J$7,3,FALSE))</f>
        <v>-</v>
      </c>
      <c r="AB982" s="73"/>
      <c r="AC982" s="73"/>
      <c r="AD982" s="73"/>
      <c r="AE982" s="73"/>
      <c r="AF982" s="74"/>
      <c r="AG982" s="72" t="str">
        <f>IF($A982="-","-",ROUND(VLOOKUP($A982+ROUND(LEFT(AG$951,1)/24,5),'[1]ОАО "АТС"'!$A$30:$F$773,6,FALSE)+HLOOKUP($DL$949,'[1]Сбытовая надбавка'!$F$5:$H$6,2,FALSE),2)+'[1]Иные услуги'!$C$6+HLOOKUP($DR$948,'[1]Услуги по передаче'!$G$5:$J$7,3,FALSE))</f>
        <v>-</v>
      </c>
      <c r="AH982" s="73"/>
      <c r="AI982" s="73"/>
      <c r="AJ982" s="73"/>
      <c r="AK982" s="73"/>
      <c r="AL982" s="74"/>
      <c r="AM982" s="72" t="str">
        <f>IF($A982="-","-",ROUND(VLOOKUP($A982+ROUND(LEFT(AM$951,1)/24,5),'[1]ОАО "АТС"'!$A$30:$F$773,6,FALSE)+HLOOKUP($DL$949,'[1]Сбытовая надбавка'!$F$5:$H$6,2,FALSE),2)+'[1]Иные услуги'!$C$6+HLOOKUP($DR$948,'[1]Услуги по передаче'!$G$5:$J$7,3,FALSE))</f>
        <v>-</v>
      </c>
      <c r="AN982" s="73"/>
      <c r="AO982" s="73"/>
      <c r="AP982" s="73"/>
      <c r="AQ982" s="73"/>
      <c r="AR982" s="74"/>
      <c r="AS982" s="72" t="str">
        <f>IF($A982="-","-",ROUND(VLOOKUP($A982+ROUND(LEFT(AS$951,1)/24,5),'[1]ОАО "АТС"'!$A$30:$F$773,6,FALSE)+HLOOKUP($DL$949,'[1]Сбытовая надбавка'!$F$5:$H$6,2,FALSE),2)+'[1]Иные услуги'!$C$6+HLOOKUP($DR$948,'[1]Услуги по передаче'!$G$5:$J$7,3,FALSE))</f>
        <v>-</v>
      </c>
      <c r="AT982" s="73"/>
      <c r="AU982" s="73"/>
      <c r="AV982" s="73"/>
      <c r="AW982" s="73"/>
      <c r="AX982" s="74"/>
      <c r="AY982" s="72" t="str">
        <f>IF($A982="-","-",ROUND(VLOOKUP($A982+ROUND(LEFT(AY$951,1)/24,5),'[1]ОАО "АТС"'!$A$30:$F$773,6,FALSE)+HLOOKUP($DL$949,'[1]Сбытовая надбавка'!$F$5:$H$6,2,FALSE),2)+'[1]Иные услуги'!$C$6+HLOOKUP($DR$948,'[1]Услуги по передаче'!$G$5:$J$7,3,FALSE))</f>
        <v>-</v>
      </c>
      <c r="AZ982" s="73"/>
      <c r="BA982" s="73"/>
      <c r="BB982" s="73"/>
      <c r="BC982" s="73"/>
      <c r="BD982" s="74"/>
      <c r="BE982" s="72" t="str">
        <f>IF($A982="-","-",ROUND(VLOOKUP($A982+ROUND(LEFT(BE$951,1)/24,5),'[1]ОАО "АТС"'!$A$30:$F$773,6,FALSE)+HLOOKUP($DL$949,'[1]Сбытовая надбавка'!$F$5:$H$6,2,FALSE),2)+'[1]Иные услуги'!$C$6+HLOOKUP($DR$948,'[1]Услуги по передаче'!$G$5:$J$7,3,FALSE))</f>
        <v>-</v>
      </c>
      <c r="BF982" s="73"/>
      <c r="BG982" s="73"/>
      <c r="BH982" s="73"/>
      <c r="BI982" s="73"/>
      <c r="BJ982" s="74"/>
      <c r="BK982" s="72" t="str">
        <f>IF($A982="-","-",ROUND(VLOOKUP($A982+ROUND(LEFT(BK$951,1)/24,5),'[1]ОАО "АТС"'!$A$30:$F$773,6,FALSE)+HLOOKUP($DL$949,'[1]Сбытовая надбавка'!$F$5:$H$6,2,FALSE),2)+'[1]Иные услуги'!$C$6+HLOOKUP($DR$948,'[1]Услуги по передаче'!$G$5:$J$7,3,FALSE))</f>
        <v>-</v>
      </c>
      <c r="BL982" s="73"/>
      <c r="BM982" s="73"/>
      <c r="BN982" s="73"/>
      <c r="BO982" s="73"/>
      <c r="BP982" s="74"/>
      <c r="BQ982" s="72" t="str">
        <f>IF($A982="-","-",ROUND(VLOOKUP($A982+ROUND(LEFT(BQ$951,2)/24,5),'[1]ОАО "АТС"'!$A$30:$F$773,6,FALSE)+HLOOKUP($DL$949,'[1]Сбытовая надбавка'!$F$5:$H$6,2,FALSE),2)+'[1]Иные услуги'!$C$6+HLOOKUP($DR$948,'[1]Услуги по передаче'!$G$5:$J$7,3,FALSE))</f>
        <v>-</v>
      </c>
      <c r="BR982" s="73"/>
      <c r="BS982" s="73"/>
      <c r="BT982" s="73"/>
      <c r="BU982" s="73"/>
      <c r="BV982" s="74"/>
      <c r="BW982" s="72" t="str">
        <f>IF($A982="-","-",ROUND(VLOOKUP($A982+ROUND(LEFT(BW$951,2)/24,5),'[1]ОАО "АТС"'!$A$30:$F$773,6,FALSE)+HLOOKUP($DL$949,'[1]Сбытовая надбавка'!$F$5:$H$6,2,FALSE),2)+'[1]Иные услуги'!$C$6+HLOOKUP($DR$948,'[1]Услуги по передаче'!$G$5:$J$7,3,FALSE))</f>
        <v>-</v>
      </c>
      <c r="BX982" s="73"/>
      <c r="BY982" s="73"/>
      <c r="BZ982" s="73"/>
      <c r="CA982" s="73"/>
      <c r="CB982" s="74"/>
      <c r="CC982" s="72" t="str">
        <f>IF($A982="-","-",ROUND(VLOOKUP($A982+ROUND(LEFT(CC$951,2)/24,5),'[1]ОАО "АТС"'!$A$30:$F$773,6,FALSE)+HLOOKUP($DL$949,'[1]Сбытовая надбавка'!$F$5:$H$6,2,FALSE),2)+'[1]Иные услуги'!$C$6+HLOOKUP($DR$948,'[1]Услуги по передаче'!$G$5:$J$7,3,FALSE))</f>
        <v>-</v>
      </c>
      <c r="CD982" s="73"/>
      <c r="CE982" s="73"/>
      <c r="CF982" s="73"/>
      <c r="CG982" s="73"/>
      <c r="CH982" s="74"/>
      <c r="CI982" s="72" t="str">
        <f>IF($A982="-","-",ROUND(VLOOKUP($A982+ROUND(LEFT(CI$951,2)/24,5),'[1]ОАО "АТС"'!$A$30:$F$773,6,FALSE)+HLOOKUP($DL$949,'[1]Сбытовая надбавка'!$F$5:$H$6,2,FALSE),2)+'[1]Иные услуги'!$C$6+HLOOKUP($DR$948,'[1]Услуги по передаче'!$G$5:$J$7,3,FALSE))</f>
        <v>-</v>
      </c>
      <c r="CJ982" s="73"/>
      <c r="CK982" s="73"/>
      <c r="CL982" s="73"/>
      <c r="CM982" s="73"/>
      <c r="CN982" s="74"/>
      <c r="CO982" s="72" t="str">
        <f>IF($A982="-","-",ROUND(VLOOKUP($A982+ROUND(LEFT(CO$951,2)/24,5),'[1]ОАО "АТС"'!$A$30:$F$773,6,FALSE)+HLOOKUP($DL$949,'[1]Сбытовая надбавка'!$F$5:$H$6,2,FALSE),2)+'[1]Иные услуги'!$C$6+HLOOKUP($DR$948,'[1]Услуги по передаче'!$G$5:$J$7,3,FALSE))</f>
        <v>-</v>
      </c>
      <c r="CP982" s="73"/>
      <c r="CQ982" s="73"/>
      <c r="CR982" s="73"/>
      <c r="CS982" s="73"/>
      <c r="CT982" s="74"/>
      <c r="CU982" s="72" t="str">
        <f>IF($A982="-","-",ROUND(VLOOKUP($A982+ROUND(LEFT(CU$951,2)/24,5),'[1]ОАО "АТС"'!$A$30:$F$773,6,FALSE)+HLOOKUP($DL$949,'[1]Сбытовая надбавка'!$F$5:$H$6,2,FALSE),2)+'[1]Иные услуги'!$C$6+HLOOKUP($DR$948,'[1]Услуги по передаче'!$G$5:$J$7,3,FALSE))</f>
        <v>-</v>
      </c>
      <c r="CV982" s="73"/>
      <c r="CW982" s="73"/>
      <c r="CX982" s="73"/>
      <c r="CY982" s="73"/>
      <c r="CZ982" s="74"/>
      <c r="DA982" s="72" t="str">
        <f>IF($A982="-","-",ROUND(VLOOKUP($A982+ROUND(LEFT(DA$951,2)/24,5),'[1]ОАО "АТС"'!$A$30:$F$773,6,FALSE)+HLOOKUP($DL$949,'[1]Сбытовая надбавка'!$F$5:$H$6,2,FALSE),2)+'[1]Иные услуги'!$C$6+HLOOKUP($DR$948,'[1]Услуги по передаче'!$G$5:$J$7,3,FALSE))</f>
        <v>-</v>
      </c>
      <c r="DB982" s="73"/>
      <c r="DC982" s="73"/>
      <c r="DD982" s="73"/>
      <c r="DE982" s="73"/>
      <c r="DF982" s="74"/>
      <c r="DG982" s="72" t="str">
        <f>IF($A982="-","-",ROUND(VLOOKUP($A982+ROUND(LEFT(DG$951,2)/24,5),'[1]ОАО "АТС"'!$A$30:$F$773,6,FALSE)+HLOOKUP($DL$949,'[1]Сбытовая надбавка'!$F$5:$H$6,2,FALSE),2)+'[1]Иные услуги'!$C$6+HLOOKUP($DR$948,'[1]Услуги по передаче'!$G$5:$J$7,3,FALSE))</f>
        <v>-</v>
      </c>
      <c r="DH982" s="73"/>
      <c r="DI982" s="73"/>
      <c r="DJ982" s="73"/>
      <c r="DK982" s="73"/>
      <c r="DL982" s="74"/>
      <c r="DM982" s="72" t="str">
        <f>IF($A982="-","-",ROUND(VLOOKUP($A982+ROUND(LEFT(DM$951,2)/24,5),'[1]ОАО "АТС"'!$A$30:$F$773,6,FALSE)+HLOOKUP($DL$949,'[1]Сбытовая надбавка'!$F$5:$H$6,2,FALSE),2)+'[1]Иные услуги'!$C$6+HLOOKUP($DR$948,'[1]Услуги по передаче'!$G$5:$J$7,3,FALSE))</f>
        <v>-</v>
      </c>
      <c r="DN982" s="73"/>
      <c r="DO982" s="73"/>
      <c r="DP982" s="73"/>
      <c r="DQ982" s="73"/>
      <c r="DR982" s="74"/>
      <c r="DS982" s="72" t="str">
        <f>IF($A982="-","-",ROUND(VLOOKUP($A982+ROUND(LEFT(DS$951,2)/24,5),'[1]ОАО "АТС"'!$A$30:$F$773,6,FALSE)+HLOOKUP($DL$949,'[1]Сбытовая надбавка'!$F$5:$H$6,2,FALSE),2)+'[1]Иные услуги'!$C$6+HLOOKUP($DR$948,'[1]Услуги по передаче'!$G$5:$J$7,3,FALSE))</f>
        <v>-</v>
      </c>
      <c r="DT982" s="73"/>
      <c r="DU982" s="73"/>
      <c r="DV982" s="73"/>
      <c r="DW982" s="73"/>
      <c r="DX982" s="74"/>
      <c r="DY982" s="72" t="str">
        <f>IF($A982="-","-",ROUND(VLOOKUP($A982+ROUND(LEFT(DY$951,2)/24,5),'[1]ОАО "АТС"'!$A$30:$F$773,6,FALSE)+HLOOKUP($DL$949,'[1]Сбытовая надбавка'!$F$5:$H$6,2,FALSE),2)+'[1]Иные услуги'!$C$6+HLOOKUP($DR$948,'[1]Услуги по передаче'!$G$5:$J$7,3,FALSE))</f>
        <v>-</v>
      </c>
      <c r="DZ982" s="73"/>
      <c r="EA982" s="73"/>
      <c r="EB982" s="73"/>
      <c r="EC982" s="73"/>
      <c r="ED982" s="74"/>
      <c r="EE982" s="72" t="str">
        <f>IF($A982="-","-",ROUND(VLOOKUP($A982+ROUND(LEFT(EE$951,2)/24,5),'[1]ОАО "АТС"'!$A$30:$F$773,6,FALSE)+HLOOKUP($DL$949,'[1]Сбытовая надбавка'!$F$5:$H$6,2,FALSE),2)+'[1]Иные услуги'!$C$6+HLOOKUP($DR$948,'[1]Услуги по передаче'!$G$5:$J$7,3,FALSE))</f>
        <v>-</v>
      </c>
      <c r="EF982" s="73"/>
      <c r="EG982" s="73"/>
      <c r="EH982" s="73"/>
      <c r="EI982" s="73"/>
      <c r="EJ982" s="74"/>
      <c r="EK982" s="72" t="str">
        <f>IF($A982="-","-",ROUND(VLOOKUP($A982+ROUND(LEFT(EK$951,2)/24,5),'[1]ОАО "АТС"'!$A$30:$F$773,6,FALSE)+HLOOKUP($DL$949,'[1]Сбытовая надбавка'!$F$5:$H$6,2,FALSE),2)+'[1]Иные услуги'!$C$6+HLOOKUP($DR$948,'[1]Услуги по передаче'!$G$5:$J$7,3,FALSE))</f>
        <v>-</v>
      </c>
      <c r="EL982" s="73"/>
      <c r="EM982" s="73"/>
      <c r="EN982" s="73"/>
      <c r="EO982" s="73"/>
      <c r="EP982" s="74"/>
      <c r="EQ982" s="72" t="str">
        <f>IF($A982="-","-",ROUND(VLOOKUP($A982+ROUND(LEFT(EQ$951,2)/24,5),'[1]ОАО "АТС"'!$A$30:$F$773,6,FALSE)+HLOOKUP($DL$949,'[1]Сбытовая надбавка'!$F$5:$H$6,2,FALSE),2)+'[1]Иные услуги'!$C$6+HLOOKUP($DR$948,'[1]Услуги по передаче'!$G$5:$J$7,3,FALSE))</f>
        <v>-</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525772.97</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1091851.72</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1287012.3799999999</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1462967.26</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1185049.6000000001</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44713</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3816.2</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3790.88</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3781.69</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3781.66</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3781.71</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3781.6400000000003</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3781.16</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3896.96</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3781.92</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3806.09</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3836.9</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3837.52</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3801.91</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3814.23</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3814.3</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3808.21</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3802.38</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3802.94</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3818.02</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3844.09</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3957.52</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3897.36</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3780.3</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3779.25</v>
      </c>
      <c r="ER1004" s="73"/>
      <c r="ES1004" s="73"/>
      <c r="ET1004" s="73"/>
      <c r="EU1004" s="73"/>
      <c r="EV1004" s="74"/>
    </row>
    <row r="1005" spans="1:152" s="38" customFormat="1" ht="15.75" customHeight="1" x14ac:dyDescent="0.2">
      <c r="A1005" s="69">
        <f>$A$116</f>
        <v>44714</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3802.2</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3787.31</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3783.5299999999997</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3781.8199999999997</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3779.71</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3785.26</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3795.16</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3812.62</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3781.8900000000003</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3856.9</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3873.45</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3876.6400000000003</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3840.69</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3852.44</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3838.02</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3831.81</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3821.12</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3790.3900000000003</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3781.7200000000003</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3816.15</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3970.55</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3958.7799999999997</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3801.6000000000004</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3778.79</v>
      </c>
      <c r="ER1005" s="73"/>
      <c r="ES1005" s="73"/>
      <c r="ET1005" s="73"/>
      <c r="EU1005" s="73"/>
      <c r="EV1005" s="74"/>
    </row>
    <row r="1006" spans="1:152" s="38" customFormat="1" ht="15.75" customHeight="1" x14ac:dyDescent="0.2">
      <c r="A1006" s="69">
        <f>$A$117</f>
        <v>44715</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3795.42</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3776.8900000000003</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3780.56</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3781.09</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3783.3900000000003</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3780.63</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3786.42</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3863.79</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3782.05</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3874.8</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3904.9</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3910.33</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3900.5299999999997</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3911.65</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3893.2799999999997</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3878.38</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3892.2</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3861.21</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3830.7200000000003</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3833.48</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4013.58</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3943.62</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3839.74</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3776.8500000000004</v>
      </c>
      <c r="ER1006" s="73"/>
      <c r="ES1006" s="73"/>
      <c r="ET1006" s="73"/>
      <c r="EU1006" s="73"/>
      <c r="EV1006" s="74"/>
    </row>
    <row r="1007" spans="1:152" s="38" customFormat="1" ht="15.75" customHeight="1" x14ac:dyDescent="0.2">
      <c r="A1007" s="69">
        <f>$A$118</f>
        <v>44716</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3825.24</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3798.5699999999997</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3787.06</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3784.3900000000003</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3780.3900000000003</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3774.12</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3778.27</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3813.34</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3780.48</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3803.09</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3817.21</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3828</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3805.98</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3794.9</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3800.99</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3800.77</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3788.7</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3781.01</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3780.98</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3781.84</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3938.31</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3897.77</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3777.5</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3774.95</v>
      </c>
      <c r="ER1007" s="73"/>
      <c r="ES1007" s="73"/>
      <c r="ET1007" s="73"/>
      <c r="EU1007" s="73"/>
      <c r="EV1007" s="74"/>
    </row>
    <row r="1008" spans="1:152" s="38" customFormat="1" ht="15.75" customHeight="1" x14ac:dyDescent="0.2">
      <c r="A1008" s="69">
        <f>$A$119</f>
        <v>44717</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3814.6000000000004</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3791.7</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3785.36</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3781.05</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3780.6000000000004</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3780.66</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3778.81</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3791.98</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3780.3500000000004</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3781.04</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3781.02</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3781.8</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3781</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3780.95</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3780.7200000000003</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3780.65</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3780.7799999999997</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3780.69</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3780.67</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3780.8</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3959.2</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3927.6800000000003</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3800.67</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3776.2799999999997</v>
      </c>
      <c r="ER1008" s="73"/>
      <c r="ES1008" s="73"/>
      <c r="ET1008" s="73"/>
      <c r="EU1008" s="73"/>
      <c r="EV1008" s="74"/>
    </row>
    <row r="1009" spans="1:152" s="38" customFormat="1" ht="15.75" customHeight="1" x14ac:dyDescent="0.2">
      <c r="A1009" s="69">
        <f>$A$120</f>
        <v>44718</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3793.6800000000003</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3784.04</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3780.6000000000004</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3780.61</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3780.79</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3780.8</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3780.75</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3842.6000000000004</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3780.8900000000003</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3854.01</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3882.25</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3884.59</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3878.52</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3896.4300000000003</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3906.9</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3887.8</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3876.91</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3839.91</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3811.59</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3813.2</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3964.51</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3945.52</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3798.69</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3777.6400000000003</v>
      </c>
      <c r="ER1009" s="73"/>
      <c r="ES1009" s="73"/>
      <c r="ET1009" s="73"/>
      <c r="EU1009" s="73"/>
      <c r="EV1009" s="74"/>
    </row>
    <row r="1010" spans="1:152" s="38" customFormat="1" ht="15.75" customHeight="1" x14ac:dyDescent="0.2">
      <c r="A1010" s="69">
        <f>$A$121</f>
        <v>44719</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3787.7799999999997</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3780.45</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3779.98</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3780.15</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3780.09</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3779.81</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3776.55</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3836.99</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3779.99</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3830.91</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3864.02</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3863.1000000000004</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3848.59</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3860.61</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3875.3900000000003</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3858.63</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3846.7799999999997</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3809.95</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3787.66</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3793.74</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3938.05</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3908.84</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3778.45</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3776.48</v>
      </c>
      <c r="ER1010" s="73"/>
      <c r="ES1010" s="73"/>
      <c r="ET1010" s="73"/>
      <c r="EU1010" s="73"/>
      <c r="EV1010" s="74"/>
    </row>
    <row r="1011" spans="1:152" s="38" customFormat="1" ht="15.75" customHeight="1" x14ac:dyDescent="0.2">
      <c r="A1011" s="69">
        <f>$A$122</f>
        <v>44720</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3776.1400000000003</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3772.6800000000003</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3775.17</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3775.19</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3783.3900000000003</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3774.3500000000004</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3776.79</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3804.95</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3780.8199999999997</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3821.0699999999997</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3858.62</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3854.5299999999997</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3820.2200000000003</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3828.7799999999997</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3826.3500000000004</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3825.4700000000003</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3817.48</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3787.1800000000003</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3780.49</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3780.62</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3886.11</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3881.04</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3778.29</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3776.88</v>
      </c>
      <c r="ER1011" s="73"/>
      <c r="ES1011" s="73"/>
      <c r="ET1011" s="73"/>
      <c r="EU1011" s="73"/>
      <c r="EV1011" s="74"/>
    </row>
    <row r="1012" spans="1:152" s="38" customFormat="1" ht="15.75" customHeight="1" x14ac:dyDescent="0.2">
      <c r="A1012" s="69">
        <f>$A$123</f>
        <v>44721</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3771.59</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3732.5299999999997</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3771.1800000000003</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3775.06</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3783.0299999999997</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3774.29</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3774.3</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3800.37</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3779.84</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3817.5</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3835.61</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3832.8</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3802.4300000000003</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3807.33</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3806.69</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3801.88</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3794.88</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3780.6800000000003</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3780.83</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3779.16</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3887.98</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3871.01</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3775.95</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3775.3900000000003</v>
      </c>
      <c r="ER1012" s="73"/>
      <c r="ES1012" s="73"/>
      <c r="ET1012" s="73"/>
      <c r="EU1012" s="73"/>
      <c r="EV1012" s="74"/>
    </row>
    <row r="1013" spans="1:152" s="38" customFormat="1" ht="15.75" customHeight="1" x14ac:dyDescent="0.2">
      <c r="A1013" s="69">
        <f>$A$124</f>
        <v>44722</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3784.83</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3775.05</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3777.46</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3778.01</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3780.02</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3779.56</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3774.3</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3830.13</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3782.21</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3782.27</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3818.34</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3830.56</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3819.2</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3819.76</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3819.94</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3809.62</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3834.1000000000004</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3834.1000000000004</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3787.98</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3794.33</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3933.8</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3907.08</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3778.48</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3774.15</v>
      </c>
      <c r="ER1013" s="73"/>
      <c r="ES1013" s="73"/>
      <c r="ET1013" s="73"/>
      <c r="EU1013" s="73"/>
      <c r="EV1013" s="74"/>
    </row>
    <row r="1014" spans="1:152" s="38" customFormat="1" ht="15.75" customHeight="1" x14ac:dyDescent="0.2">
      <c r="A1014" s="69">
        <f>$A$125</f>
        <v>44723</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3793.02</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3784.79</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3779.98</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3780.21</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3780.02</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3779.7200000000003</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3776.17</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3788.15</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3779.88</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3781.46</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3812.9300000000003</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3830.62</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3829.13</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3833.3900000000003</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3822.4</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3830.71</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3834.92</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3820.56</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3786.5299999999997</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3796.67</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3897.9</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3881.87</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3779.74</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3777.02</v>
      </c>
      <c r="ER1014" s="73"/>
      <c r="ES1014" s="73"/>
      <c r="ET1014" s="73"/>
      <c r="EU1014" s="73"/>
      <c r="EV1014" s="74"/>
    </row>
    <row r="1015" spans="1:152" s="38" customFormat="1" ht="15.75" customHeight="1" x14ac:dyDescent="0.2">
      <c r="A1015" s="69">
        <f>$A$126</f>
        <v>44724</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3778.2200000000003</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3779.63</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3779.4700000000003</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3779.86</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3780.08</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3783.3900000000003</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3783.38</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3768.55</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3780.5699999999997</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3781.12</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3781.19</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3781.25</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3781</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3780.92</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3781.33</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3781.36</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3780.58</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3780.2200000000003</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3779.46</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3780.4</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3921.9</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3902.06</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3781.12</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3776.9300000000003</v>
      </c>
      <c r="ER1015" s="73"/>
      <c r="ES1015" s="73"/>
      <c r="ET1015" s="73"/>
      <c r="EU1015" s="73"/>
      <c r="EV1015" s="74"/>
    </row>
    <row r="1016" spans="1:152" s="38" customFormat="1" ht="15.75" customHeight="1" x14ac:dyDescent="0.2">
      <c r="A1016" s="69">
        <f>$A$127</f>
        <v>44725</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3774.05</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3777</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3778.6400000000003</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3779</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3783.3900000000003</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3774.0699999999997</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3783.38</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3654.59</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3781.25</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3782.05</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3783.96</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3786.49</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3785.67</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3787.58</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3793.69</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3795.76</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3786.24</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3779.88</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3779.86</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3787.86</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3934.37</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3888.83</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3781.61</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3777.7</v>
      </c>
      <c r="ER1016" s="73"/>
      <c r="ES1016" s="73"/>
      <c r="ET1016" s="73"/>
      <c r="EU1016" s="73"/>
      <c r="EV1016" s="74"/>
    </row>
    <row r="1017" spans="1:152" s="38" customFormat="1" ht="15.75" customHeight="1" x14ac:dyDescent="0.2">
      <c r="A1017" s="69">
        <f>$A$128</f>
        <v>44726</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3766.91</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3771.05</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3777.11</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3777.55</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3783.3900000000003</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3774.91</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3758.1400000000003</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3754.46</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3780.24</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3811.98</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3833.3</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3828.71</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3806.2</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3815.09</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3809.27</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3812.12</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3811.83</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3786.1000000000004</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3780.0299999999997</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3780.34</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3898.44</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3875.1000000000004</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3778.8</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3777.15</v>
      </c>
      <c r="ER1017" s="73"/>
      <c r="ES1017" s="73"/>
      <c r="ET1017" s="73"/>
      <c r="EU1017" s="73"/>
      <c r="EV1017" s="74"/>
    </row>
    <row r="1018" spans="1:152" s="38" customFormat="1" ht="15.75" customHeight="1" x14ac:dyDescent="0.2">
      <c r="A1018" s="69">
        <f>$A$129</f>
        <v>44727</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3757.33</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3762.5</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3768.71</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3769.5699999999997</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3757.84</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3773.1400000000003</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3767.9300000000003</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3741.5699999999997</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3785.2799999999997</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3848.41</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3884.8500000000004</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3886.21</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3856.71</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3861.0699999999997</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3868.1000000000004</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3855.4700000000003</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3848.96</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3822.9</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3798.9300000000003</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3805.9700000000003</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3923.3500000000004</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3910.55</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3792.3900000000003</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3777.6800000000003</v>
      </c>
      <c r="ER1018" s="73"/>
      <c r="ES1018" s="73"/>
      <c r="ET1018" s="73"/>
      <c r="EU1018" s="73"/>
      <c r="EV1018" s="74"/>
    </row>
    <row r="1019" spans="1:152" s="38" customFormat="1" ht="15.75" customHeight="1" x14ac:dyDescent="0.2">
      <c r="A1019" s="69">
        <f>$A$130</f>
        <v>44728</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3649.56</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3702.63</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3733.8199999999997</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3741.6000000000004</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3757.91</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3741.34</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3721.3900000000003</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3747.69</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3780.81</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3842.9700000000003</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3891.65</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3892.77</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3871.95</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3870.69</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3881.25</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3874.19</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3856.36</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3830.38</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3804.6800000000003</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3816.52</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3916.8500000000004</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3904.77</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3787.6400000000003</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3777.74</v>
      </c>
      <c r="ER1019" s="73"/>
      <c r="ES1019" s="73"/>
      <c r="ET1019" s="73"/>
      <c r="EU1019" s="73"/>
      <c r="EV1019" s="74"/>
    </row>
    <row r="1020" spans="1:152" s="38" customFormat="1" ht="15.75" customHeight="1" x14ac:dyDescent="0.2">
      <c r="A1020" s="69">
        <f>$A$131</f>
        <v>44729</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3758.44</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3770.4300000000003</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3777.2799999999997</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3778.59</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3780.11</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3778.3900000000003</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3775.7799999999997</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3748.7200000000003</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3780.7</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3840.16</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3895.16</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3885.58</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3847.74</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3857.29</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3864.37</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3857</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3839.94</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3812.24</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3787.12</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3806.33</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3901.44</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3896.98</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3779.24</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3776.79</v>
      </c>
      <c r="ER1020" s="73"/>
      <c r="ES1020" s="73"/>
      <c r="ET1020" s="73"/>
      <c r="EU1020" s="73"/>
      <c r="EV1020" s="74"/>
    </row>
    <row r="1021" spans="1:152" s="38" customFormat="1" ht="15.75" customHeight="1" x14ac:dyDescent="0.2">
      <c r="A1021" s="69">
        <f>$A$132</f>
        <v>44730</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3775.8</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3778.21</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3780.17</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3780.34</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3780.51</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3780.0699999999997</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3778.11</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3801.45</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3779.45</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3823.87</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3838.1400000000003</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3849.3500000000004</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3831.6000000000004</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3832.56</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3839.75</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3823.75</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3812.84</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3793.55</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3779.16</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3791.34</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3880.84</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3866.6400000000003</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3777.21</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3776.2200000000003</v>
      </c>
      <c r="ER1021" s="73"/>
      <c r="ES1021" s="73"/>
      <c r="ET1021" s="73"/>
      <c r="EU1021" s="73"/>
      <c r="EV1021" s="74"/>
    </row>
    <row r="1022" spans="1:152" s="38" customFormat="1" ht="15.75" customHeight="1" x14ac:dyDescent="0.2">
      <c r="A1022" s="69">
        <f>$A$133</f>
        <v>44731</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3785.12</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3778.9700000000003</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3777.9300000000003</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3780.13</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3780</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3780.0299999999997</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3780.77</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3774.0299999999997</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3779.58</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3779.51</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3779.2200000000003</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3779.69</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3779.62</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3778.9</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3778.86</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3778.67</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3778.62</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3778.5699999999997</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3778.95</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3779.66</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3891.77</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3887.25</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3786.3500000000004</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3776.15</v>
      </c>
      <c r="ER1022" s="73"/>
      <c r="ES1022" s="73"/>
      <c r="ET1022" s="73"/>
      <c r="EU1022" s="73"/>
      <c r="EV1022" s="74"/>
    </row>
    <row r="1023" spans="1:152" s="38" customFormat="1" ht="15.75" customHeight="1" x14ac:dyDescent="0.2">
      <c r="A1023" s="69">
        <f>$A$134</f>
        <v>44732</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3791.02</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3782.23</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3782.75</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3782.76</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3782.73</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3782.7799999999997</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3782.54</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3849.4</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3782.66</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3868.98</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3895.23</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3896.3500000000004</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3880.06</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3899.1800000000003</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3910.95</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3893.91</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3883.3900000000003</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3849.91</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3814.13</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3814.23</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3949.05</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3943.71</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3804.95</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3782.25</v>
      </c>
      <c r="ER1023" s="73"/>
      <c r="ES1023" s="73"/>
      <c r="ET1023" s="73"/>
      <c r="EU1023" s="73"/>
      <c r="EV1023" s="74"/>
    </row>
    <row r="1024" spans="1:152" s="38" customFormat="1" ht="15.75" customHeight="1" x14ac:dyDescent="0.2">
      <c r="A1024" s="69">
        <f>$A$135</f>
        <v>44733</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3768.1000000000004</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3736.01</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3726.63</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3733.69</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3765.94</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3733.95</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3774.02</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3830</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3796.88</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3905.9</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3936.69</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3937.52</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3920.79</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3922.45</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3941.49</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3931.9300000000003</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3921.2200000000003</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3881.9700000000003</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3847.74</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3835.7200000000003</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3943.52</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3984.6000000000004</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3828.59</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3782.2</v>
      </c>
      <c r="ER1024" s="73"/>
      <c r="ES1024" s="73"/>
      <c r="ET1024" s="73"/>
      <c r="EU1024" s="73"/>
      <c r="EV1024" s="74"/>
    </row>
    <row r="1025" spans="1:152" s="38" customFormat="1" ht="15.75" customHeight="1" x14ac:dyDescent="0.2">
      <c r="A1025" s="69">
        <f>$A$136</f>
        <v>44734</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3775.86</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3779.52</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3780.38</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3780.65</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3783.4</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3781.33</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3777.74</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3807.63</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3782.58</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3884.75</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3917.55</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3924.8900000000003</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3907.05</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3917.42</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3931.23</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3917.79</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3885.98</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3854.86</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3820.33</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3813.63</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3917.2200000000003</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3952.8199999999997</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3796.91</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3782.24</v>
      </c>
      <c r="ER1025" s="73"/>
      <c r="ES1025" s="73"/>
      <c r="ET1025" s="73"/>
      <c r="EU1025" s="73"/>
      <c r="EV1025" s="74"/>
    </row>
    <row r="1026" spans="1:152" s="38" customFormat="1" ht="15.75" customHeight="1" x14ac:dyDescent="0.2">
      <c r="A1026" s="69">
        <f>$A$137</f>
        <v>44735</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3773.42</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3726.2</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3779.98</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3779.96</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3782.8</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3749.69</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3773.52</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3765.01</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3782.95</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3805.3</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3835.66</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3902.58</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3894.49</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3903.45</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3915.1800000000003</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3903.71</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3893.7200000000003</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3857.88</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3824.9300000000003</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3805.7200000000003</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3907.99</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3949.1000000000004</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3792.61</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3782.29</v>
      </c>
      <c r="ER1026" s="73"/>
      <c r="ES1026" s="73"/>
      <c r="ET1026" s="73"/>
      <c r="EU1026" s="73"/>
      <c r="EV1026" s="74"/>
    </row>
    <row r="1027" spans="1:152" s="38" customFormat="1" ht="15.75" customHeight="1" x14ac:dyDescent="0.2">
      <c r="A1027" s="69">
        <f>$A$138</f>
        <v>44736</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3775.34</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3777.48</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3780.59</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3780.05</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3781.5699999999997</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3778.96</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3784.61</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3895.19</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3782.55</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3869.86</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3918.05</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3917.76</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3891.3500000000004</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3887.61</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3892.75</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3877.38</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3876.48</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3835.76</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3810.61</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3822.61</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3963.6800000000003</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3948.08</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3797.94</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3782</v>
      </c>
      <c r="ER1027" s="73"/>
      <c r="ES1027" s="73"/>
      <c r="ET1027" s="73"/>
      <c r="EU1027" s="73"/>
      <c r="EV1027" s="74"/>
    </row>
    <row r="1028" spans="1:152" s="38" customFormat="1" ht="15.75" customHeight="1" x14ac:dyDescent="0.2">
      <c r="A1028" s="69">
        <f>$A$139</f>
        <v>44737</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3800.84</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3779.9700000000003</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3780.16</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3778.54</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3779.8900000000003</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3758.1000000000004</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3743.01</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3770.86</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3780.09</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3822.59</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3840.26</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3843.8</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3829.3900000000003</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3825.04</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3836.55</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3828.05</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3822.19</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3812.51</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3799.76</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3812.3500000000004</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3889.88</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3876.12</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3806.01</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3777.0699999999997</v>
      </c>
      <c r="ER1028" s="73"/>
      <c r="ES1028" s="73"/>
      <c r="ET1028" s="73"/>
      <c r="EU1028" s="73"/>
      <c r="EV1028" s="74"/>
    </row>
    <row r="1029" spans="1:152" s="38" customFormat="1" ht="15.75" customHeight="1" x14ac:dyDescent="0.2">
      <c r="A1029" s="69">
        <f>$A$140</f>
        <v>44738</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3768.16</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3770.4700000000003</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3768.7799999999997</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3772.58</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3766.71</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3766.36</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3783.38</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3666.05</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3780.5</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3780.99</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3781.16</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3781.61</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3781.5</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3781.34</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3781.05</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3780.5299999999997</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3780.4</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3780.4</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3780.3199999999997</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3784.52</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3849.27</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3843.33</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3780.59</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3777.9300000000003</v>
      </c>
      <c r="ER1029" s="73"/>
      <c r="ES1029" s="73"/>
      <c r="ET1029" s="73"/>
      <c r="EU1029" s="73"/>
      <c r="EV1029" s="74"/>
    </row>
    <row r="1030" spans="1:152" s="38" customFormat="1" ht="15.75" customHeight="1" x14ac:dyDescent="0.2">
      <c r="A1030" s="69">
        <f>$A$141</f>
        <v>44739</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3671.04</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3726.08</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3749.6000000000004</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3741.8199999999997</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3774.9300000000003</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3749.6000000000004</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3730.4300000000003</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3711.96</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3781.04</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3809.5699999999997</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3815.38</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3814.65</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3810.41</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3814.34</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3816.59</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3813.8199999999997</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3813.7799999999997</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3806.65</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3795.9</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3800.4300000000003</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3876.5699999999997</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3870.8900000000003</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3799.51</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3777.54</v>
      </c>
      <c r="ER1030" s="73"/>
      <c r="ES1030" s="73"/>
      <c r="ET1030" s="73"/>
      <c r="EU1030" s="73"/>
      <c r="EV1030" s="74"/>
    </row>
    <row r="1031" spans="1:152" s="38" customFormat="1" ht="15.75" customHeight="1" x14ac:dyDescent="0.2">
      <c r="A1031" s="69">
        <f>$A$142</f>
        <v>44740</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3751.52</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3749.52</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3777.8199999999997</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3775.63</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3780.21</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3774.55</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3773.71</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3715.1400000000003</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3780.04</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3828.02</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3861.3500000000004</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3840.23</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3845.66</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3865.65</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3900.96</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3881.8900000000003</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3874.23</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3848.75</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3821.31</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3816.37</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3907.3500000000004</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3893.19</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3808.0699999999997</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3777.8</v>
      </c>
      <c r="ER1031" s="73"/>
      <c r="ES1031" s="73"/>
      <c r="ET1031" s="73"/>
      <c r="EU1031" s="73"/>
      <c r="EV1031" s="74"/>
    </row>
    <row r="1032" spans="1:152" s="38" customFormat="1" ht="15.75" customHeight="1" x14ac:dyDescent="0.2">
      <c r="A1032" s="69">
        <f>$A$143</f>
        <v>44741</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3710.83</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3774.15</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3783.3900000000003</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3783.3900000000003</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3783.3900000000003</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3783.3900000000003</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3783.37</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3608.65</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3778.65</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3802.06</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3831.38</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3802.8500000000004</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3798.08</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3813.21</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3810.5299999999997</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3806.19</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3802.81</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3793.3</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3783.17</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3787.31</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3850.06</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3846.65</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3782.44</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3777.52</v>
      </c>
      <c r="ER1032" s="73"/>
      <c r="ES1032" s="73"/>
      <c r="ET1032" s="73"/>
      <c r="EU1032" s="73"/>
      <c r="EV1032" s="74"/>
    </row>
    <row r="1033" spans="1:152" s="38" customFormat="1" ht="15.75" customHeight="1" x14ac:dyDescent="0.2">
      <c r="A1033" s="69">
        <f>$A$144</f>
        <v>44742</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3771.83</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3776.4300000000003</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3780</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3780.0699999999997</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3783.4</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3783.4</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3776.99</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3766.26</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3778.4300000000003</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3811.91</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3807.26</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3805.9700000000003</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3800.58</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3812.86</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3813.95</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3812.1800000000003</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3821.58</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3795.34</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3786.54</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3786.2200000000003</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3891.74</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3879.0299999999997</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3783.62</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3776.54</v>
      </c>
      <c r="ER1033" s="73"/>
      <c r="ES1033" s="73"/>
      <c r="ET1033" s="73"/>
      <c r="EU1033" s="73"/>
      <c r="EV1033" s="74"/>
    </row>
    <row r="1034" spans="1:152" s="38" customFormat="1" ht="15.75" customHeight="1" x14ac:dyDescent="0.2">
      <c r="A1034" s="69" t="str">
        <f>$A$145</f>
        <v>-</v>
      </c>
      <c r="B1034" s="70"/>
      <c r="C1034" s="70"/>
      <c r="D1034" s="70"/>
      <c r="E1034" s="70"/>
      <c r="F1034" s="70"/>
      <c r="G1034" s="70"/>
      <c r="H1034" s="71"/>
      <c r="I1034" s="72" t="str">
        <f>IF($A1034="-","-",ROUND(VLOOKUP($A1034+ROUND(LEFT(I$1003,1)/24,5),'[1]ОАО "АТС"'!$A$30:$F$773,3,FALSE)+HLOOKUP($DL$1001,'[1]Сбытовая надбавка'!$F$5:$H$6,2,FALSE),2)+'[1]Иные услуги'!$C$6+HLOOKUP($DR$1000,'[1]Услуги по передаче'!$G$5:$J$7,2,FALSE))</f>
        <v>-</v>
      </c>
      <c r="J1034" s="73"/>
      <c r="K1034" s="73"/>
      <c r="L1034" s="73"/>
      <c r="M1034" s="73"/>
      <c r="N1034" s="74"/>
      <c r="O1034" s="72" t="str">
        <f>IF($A1034="-","-",ROUND(VLOOKUP($A1034+ROUND(LEFT(O$1003,1)/24,5),'[1]ОАО "АТС"'!$A$30:$F$773,3,FALSE)+HLOOKUP($DL$1001,'[1]Сбытовая надбавка'!$F$5:$H$6,2,FALSE),2)+'[1]Иные услуги'!$C$6+HLOOKUP($DR$1000,'[1]Услуги по передаче'!$G$5:$J$7,2,FALSE))</f>
        <v>-</v>
      </c>
      <c r="P1034" s="73"/>
      <c r="Q1034" s="73"/>
      <c r="R1034" s="73"/>
      <c r="S1034" s="73"/>
      <c r="T1034" s="74"/>
      <c r="U1034" s="72" t="str">
        <f>IF($A1034="-","-",ROUND(VLOOKUP($A1034+ROUND(LEFT(U$1003,1)/24,5),'[1]ОАО "АТС"'!$A$30:$F$773,3,FALSE)+HLOOKUP($DL$1001,'[1]Сбытовая надбавка'!$F$5:$H$6,2,FALSE),2)+'[1]Иные услуги'!$C$6+HLOOKUP($DR$1000,'[1]Услуги по передаче'!$G$5:$J$7,2,FALSE))</f>
        <v>-</v>
      </c>
      <c r="V1034" s="73"/>
      <c r="W1034" s="73"/>
      <c r="X1034" s="73"/>
      <c r="Y1034" s="73"/>
      <c r="Z1034" s="74"/>
      <c r="AA1034" s="72" t="str">
        <f>IF($A1034="-","-",ROUND(VLOOKUP($A1034+ROUND(LEFT(AA$1003,1)/24,5),'[1]ОАО "АТС"'!$A$30:$F$773,3,FALSE)+HLOOKUP($DL$1001,'[1]Сбытовая надбавка'!$F$5:$H$6,2,FALSE),2)+'[1]Иные услуги'!$C$6+HLOOKUP($DR$1000,'[1]Услуги по передаче'!$G$5:$J$7,2,FALSE))</f>
        <v>-</v>
      </c>
      <c r="AB1034" s="73"/>
      <c r="AC1034" s="73"/>
      <c r="AD1034" s="73"/>
      <c r="AE1034" s="73"/>
      <c r="AF1034" s="74"/>
      <c r="AG1034" s="72" t="str">
        <f>IF($A1034="-","-",ROUND(VLOOKUP($A1034+ROUND(LEFT(AG$1003,1)/24,5),'[1]ОАО "АТС"'!$A$30:$F$773,3,FALSE)+HLOOKUP($DL$1001,'[1]Сбытовая надбавка'!$F$5:$H$6,2,FALSE),2)+'[1]Иные услуги'!$C$6+HLOOKUP($DR$1000,'[1]Услуги по передаче'!$G$5:$J$7,2,FALSE))</f>
        <v>-</v>
      </c>
      <c r="AH1034" s="73"/>
      <c r="AI1034" s="73"/>
      <c r="AJ1034" s="73"/>
      <c r="AK1034" s="73"/>
      <c r="AL1034" s="74"/>
      <c r="AM1034" s="72" t="str">
        <f>IF($A1034="-","-",ROUND(VLOOKUP($A1034+ROUND(LEFT(AM$1003,1)/24,5),'[1]ОАО "АТС"'!$A$30:$F$773,3,FALSE)+HLOOKUP($DL$1001,'[1]Сбытовая надбавка'!$F$5:$H$6,2,FALSE),2)+'[1]Иные услуги'!$C$6+HLOOKUP($DR$1000,'[1]Услуги по передаче'!$G$5:$J$7,2,FALSE))</f>
        <v>-</v>
      </c>
      <c r="AN1034" s="73"/>
      <c r="AO1034" s="73"/>
      <c r="AP1034" s="73"/>
      <c r="AQ1034" s="73"/>
      <c r="AR1034" s="74"/>
      <c r="AS1034" s="72" t="str">
        <f>IF($A1034="-","-",ROUND(VLOOKUP($A1034+ROUND(LEFT(AS$1003,1)/24,5),'[1]ОАО "АТС"'!$A$30:$F$773,3,FALSE)+HLOOKUP($DL$1001,'[1]Сбытовая надбавка'!$F$5:$H$6,2,FALSE),2)+'[1]Иные услуги'!$C$6+HLOOKUP($DR$1000,'[1]Услуги по передаче'!$G$5:$J$7,2,FALSE))</f>
        <v>-</v>
      </c>
      <c r="AT1034" s="73"/>
      <c r="AU1034" s="73"/>
      <c r="AV1034" s="73"/>
      <c r="AW1034" s="73"/>
      <c r="AX1034" s="74"/>
      <c r="AY1034" s="72" t="str">
        <f>IF($A1034="-","-",ROUND(VLOOKUP($A1034+ROUND(LEFT(AY$1003,1)/24,5),'[1]ОАО "АТС"'!$A$30:$F$773,3,FALSE)+HLOOKUP($DL$1001,'[1]Сбытовая надбавка'!$F$5:$H$6,2,FALSE),2)+'[1]Иные услуги'!$C$6+HLOOKUP($DR$1000,'[1]Услуги по передаче'!$G$5:$J$7,2,FALSE))</f>
        <v>-</v>
      </c>
      <c r="AZ1034" s="73"/>
      <c r="BA1034" s="73"/>
      <c r="BB1034" s="73"/>
      <c r="BC1034" s="73"/>
      <c r="BD1034" s="74"/>
      <c r="BE1034" s="72" t="str">
        <f>IF($A1034="-","-",ROUND(VLOOKUP($A1034+ROUND(LEFT(BE$1003,1)/24,5),'[1]ОАО "АТС"'!$A$30:$F$773,3,FALSE)+HLOOKUP($DL$1001,'[1]Сбытовая надбавка'!$F$5:$H$6,2,FALSE),2)+'[1]Иные услуги'!$C$6+HLOOKUP($DR$1000,'[1]Услуги по передаче'!$G$5:$J$7,2,FALSE))</f>
        <v>-</v>
      </c>
      <c r="BF1034" s="73"/>
      <c r="BG1034" s="73"/>
      <c r="BH1034" s="73"/>
      <c r="BI1034" s="73"/>
      <c r="BJ1034" s="74"/>
      <c r="BK1034" s="72" t="str">
        <f>IF($A1034="-","-",ROUND(VLOOKUP($A1034+ROUND(LEFT(BK$1003,1)/24,5),'[1]ОАО "АТС"'!$A$30:$F$773,3,FALSE)+HLOOKUP($DL$1001,'[1]Сбытовая надбавка'!$F$5:$H$6,2,FALSE),2)+'[1]Иные услуги'!$C$6+HLOOKUP($DR$1000,'[1]Услуги по передаче'!$G$5:$J$7,2,FALSE))</f>
        <v>-</v>
      </c>
      <c r="BL1034" s="73"/>
      <c r="BM1034" s="73"/>
      <c r="BN1034" s="73"/>
      <c r="BO1034" s="73"/>
      <c r="BP1034" s="74"/>
      <c r="BQ1034" s="72" t="str">
        <f>IF($A1034="-","-",ROUND(VLOOKUP($A1034+ROUND(LEFT(BQ$1003,2)/24,5),'[1]ОАО "АТС"'!$A$30:$F$773,3,FALSE)+HLOOKUP($DL$1001,'[1]Сбытовая надбавка'!$F$5:$H$6,2,FALSE),2)+'[1]Иные услуги'!$C$6+HLOOKUP($DR$1000,'[1]Услуги по передаче'!$G$5:$J$7,2,FALSE))</f>
        <v>-</v>
      </c>
      <c r="BR1034" s="73"/>
      <c r="BS1034" s="73"/>
      <c r="BT1034" s="73"/>
      <c r="BU1034" s="73"/>
      <c r="BV1034" s="74"/>
      <c r="BW1034" s="72" t="str">
        <f>IF($A1034="-","-",ROUND(VLOOKUP($A1034+ROUND(LEFT(BW$1003,2)/24,5),'[1]ОАО "АТС"'!$A$30:$F$773,3,FALSE)+HLOOKUP($DL$1001,'[1]Сбытовая надбавка'!$F$5:$H$6,2,FALSE),2)+'[1]Иные услуги'!$C$6+HLOOKUP($DR$1000,'[1]Услуги по передаче'!$G$5:$J$7,2,FALSE))</f>
        <v>-</v>
      </c>
      <c r="BX1034" s="73"/>
      <c r="BY1034" s="73"/>
      <c r="BZ1034" s="73"/>
      <c r="CA1034" s="73"/>
      <c r="CB1034" s="74"/>
      <c r="CC1034" s="72" t="str">
        <f>IF($A1034="-","-",ROUND(VLOOKUP($A1034+ROUND(LEFT(CC$1003,2)/24,5),'[1]ОАО "АТС"'!$A$30:$F$773,3,FALSE)+HLOOKUP($DL$1001,'[1]Сбытовая надбавка'!$F$5:$H$6,2,FALSE),2)+'[1]Иные услуги'!$C$6+HLOOKUP($DR$1000,'[1]Услуги по передаче'!$G$5:$J$7,2,FALSE))</f>
        <v>-</v>
      </c>
      <c r="CD1034" s="73"/>
      <c r="CE1034" s="73"/>
      <c r="CF1034" s="73"/>
      <c r="CG1034" s="73"/>
      <c r="CH1034" s="74"/>
      <c r="CI1034" s="72" t="str">
        <f>IF($A1034="-","-",ROUND(VLOOKUP($A1034+ROUND(LEFT(CI$1003,2)/24,5),'[1]ОАО "АТС"'!$A$30:$F$773,3,FALSE)+HLOOKUP($DL$1001,'[1]Сбытовая надбавка'!$F$5:$H$6,2,FALSE),2)+'[1]Иные услуги'!$C$6+HLOOKUP($DR$1000,'[1]Услуги по передаче'!$G$5:$J$7,2,FALSE))</f>
        <v>-</v>
      </c>
      <c r="CJ1034" s="73"/>
      <c r="CK1034" s="73"/>
      <c r="CL1034" s="73"/>
      <c r="CM1034" s="73"/>
      <c r="CN1034" s="74"/>
      <c r="CO1034" s="72" t="str">
        <f>IF($A1034="-","-",ROUND(VLOOKUP($A1034+ROUND(LEFT(CO$1003,2)/24,5),'[1]ОАО "АТС"'!$A$30:$F$773,3,FALSE)+HLOOKUP($DL$1001,'[1]Сбытовая надбавка'!$F$5:$H$6,2,FALSE),2)+'[1]Иные услуги'!$C$6+HLOOKUP($DR$1000,'[1]Услуги по передаче'!$G$5:$J$7,2,FALSE))</f>
        <v>-</v>
      </c>
      <c r="CP1034" s="73"/>
      <c r="CQ1034" s="73"/>
      <c r="CR1034" s="73"/>
      <c r="CS1034" s="73"/>
      <c r="CT1034" s="74"/>
      <c r="CU1034" s="72" t="str">
        <f>IF($A1034="-","-",ROUND(VLOOKUP($A1034+ROUND(LEFT(CU$1003,2)/24,5),'[1]ОАО "АТС"'!$A$30:$F$773,3,FALSE)+HLOOKUP($DL$1001,'[1]Сбытовая надбавка'!$F$5:$H$6,2,FALSE),2)+'[1]Иные услуги'!$C$6+HLOOKUP($DR$1000,'[1]Услуги по передаче'!$G$5:$J$7,2,FALSE))</f>
        <v>-</v>
      </c>
      <c r="CV1034" s="73"/>
      <c r="CW1034" s="73"/>
      <c r="CX1034" s="73"/>
      <c r="CY1034" s="73"/>
      <c r="CZ1034" s="74"/>
      <c r="DA1034" s="72" t="str">
        <f>IF($A1034="-","-",ROUND(VLOOKUP($A1034+ROUND(LEFT(DA$1003,2)/24,5),'[1]ОАО "АТС"'!$A$30:$F$773,3,FALSE)+HLOOKUP($DL$1001,'[1]Сбытовая надбавка'!$F$5:$H$6,2,FALSE),2)+'[1]Иные услуги'!$C$6+HLOOKUP($DR$1000,'[1]Услуги по передаче'!$G$5:$J$7,2,FALSE))</f>
        <v>-</v>
      </c>
      <c r="DB1034" s="73"/>
      <c r="DC1034" s="73"/>
      <c r="DD1034" s="73"/>
      <c r="DE1034" s="73"/>
      <c r="DF1034" s="74"/>
      <c r="DG1034" s="72" t="str">
        <f>IF($A1034="-","-",ROUND(VLOOKUP($A1034+ROUND(LEFT(DG$1003,2)/24,5),'[1]ОАО "АТС"'!$A$30:$F$773,3,FALSE)+HLOOKUP($DL$1001,'[1]Сбытовая надбавка'!$F$5:$H$6,2,FALSE),2)+'[1]Иные услуги'!$C$6+HLOOKUP($DR$1000,'[1]Услуги по передаче'!$G$5:$J$7,2,FALSE))</f>
        <v>-</v>
      </c>
      <c r="DH1034" s="73"/>
      <c r="DI1034" s="73"/>
      <c r="DJ1034" s="73"/>
      <c r="DK1034" s="73"/>
      <c r="DL1034" s="74"/>
      <c r="DM1034" s="72" t="str">
        <f>IF($A1034="-","-",ROUND(VLOOKUP($A1034+ROUND(LEFT(DM$1003,2)/24,5),'[1]ОАО "АТС"'!$A$30:$F$773,3,FALSE)+HLOOKUP($DL$1001,'[1]Сбытовая надбавка'!$F$5:$H$6,2,FALSE),2)+'[1]Иные услуги'!$C$6+HLOOKUP($DR$1000,'[1]Услуги по передаче'!$G$5:$J$7,2,FALSE))</f>
        <v>-</v>
      </c>
      <c r="DN1034" s="73"/>
      <c r="DO1034" s="73"/>
      <c r="DP1034" s="73"/>
      <c r="DQ1034" s="73"/>
      <c r="DR1034" s="74"/>
      <c r="DS1034" s="72" t="str">
        <f>IF($A1034="-","-",ROUND(VLOOKUP($A1034+ROUND(LEFT(DS$1003,2)/24,5),'[1]ОАО "АТС"'!$A$30:$F$773,3,FALSE)+HLOOKUP($DL$1001,'[1]Сбытовая надбавка'!$F$5:$H$6,2,FALSE),2)+'[1]Иные услуги'!$C$6+HLOOKUP($DR$1000,'[1]Услуги по передаче'!$G$5:$J$7,2,FALSE))</f>
        <v>-</v>
      </c>
      <c r="DT1034" s="73"/>
      <c r="DU1034" s="73"/>
      <c r="DV1034" s="73"/>
      <c r="DW1034" s="73"/>
      <c r="DX1034" s="74"/>
      <c r="DY1034" s="72" t="str">
        <f>IF($A1034="-","-",ROUND(VLOOKUP($A1034+ROUND(LEFT(DY$1003,2)/24,5),'[1]ОАО "АТС"'!$A$30:$F$773,3,FALSE)+HLOOKUP($DL$1001,'[1]Сбытовая надбавка'!$F$5:$H$6,2,FALSE),2)+'[1]Иные услуги'!$C$6+HLOOKUP($DR$1000,'[1]Услуги по передаче'!$G$5:$J$7,2,FALSE))</f>
        <v>-</v>
      </c>
      <c r="DZ1034" s="73"/>
      <c r="EA1034" s="73"/>
      <c r="EB1034" s="73"/>
      <c r="EC1034" s="73"/>
      <c r="ED1034" s="74"/>
      <c r="EE1034" s="72" t="str">
        <f>IF($A1034="-","-",ROUND(VLOOKUP($A1034+ROUND(LEFT(EE$1003,2)/24,5),'[1]ОАО "АТС"'!$A$30:$F$773,3,FALSE)+HLOOKUP($DL$1001,'[1]Сбытовая надбавка'!$F$5:$H$6,2,FALSE),2)+'[1]Иные услуги'!$C$6+HLOOKUP($DR$1000,'[1]Услуги по передаче'!$G$5:$J$7,2,FALSE))</f>
        <v>-</v>
      </c>
      <c r="EF1034" s="73"/>
      <c r="EG1034" s="73"/>
      <c r="EH1034" s="73"/>
      <c r="EI1034" s="73"/>
      <c r="EJ1034" s="74"/>
      <c r="EK1034" s="72" t="str">
        <f>IF($A1034="-","-",ROUND(VLOOKUP($A1034+ROUND(LEFT(EK$1003,2)/24,5),'[1]ОАО "АТС"'!$A$30:$F$773,3,FALSE)+HLOOKUP($DL$1001,'[1]Сбытовая надбавка'!$F$5:$H$6,2,FALSE),2)+'[1]Иные услуги'!$C$6+HLOOKUP($DR$1000,'[1]Услуги по передаче'!$G$5:$J$7,2,FALSE))</f>
        <v>-</v>
      </c>
      <c r="EL1034" s="73"/>
      <c r="EM1034" s="73"/>
      <c r="EN1034" s="73"/>
      <c r="EO1034" s="73"/>
      <c r="EP1034" s="74"/>
      <c r="EQ1034" s="72" t="str">
        <f>IF($A1034="-","-",ROUND(VLOOKUP($A1034+ROUND(LEFT(EQ$1003,2)/24,5),'[1]ОАО "АТС"'!$A$30:$F$773,3,FALSE)+HLOOKUP($DL$1001,'[1]Сбытовая надбавка'!$F$5:$H$6,2,FALSE),2)+'[1]Иные услуги'!$C$6+HLOOKUP($DR$1000,'[1]Услуги по передаче'!$G$5:$J$7,2,FALSE))</f>
        <v>-</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44713</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3449.12</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3423.8</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3414.61</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3414.58</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3414.63</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3414.56</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3414.08</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3529.88</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3414.84</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3439.01</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3469.8199999999997</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3470.44</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3434.83</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3447.15</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3447.2200000000003</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3441.13</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3435.3</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3435.86</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3450.94</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3477.01</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3590.44</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3530.2799999999997</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3413.2200000000003</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3412.17</v>
      </c>
      <c r="ER1040" s="73"/>
      <c r="ES1040" s="73"/>
      <c r="ET1040" s="73"/>
      <c r="EU1040" s="73"/>
      <c r="EV1040" s="74"/>
    </row>
    <row r="1041" spans="1:152" s="38" customFormat="1" ht="15.75" customHeight="1" x14ac:dyDescent="0.2">
      <c r="A1041" s="69">
        <f>$A$116</f>
        <v>44714</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3435.12</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3420.23</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3416.45</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3414.74</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3412.63</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3418.1800000000003</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3428.08</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3445.54</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3414.81</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3489.8199999999997</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3506.37</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3509.56</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3473.61</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3485.36</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3470.94</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3464.73</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3454.04</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3423.31</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3414.6400000000003</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3449.0699999999997</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3603.4700000000003</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3591.7</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3434.52</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3411.71</v>
      </c>
      <c r="ER1041" s="73"/>
      <c r="ES1041" s="73"/>
      <c r="ET1041" s="73"/>
      <c r="EU1041" s="73"/>
      <c r="EV1041" s="74"/>
    </row>
    <row r="1042" spans="1:152" s="38" customFormat="1" ht="15.75" customHeight="1" x14ac:dyDescent="0.2">
      <c r="A1042" s="69">
        <f>$A$117</f>
        <v>44715</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3428.34</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3409.81</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3413.48</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3414.01</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3416.31</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3413.55</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3419.34</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3496.71</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3414.9700000000003</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3507.7200000000003</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3537.8199999999997</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3543.25</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3533.45</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3544.5699999999997</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3526.2</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3511.3</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3525.12</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3494.13</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3463.6400000000003</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3466.4</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3646.5</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3576.54</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3472.66</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3409.77</v>
      </c>
      <c r="ER1042" s="73"/>
      <c r="ES1042" s="73"/>
      <c r="ET1042" s="73"/>
      <c r="EU1042" s="73"/>
      <c r="EV1042" s="74"/>
    </row>
    <row r="1043" spans="1:152" s="38" customFormat="1" ht="15.75" customHeight="1" x14ac:dyDescent="0.2">
      <c r="A1043" s="69">
        <f>$A$118</f>
        <v>44716</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3458.16</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3431.49</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3419.98</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3417.31</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3413.31</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3407.04</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3411.19</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3446.26</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3413.4</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3436.01</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3450.13</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3460.92</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3438.9</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3427.8199999999997</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3433.91</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3433.69</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3421.62</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3413.9300000000003</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3413.9</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3414.76</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3571.23</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3530.69</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3410.42</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3407.87</v>
      </c>
      <c r="ER1043" s="73"/>
      <c r="ES1043" s="73"/>
      <c r="ET1043" s="73"/>
      <c r="EU1043" s="73"/>
      <c r="EV1043" s="74"/>
    </row>
    <row r="1044" spans="1:152" s="38" customFormat="1" ht="15.75" customHeight="1" x14ac:dyDescent="0.2">
      <c r="A1044" s="69">
        <f>$A$119</f>
        <v>44717</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3447.52</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3424.62</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3418.2799999999997</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3413.9700000000003</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3413.52</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3413.58</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3411.73</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3424.9</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3413.27</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3413.96</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3413.94</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3414.7200000000003</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3413.92</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3413.87</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3413.6400000000003</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3413.5699999999997</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3413.7</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3413.61</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3413.59</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3413.7200000000003</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3592.12</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3560.6000000000004</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3433.59</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3409.2</v>
      </c>
      <c r="ER1044" s="73"/>
      <c r="ES1044" s="73"/>
      <c r="ET1044" s="73"/>
      <c r="EU1044" s="73"/>
      <c r="EV1044" s="74"/>
    </row>
    <row r="1045" spans="1:152" s="38" customFormat="1" ht="15.75" customHeight="1" x14ac:dyDescent="0.2">
      <c r="A1045" s="69">
        <f>$A$120</f>
        <v>44718</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3426.6000000000004</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3416.96</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3413.52</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3413.5299999999997</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3413.71</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3413.7200000000003</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3413.67</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3475.52</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3413.81</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3486.9300000000003</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3515.17</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3517.51</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3511.44</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3529.3500000000004</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3539.8199999999997</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3520.7200000000003</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3509.83</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3472.83</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3444.51</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3446.12</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3597.4300000000003</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3578.44</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3431.61</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3410.56</v>
      </c>
      <c r="ER1045" s="73"/>
      <c r="ES1045" s="73"/>
      <c r="ET1045" s="73"/>
      <c r="EU1045" s="73"/>
      <c r="EV1045" s="74"/>
    </row>
    <row r="1046" spans="1:152" s="38" customFormat="1" ht="15.75" customHeight="1" x14ac:dyDescent="0.2">
      <c r="A1046" s="69">
        <f>$A$121</f>
        <v>44719</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3420.7</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3413.37</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3412.9</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3413.0699999999997</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3413.01</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3412.73</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3409.4700000000003</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3469.91</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3412.91</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3463.83</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3496.94</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3496.02</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3481.51</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3493.5299999999997</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3508.31</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3491.55</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3479.7</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3442.87</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3420.58</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3426.66</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3570.9700000000003</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3541.76</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3411.37</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3409.4</v>
      </c>
      <c r="ER1046" s="73"/>
      <c r="ES1046" s="73"/>
      <c r="ET1046" s="73"/>
      <c r="EU1046" s="73"/>
      <c r="EV1046" s="74"/>
    </row>
    <row r="1047" spans="1:152" s="38" customFormat="1" ht="15.75" customHeight="1" x14ac:dyDescent="0.2">
      <c r="A1047" s="69">
        <f>$A$122</f>
        <v>44720</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3409.06</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3405.6000000000004</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3408.09</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3408.11</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3416.31</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3407.27</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3409.71</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3437.87</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3413.74</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3453.99</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3491.54</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3487.45</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3453.1400000000003</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3461.7</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3459.27</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3458.3900000000003</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3450.4</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3420.1000000000004</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3413.41</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3413.54</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3519.0299999999997</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3513.96</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3411.21</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3409.8</v>
      </c>
      <c r="ER1047" s="73"/>
      <c r="ES1047" s="73"/>
      <c r="ET1047" s="73"/>
      <c r="EU1047" s="73"/>
      <c r="EV1047" s="74"/>
    </row>
    <row r="1048" spans="1:152" s="38" customFormat="1" ht="15.75" customHeight="1" x14ac:dyDescent="0.2">
      <c r="A1048" s="69">
        <f>$A$123</f>
        <v>44721</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3404.51</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3365.45</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3404.1000000000004</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3407.98</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3415.95</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3407.21</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3407.2200000000003</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3433.29</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3412.76</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3450.42</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3468.5299999999997</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3465.7200000000003</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3435.3500000000004</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3440.25</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3439.61</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3434.8</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3427.8</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3413.6000000000004</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3413.75</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3412.08</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3520.9</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3503.9300000000003</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3408.87</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3408.31</v>
      </c>
      <c r="ER1048" s="73"/>
      <c r="ES1048" s="73"/>
      <c r="ET1048" s="73"/>
      <c r="EU1048" s="73"/>
      <c r="EV1048" s="74"/>
    </row>
    <row r="1049" spans="1:152" s="38" customFormat="1" ht="15.75" customHeight="1" x14ac:dyDescent="0.2">
      <c r="A1049" s="69">
        <f>$A$124</f>
        <v>44722</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3417.75</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3407.9700000000003</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3410.38</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3410.9300000000003</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3412.94</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3412.48</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3407.2200000000003</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3463.05</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3415.13</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3415.19</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3451.26</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3463.48</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3452.12</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3452.6800000000003</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3452.86</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3442.54</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3467.02</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3467.02</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3420.9</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3427.25</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3566.7200000000003</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3540</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3411.4</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3407.0699999999997</v>
      </c>
      <c r="ER1049" s="73"/>
      <c r="ES1049" s="73"/>
      <c r="ET1049" s="73"/>
      <c r="EU1049" s="73"/>
      <c r="EV1049" s="74"/>
    </row>
    <row r="1050" spans="1:152" s="38" customFormat="1" ht="15.75" customHeight="1" x14ac:dyDescent="0.2">
      <c r="A1050" s="69">
        <f>$A$125</f>
        <v>44723</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3425.94</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3417.71</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3412.9</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3413.13</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3412.94</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3412.6400000000003</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3409.09</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3421.0699999999997</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3412.8</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3414.38</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3445.8500000000004</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3463.54</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3462.05</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3466.31</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3455.3199999999997</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3463.63</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3467.84</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3453.48</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3419.45</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3429.59</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3530.8199999999997</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3514.79</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3412.66</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3409.94</v>
      </c>
      <c r="ER1050" s="73"/>
      <c r="ES1050" s="73"/>
      <c r="ET1050" s="73"/>
      <c r="EU1050" s="73"/>
      <c r="EV1050" s="74"/>
    </row>
    <row r="1051" spans="1:152" s="38" customFormat="1" ht="15.75" customHeight="1" x14ac:dyDescent="0.2">
      <c r="A1051" s="69">
        <f>$A$126</f>
        <v>44724</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3411.1400000000003</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3412.55</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3412.3900000000003</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3412.7799999999997</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3413</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3416.31</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3416.3</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3401.4700000000003</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3413.49</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3414.04</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3414.11</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3414.17</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3413.92</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3413.84</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3414.25</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3414.2799999999997</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3413.5</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3413.1400000000003</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3412.38</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3413.3199999999997</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3554.8199999999997</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3534.98</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3414.04</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3409.8500000000004</v>
      </c>
      <c r="ER1051" s="73"/>
      <c r="ES1051" s="73"/>
      <c r="ET1051" s="73"/>
      <c r="EU1051" s="73"/>
      <c r="EV1051" s="74"/>
    </row>
    <row r="1052" spans="1:152" s="38" customFormat="1" ht="15.75" customHeight="1" x14ac:dyDescent="0.2">
      <c r="A1052" s="69">
        <f>$A$127</f>
        <v>44725</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3406.9700000000003</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3409.92</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3411.56</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3411.92</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3416.31</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3406.99</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3416.3</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3287.51</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3414.17</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3414.9700000000003</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3416.88</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3419.41</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3418.59</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3420.5</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3426.61</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3428.6800000000003</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3419.16</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3412.8</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3412.7799999999997</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3420.7799999999997</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3567.29</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3521.75</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3414.5299999999997</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3410.62</v>
      </c>
      <c r="ER1052" s="73"/>
      <c r="ES1052" s="73"/>
      <c r="ET1052" s="73"/>
      <c r="EU1052" s="73"/>
      <c r="EV1052" s="74"/>
    </row>
    <row r="1053" spans="1:152" s="38" customFormat="1" ht="15.75" customHeight="1" x14ac:dyDescent="0.2">
      <c r="A1053" s="69">
        <f>$A$128</f>
        <v>44726</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3399.83</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3403.9700000000003</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3410.0299999999997</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3410.4700000000003</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3416.31</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3407.83</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3391.06</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3387.38</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3413.16</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3444.9</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3466.2200000000003</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3461.63</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3439.12</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3448.01</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3442.19</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3445.04</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3444.75</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3419.02</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3412.95</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3413.26</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3531.36</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3508.02</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3411.7200000000003</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3410.0699999999997</v>
      </c>
      <c r="ER1053" s="73"/>
      <c r="ES1053" s="73"/>
      <c r="ET1053" s="73"/>
      <c r="EU1053" s="73"/>
      <c r="EV1053" s="74"/>
    </row>
    <row r="1054" spans="1:152" s="38" customFormat="1" ht="15.75" customHeight="1" x14ac:dyDescent="0.2">
      <c r="A1054" s="69">
        <f>$A$129</f>
        <v>44727</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3390.25</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3395.42</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3401.63</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3402.49</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3390.76</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3406.06</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3400.8500000000004</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3374.49</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3418.2</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3481.33</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3517.77</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3519.13</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3489.63</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3493.99</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3501.02</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3488.3900000000003</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3481.88</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3455.8199999999997</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3431.8500000000004</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3438.8900000000003</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3556.27</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3543.4700000000003</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3425.31</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3410.6000000000004</v>
      </c>
      <c r="ER1054" s="73"/>
      <c r="ES1054" s="73"/>
      <c r="ET1054" s="73"/>
      <c r="EU1054" s="73"/>
      <c r="EV1054" s="74"/>
    </row>
    <row r="1055" spans="1:152" s="38" customFormat="1" ht="15.75" customHeight="1" x14ac:dyDescent="0.2">
      <c r="A1055" s="69">
        <f>$A$130</f>
        <v>44728</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3282.48</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3335.55</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3366.74</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3374.52</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3390.83</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3374.26</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3354.31</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3380.61</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3413.73</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3475.8900000000003</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3524.5699999999997</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3525.69</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3504.87</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3503.61</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3514.17</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3507.11</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3489.2799999999997</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3463.3</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3437.6000000000004</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3449.44</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3549.77</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3537.69</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3420.56</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3410.66</v>
      </c>
      <c r="ER1055" s="73"/>
      <c r="ES1055" s="73"/>
      <c r="ET1055" s="73"/>
      <c r="EU1055" s="73"/>
      <c r="EV1055" s="74"/>
    </row>
    <row r="1056" spans="1:152" s="38" customFormat="1" ht="15.75" customHeight="1" x14ac:dyDescent="0.2">
      <c r="A1056" s="69">
        <f>$A$131</f>
        <v>44729</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3391.36</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3403.3500000000004</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3410.2</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3411.51</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3413.0299999999997</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3411.31</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3408.7</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3381.6400000000003</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3413.62</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3473.08</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3528.08</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3518.5</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3480.66</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3490.21</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3497.29</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3489.92</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3472.86</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3445.16</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3420.04</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3439.25</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3534.36</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3529.9</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3412.16</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3409.71</v>
      </c>
      <c r="ER1056" s="73"/>
      <c r="ES1056" s="73"/>
      <c r="ET1056" s="73"/>
      <c r="EU1056" s="73"/>
      <c r="EV1056" s="74"/>
    </row>
    <row r="1057" spans="1:152" s="38" customFormat="1" ht="15.75" customHeight="1" x14ac:dyDescent="0.2">
      <c r="A1057" s="69">
        <f>$A$132</f>
        <v>44730</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3408.7200000000003</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3411.13</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3413.09</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3413.26</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3413.4300000000003</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3412.99</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3411.0299999999997</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3434.37</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3412.37</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3456.79</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3471.06</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3482.27</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3464.52</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3465.48</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3472.67</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3456.67</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3445.76</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3426.4700000000003</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3412.08</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3424.26</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3513.76</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3499.56</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3410.13</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3409.1400000000003</v>
      </c>
      <c r="ER1057" s="73"/>
      <c r="ES1057" s="73"/>
      <c r="ET1057" s="73"/>
      <c r="EU1057" s="73"/>
      <c r="EV1057" s="74"/>
    </row>
    <row r="1058" spans="1:152" s="38" customFormat="1" ht="15.75" customHeight="1" x14ac:dyDescent="0.2">
      <c r="A1058" s="69">
        <f>$A$133</f>
        <v>44731</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3418.04</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3411.8900000000003</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3410.8500000000004</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3413.05</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3412.92</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3412.95</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3413.69</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3406.95</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3412.5</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3412.4300000000003</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3412.1400000000003</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3412.61</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3412.54</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3411.8199999999997</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3411.7799999999997</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3411.59</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3411.54</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3411.49</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3411.87</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3412.58</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3524.69</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3520.17</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3419.27</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3409.0699999999997</v>
      </c>
      <c r="ER1058" s="73"/>
      <c r="ES1058" s="73"/>
      <c r="ET1058" s="73"/>
      <c r="EU1058" s="73"/>
      <c r="EV1058" s="74"/>
    </row>
    <row r="1059" spans="1:152" s="38" customFormat="1" ht="15.75" customHeight="1" x14ac:dyDescent="0.2">
      <c r="A1059" s="69">
        <f>$A$134</f>
        <v>44732</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3423.94</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3415.15</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3415.67</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3415.6800000000003</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3415.65</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3415.7</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3415.46</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3482.3199999999997</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3415.58</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3501.9</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3528.15</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3529.27</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3512.98</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3532.1000000000004</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3543.87</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3526.83</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3516.31</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3482.83</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3447.05</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3447.15</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3581.9700000000003</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3576.63</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3437.87</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3415.17</v>
      </c>
      <c r="ER1059" s="73"/>
      <c r="ES1059" s="73"/>
      <c r="ET1059" s="73"/>
      <c r="EU1059" s="73"/>
      <c r="EV1059" s="74"/>
    </row>
    <row r="1060" spans="1:152" s="38" customFormat="1" ht="15.75" customHeight="1" x14ac:dyDescent="0.2">
      <c r="A1060" s="69">
        <f>$A$135</f>
        <v>44733</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3401.02</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3368.9300000000003</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3359.55</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3366.61</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3398.86</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3366.87</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3406.94</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3462.92</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3429.8</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3538.8199999999997</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3569.61</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3570.44</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3553.71</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3555.37</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3574.41</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3564.8500000000004</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3554.1400000000003</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3514.8900000000003</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3480.66</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3468.6400000000003</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3576.44</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3617.52</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3461.51</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3415.12</v>
      </c>
      <c r="ER1060" s="73"/>
      <c r="ES1060" s="73"/>
      <c r="ET1060" s="73"/>
      <c r="EU1060" s="73"/>
      <c r="EV1060" s="74"/>
    </row>
    <row r="1061" spans="1:152" s="38" customFormat="1" ht="15.75" customHeight="1" x14ac:dyDescent="0.2">
      <c r="A1061" s="69">
        <f>$A$136</f>
        <v>44734</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3408.7799999999997</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3412.44</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3413.3</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3413.5699999999997</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3416.3199999999997</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3414.25</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3410.66</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3440.55</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3415.5</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3517.67</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3550.4700000000003</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3557.81</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3539.9700000000003</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3550.34</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3564.15</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3550.71</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3518.9</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3487.7799999999997</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3453.25</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3446.55</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3550.1400000000003</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3585.74</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3429.83</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3415.16</v>
      </c>
      <c r="ER1061" s="73"/>
      <c r="ES1061" s="73"/>
      <c r="ET1061" s="73"/>
      <c r="EU1061" s="73"/>
      <c r="EV1061" s="74"/>
    </row>
    <row r="1062" spans="1:152" s="38" customFormat="1" ht="15.75" customHeight="1" x14ac:dyDescent="0.2">
      <c r="A1062" s="69">
        <f>$A$137</f>
        <v>44735</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3406.34</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3359.12</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3412.9</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3412.88</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3415.7200000000003</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3382.61</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3406.44</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3397.9300000000003</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3415.87</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3438.2200000000003</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3468.58</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3535.5</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3527.41</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3536.37</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3548.1000000000004</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3536.63</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3526.6400000000003</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3490.8</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3457.8500000000004</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3438.6400000000003</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3540.91</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3582.02</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3425.5299999999997</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3415.21</v>
      </c>
      <c r="ER1062" s="73"/>
      <c r="ES1062" s="73"/>
      <c r="ET1062" s="73"/>
      <c r="EU1062" s="73"/>
      <c r="EV1062" s="74"/>
    </row>
    <row r="1063" spans="1:152" s="38" customFormat="1" ht="15.75" customHeight="1" x14ac:dyDescent="0.2">
      <c r="A1063" s="69">
        <f>$A$138</f>
        <v>44736</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3408.26</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3410.4</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3413.51</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3412.9700000000003</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3414.49</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3411.88</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3417.5299999999997</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3528.11</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3415.4700000000003</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3502.7799999999997</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3550.9700000000003</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3550.6800000000003</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3524.27</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3520.5299999999997</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3525.67</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3510.3</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3509.4</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3468.6800000000003</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3443.5299999999997</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3455.5299999999997</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3596.6000000000004</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3581</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3430.86</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3414.92</v>
      </c>
      <c r="ER1063" s="73"/>
      <c r="ES1063" s="73"/>
      <c r="ET1063" s="73"/>
      <c r="EU1063" s="73"/>
      <c r="EV1063" s="74"/>
    </row>
    <row r="1064" spans="1:152" s="38" customFormat="1" ht="15.75" customHeight="1" x14ac:dyDescent="0.2">
      <c r="A1064" s="69">
        <f>$A$139</f>
        <v>44737</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3433.76</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3412.8900000000003</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3413.08</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3411.46</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3412.81</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3391.02</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3375.9300000000003</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3403.7799999999997</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3413.01</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3455.51</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3473.1800000000003</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3476.7200000000003</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3462.31</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3457.96</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3469.4700000000003</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3460.9700000000003</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3455.11</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3445.4300000000003</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3432.6800000000003</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3445.27</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3522.8</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3509.04</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3438.9300000000003</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3409.99</v>
      </c>
      <c r="ER1064" s="73"/>
      <c r="ES1064" s="73"/>
      <c r="ET1064" s="73"/>
      <c r="EU1064" s="73"/>
      <c r="EV1064" s="74"/>
    </row>
    <row r="1065" spans="1:152" s="38" customFormat="1" ht="15.75" customHeight="1" x14ac:dyDescent="0.2">
      <c r="A1065" s="69">
        <f>$A$140</f>
        <v>44738</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3401.08</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3403.3900000000003</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3401.7</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3405.5</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3399.63</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3399.2799999999997</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3416.3</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3298.9700000000003</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3413.42</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3413.91</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3414.08</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3414.5299999999997</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3414.42</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3414.26</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3413.9700000000003</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3413.45</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3413.3199999999997</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3413.3199999999997</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3413.24</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3417.44</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3482.19</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3476.25</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3413.51</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3410.8500000000004</v>
      </c>
      <c r="ER1065" s="73"/>
      <c r="ES1065" s="73"/>
      <c r="ET1065" s="73"/>
      <c r="EU1065" s="73"/>
      <c r="EV1065" s="74"/>
    </row>
    <row r="1066" spans="1:152" s="38" customFormat="1" ht="15.75" customHeight="1" x14ac:dyDescent="0.2">
      <c r="A1066" s="69">
        <f>$A$141</f>
        <v>44739</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3303.96</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3359</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3382.52</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3374.74</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3407.8500000000004</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3382.52</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3363.3500000000004</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3344.88</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3413.96</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3442.49</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3448.3</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3447.5699999999997</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3443.33</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3447.26</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3449.51</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3446.74</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3446.7</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3439.5699999999997</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3428.8199999999997</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3433.3500000000004</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3509.49</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3503.81</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3432.4300000000003</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3410.46</v>
      </c>
      <c r="ER1066" s="73"/>
      <c r="ES1066" s="73"/>
      <c r="ET1066" s="73"/>
      <c r="EU1066" s="73"/>
      <c r="EV1066" s="74"/>
    </row>
    <row r="1067" spans="1:152" s="38" customFormat="1" ht="15.75" customHeight="1" x14ac:dyDescent="0.2">
      <c r="A1067" s="69">
        <f>$A$142</f>
        <v>44740</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3384.44</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3382.44</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3410.74</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3408.55</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3413.13</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3407.4700000000003</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3406.63</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3348.06</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3412.96</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3460.94</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3494.27</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3473.15</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3478.58</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3498.5699999999997</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3533.88</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3514.81</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3507.15</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3481.67</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3454.23</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3449.29</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3540.27</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3526.11</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3440.99</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3410.7200000000003</v>
      </c>
      <c r="ER1067" s="73"/>
      <c r="ES1067" s="73"/>
      <c r="ET1067" s="73"/>
      <c r="EU1067" s="73"/>
      <c r="EV1067" s="74"/>
    </row>
    <row r="1068" spans="1:152" s="38" customFormat="1" ht="15.75" customHeight="1" x14ac:dyDescent="0.2">
      <c r="A1068" s="69">
        <f>$A$143</f>
        <v>44741</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3343.75</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3407.0699999999997</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3416.31</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3416.31</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3416.31</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3416.31</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3416.29</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3241.57</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3411.5699999999997</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3434.98</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3464.3</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3435.77</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3431</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3446.13</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3443.45</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3439.11</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3435.73</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3426.2200000000003</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3416.09</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3420.23</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3482.98</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3479.5699999999997</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3415.36</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3410.44</v>
      </c>
      <c r="ER1068" s="73"/>
      <c r="ES1068" s="73"/>
      <c r="ET1068" s="73"/>
      <c r="EU1068" s="73"/>
      <c r="EV1068" s="74"/>
    </row>
    <row r="1069" spans="1:152" s="38" customFormat="1" ht="15.75" customHeight="1" x14ac:dyDescent="0.2">
      <c r="A1069" s="69">
        <f>$A$144</f>
        <v>44742</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3404.75</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3409.3500000000004</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3412.92</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3412.99</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3416.3199999999997</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3416.3199999999997</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3409.91</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3399.1800000000003</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3411.3500000000004</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3444.83</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3440.1800000000003</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3438.8900000000003</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3433.5</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3445.7799999999997</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3446.87</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3445.1000000000004</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3454.5</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3428.26</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3419.46</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3419.1400000000003</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3524.66</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3511.95</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3416.54</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3409.46</v>
      </c>
      <c r="ER1069" s="73"/>
      <c r="ES1069" s="73"/>
      <c r="ET1069" s="73"/>
      <c r="EU1069" s="73"/>
      <c r="EV1069" s="74"/>
    </row>
    <row r="1070" spans="1:152" s="38" customFormat="1" ht="15.75" customHeight="1" x14ac:dyDescent="0.2">
      <c r="A1070" s="69" t="str">
        <f>$A$145</f>
        <v>-</v>
      </c>
      <c r="B1070" s="70"/>
      <c r="C1070" s="70"/>
      <c r="D1070" s="70"/>
      <c r="E1070" s="70"/>
      <c r="F1070" s="70"/>
      <c r="G1070" s="70"/>
      <c r="H1070" s="71"/>
      <c r="I1070" s="72" t="str">
        <f>IF($A1070="-","-",ROUND(VLOOKUP($A1070+ROUND(LEFT(I$1039,1)/24,5),'[1]ОАО "АТС"'!$A$30:$F$773,3,FALSE)+HLOOKUP($DL$1037,'[1]Сбытовая надбавка'!$F$5:$H$6,2,FALSE),2)+'[1]Иные услуги'!$C$6+HLOOKUP($DR$1036,'[1]Услуги по передаче'!$G$5:$J$7,2,FALSE))</f>
        <v>-</v>
      </c>
      <c r="J1070" s="73"/>
      <c r="K1070" s="73"/>
      <c r="L1070" s="73"/>
      <c r="M1070" s="73"/>
      <c r="N1070" s="74"/>
      <c r="O1070" s="72" t="str">
        <f>IF($A1070="-","-",ROUND(VLOOKUP($A1070+ROUND(LEFT(O$1039,1)/24,5),'[1]ОАО "АТС"'!$A$30:$F$773,3,FALSE)+HLOOKUP($DL$1037,'[1]Сбытовая надбавка'!$F$5:$H$6,2,FALSE),2)+'[1]Иные услуги'!$C$6+HLOOKUP($DR$1036,'[1]Услуги по передаче'!$G$5:$J$7,2,FALSE))</f>
        <v>-</v>
      </c>
      <c r="P1070" s="73"/>
      <c r="Q1070" s="73"/>
      <c r="R1070" s="73"/>
      <c r="S1070" s="73"/>
      <c r="T1070" s="74"/>
      <c r="U1070" s="72" t="str">
        <f>IF($A1070="-","-",ROUND(VLOOKUP($A1070+ROUND(LEFT(U$1039,1)/24,5),'[1]ОАО "АТС"'!$A$30:$F$773,3,FALSE)+HLOOKUP($DL$1037,'[1]Сбытовая надбавка'!$F$5:$H$6,2,FALSE),2)+'[1]Иные услуги'!$C$6+HLOOKUP($DR$1036,'[1]Услуги по передаче'!$G$5:$J$7,2,FALSE))</f>
        <v>-</v>
      </c>
      <c r="V1070" s="73"/>
      <c r="W1070" s="73"/>
      <c r="X1070" s="73"/>
      <c r="Y1070" s="73"/>
      <c r="Z1070" s="74"/>
      <c r="AA1070" s="72" t="str">
        <f>IF($A1070="-","-",ROUND(VLOOKUP($A1070+ROUND(LEFT(AA$1039,1)/24,5),'[1]ОАО "АТС"'!$A$30:$F$773,3,FALSE)+HLOOKUP($DL$1037,'[1]Сбытовая надбавка'!$F$5:$H$6,2,FALSE),2)+'[1]Иные услуги'!$C$6+HLOOKUP($DR$1036,'[1]Услуги по передаче'!$G$5:$J$7,2,FALSE))</f>
        <v>-</v>
      </c>
      <c r="AB1070" s="73"/>
      <c r="AC1070" s="73"/>
      <c r="AD1070" s="73"/>
      <c r="AE1070" s="73"/>
      <c r="AF1070" s="74"/>
      <c r="AG1070" s="72" t="str">
        <f>IF($A1070="-","-",ROUND(VLOOKUP($A1070+ROUND(LEFT(AG$1039,1)/24,5),'[1]ОАО "АТС"'!$A$30:$F$773,3,FALSE)+HLOOKUP($DL$1037,'[1]Сбытовая надбавка'!$F$5:$H$6,2,FALSE),2)+'[1]Иные услуги'!$C$6+HLOOKUP($DR$1036,'[1]Услуги по передаче'!$G$5:$J$7,2,FALSE))</f>
        <v>-</v>
      </c>
      <c r="AH1070" s="73"/>
      <c r="AI1070" s="73"/>
      <c r="AJ1070" s="73"/>
      <c r="AK1070" s="73"/>
      <c r="AL1070" s="74"/>
      <c r="AM1070" s="72" t="str">
        <f>IF($A1070="-","-",ROUND(VLOOKUP($A1070+ROUND(LEFT(AM$1039,1)/24,5),'[1]ОАО "АТС"'!$A$30:$F$773,3,FALSE)+HLOOKUP($DL$1037,'[1]Сбытовая надбавка'!$F$5:$H$6,2,FALSE),2)+'[1]Иные услуги'!$C$6+HLOOKUP($DR$1036,'[1]Услуги по передаче'!$G$5:$J$7,2,FALSE))</f>
        <v>-</v>
      </c>
      <c r="AN1070" s="73"/>
      <c r="AO1070" s="73"/>
      <c r="AP1070" s="73"/>
      <c r="AQ1070" s="73"/>
      <c r="AR1070" s="74"/>
      <c r="AS1070" s="72" t="str">
        <f>IF($A1070="-","-",ROUND(VLOOKUP($A1070+ROUND(LEFT(AS$1039,1)/24,5),'[1]ОАО "АТС"'!$A$30:$F$773,3,FALSE)+HLOOKUP($DL$1037,'[1]Сбытовая надбавка'!$F$5:$H$6,2,FALSE),2)+'[1]Иные услуги'!$C$6+HLOOKUP($DR$1036,'[1]Услуги по передаче'!$G$5:$J$7,2,FALSE))</f>
        <v>-</v>
      </c>
      <c r="AT1070" s="73"/>
      <c r="AU1070" s="73"/>
      <c r="AV1070" s="73"/>
      <c r="AW1070" s="73"/>
      <c r="AX1070" s="74"/>
      <c r="AY1070" s="72" t="str">
        <f>IF($A1070="-","-",ROUND(VLOOKUP($A1070+ROUND(LEFT(AY$1039,1)/24,5),'[1]ОАО "АТС"'!$A$30:$F$773,3,FALSE)+HLOOKUP($DL$1037,'[1]Сбытовая надбавка'!$F$5:$H$6,2,FALSE),2)+'[1]Иные услуги'!$C$6+HLOOKUP($DR$1036,'[1]Услуги по передаче'!$G$5:$J$7,2,FALSE))</f>
        <v>-</v>
      </c>
      <c r="AZ1070" s="73"/>
      <c r="BA1070" s="73"/>
      <c r="BB1070" s="73"/>
      <c r="BC1070" s="73"/>
      <c r="BD1070" s="74"/>
      <c r="BE1070" s="72" t="str">
        <f>IF($A1070="-","-",ROUND(VLOOKUP($A1070+ROUND(LEFT(BE$1039,1)/24,5),'[1]ОАО "АТС"'!$A$30:$F$773,3,FALSE)+HLOOKUP($DL$1037,'[1]Сбытовая надбавка'!$F$5:$H$6,2,FALSE),2)+'[1]Иные услуги'!$C$6+HLOOKUP($DR$1036,'[1]Услуги по передаче'!$G$5:$J$7,2,FALSE))</f>
        <v>-</v>
      </c>
      <c r="BF1070" s="73"/>
      <c r="BG1070" s="73"/>
      <c r="BH1070" s="73"/>
      <c r="BI1070" s="73"/>
      <c r="BJ1070" s="74"/>
      <c r="BK1070" s="72" t="str">
        <f>IF($A1070="-","-",ROUND(VLOOKUP($A1070+ROUND(LEFT(BK$1039,1)/24,5),'[1]ОАО "АТС"'!$A$30:$F$773,3,FALSE)+HLOOKUP($DL$1037,'[1]Сбытовая надбавка'!$F$5:$H$6,2,FALSE),2)+'[1]Иные услуги'!$C$6+HLOOKUP($DR$1036,'[1]Услуги по передаче'!$G$5:$J$7,2,FALSE))</f>
        <v>-</v>
      </c>
      <c r="BL1070" s="73"/>
      <c r="BM1070" s="73"/>
      <c r="BN1070" s="73"/>
      <c r="BO1070" s="73"/>
      <c r="BP1070" s="74"/>
      <c r="BQ1070" s="72" t="str">
        <f>IF($A1070="-","-",ROUND(VLOOKUP($A1070+ROUND(LEFT(BQ$1039,2)/24,5),'[1]ОАО "АТС"'!$A$30:$F$773,3,FALSE)+HLOOKUP($DL$1037,'[1]Сбытовая надбавка'!$F$5:$H$6,2,FALSE),2)+'[1]Иные услуги'!$C$6+HLOOKUP($DR$1036,'[1]Услуги по передаче'!$G$5:$J$7,2,FALSE))</f>
        <v>-</v>
      </c>
      <c r="BR1070" s="73"/>
      <c r="BS1070" s="73"/>
      <c r="BT1070" s="73"/>
      <c r="BU1070" s="73"/>
      <c r="BV1070" s="74"/>
      <c r="BW1070" s="72" t="str">
        <f>IF($A1070="-","-",ROUND(VLOOKUP($A1070+ROUND(LEFT(BW$1039,2)/24,5),'[1]ОАО "АТС"'!$A$30:$F$773,3,FALSE)+HLOOKUP($DL$1037,'[1]Сбытовая надбавка'!$F$5:$H$6,2,FALSE),2)+'[1]Иные услуги'!$C$6+HLOOKUP($DR$1036,'[1]Услуги по передаче'!$G$5:$J$7,2,FALSE))</f>
        <v>-</v>
      </c>
      <c r="BX1070" s="73"/>
      <c r="BY1070" s="73"/>
      <c r="BZ1070" s="73"/>
      <c r="CA1070" s="73"/>
      <c r="CB1070" s="74"/>
      <c r="CC1070" s="72" t="str">
        <f>IF($A1070="-","-",ROUND(VLOOKUP($A1070+ROUND(LEFT(CC$1039,2)/24,5),'[1]ОАО "АТС"'!$A$30:$F$773,3,FALSE)+HLOOKUP($DL$1037,'[1]Сбытовая надбавка'!$F$5:$H$6,2,FALSE),2)+'[1]Иные услуги'!$C$6+HLOOKUP($DR$1036,'[1]Услуги по передаче'!$G$5:$J$7,2,FALSE))</f>
        <v>-</v>
      </c>
      <c r="CD1070" s="73"/>
      <c r="CE1070" s="73"/>
      <c r="CF1070" s="73"/>
      <c r="CG1070" s="73"/>
      <c r="CH1070" s="74"/>
      <c r="CI1070" s="72" t="str">
        <f>IF($A1070="-","-",ROUND(VLOOKUP($A1070+ROUND(LEFT(CI$1039,2)/24,5),'[1]ОАО "АТС"'!$A$30:$F$773,3,FALSE)+HLOOKUP($DL$1037,'[1]Сбытовая надбавка'!$F$5:$H$6,2,FALSE),2)+'[1]Иные услуги'!$C$6+HLOOKUP($DR$1036,'[1]Услуги по передаче'!$G$5:$J$7,2,FALSE))</f>
        <v>-</v>
      </c>
      <c r="CJ1070" s="73"/>
      <c r="CK1070" s="73"/>
      <c r="CL1070" s="73"/>
      <c r="CM1070" s="73"/>
      <c r="CN1070" s="74"/>
      <c r="CO1070" s="72" t="str">
        <f>IF($A1070="-","-",ROUND(VLOOKUP($A1070+ROUND(LEFT(CO$1039,2)/24,5),'[1]ОАО "АТС"'!$A$30:$F$773,3,FALSE)+HLOOKUP($DL$1037,'[1]Сбытовая надбавка'!$F$5:$H$6,2,FALSE),2)+'[1]Иные услуги'!$C$6+HLOOKUP($DR$1036,'[1]Услуги по передаче'!$G$5:$J$7,2,FALSE))</f>
        <v>-</v>
      </c>
      <c r="CP1070" s="73"/>
      <c r="CQ1070" s="73"/>
      <c r="CR1070" s="73"/>
      <c r="CS1070" s="73"/>
      <c r="CT1070" s="74"/>
      <c r="CU1070" s="72" t="str">
        <f>IF($A1070="-","-",ROUND(VLOOKUP($A1070+ROUND(LEFT(CU$1039,2)/24,5),'[1]ОАО "АТС"'!$A$30:$F$773,3,FALSE)+HLOOKUP($DL$1037,'[1]Сбытовая надбавка'!$F$5:$H$6,2,FALSE),2)+'[1]Иные услуги'!$C$6+HLOOKUP($DR$1036,'[1]Услуги по передаче'!$G$5:$J$7,2,FALSE))</f>
        <v>-</v>
      </c>
      <c r="CV1070" s="73"/>
      <c r="CW1070" s="73"/>
      <c r="CX1070" s="73"/>
      <c r="CY1070" s="73"/>
      <c r="CZ1070" s="74"/>
      <c r="DA1070" s="72" t="str">
        <f>IF($A1070="-","-",ROUND(VLOOKUP($A1070+ROUND(LEFT(DA$1039,2)/24,5),'[1]ОАО "АТС"'!$A$30:$F$773,3,FALSE)+HLOOKUP($DL$1037,'[1]Сбытовая надбавка'!$F$5:$H$6,2,FALSE),2)+'[1]Иные услуги'!$C$6+HLOOKUP($DR$1036,'[1]Услуги по передаче'!$G$5:$J$7,2,FALSE))</f>
        <v>-</v>
      </c>
      <c r="DB1070" s="73"/>
      <c r="DC1070" s="73"/>
      <c r="DD1070" s="73"/>
      <c r="DE1070" s="73"/>
      <c r="DF1070" s="74"/>
      <c r="DG1070" s="72" t="str">
        <f>IF($A1070="-","-",ROUND(VLOOKUP($A1070+ROUND(LEFT(DG$1039,2)/24,5),'[1]ОАО "АТС"'!$A$30:$F$773,3,FALSE)+HLOOKUP($DL$1037,'[1]Сбытовая надбавка'!$F$5:$H$6,2,FALSE),2)+'[1]Иные услуги'!$C$6+HLOOKUP($DR$1036,'[1]Услуги по передаче'!$G$5:$J$7,2,FALSE))</f>
        <v>-</v>
      </c>
      <c r="DH1070" s="73"/>
      <c r="DI1070" s="73"/>
      <c r="DJ1070" s="73"/>
      <c r="DK1070" s="73"/>
      <c r="DL1070" s="74"/>
      <c r="DM1070" s="72" t="str">
        <f>IF($A1070="-","-",ROUND(VLOOKUP($A1070+ROUND(LEFT(DM$1039,2)/24,5),'[1]ОАО "АТС"'!$A$30:$F$773,3,FALSE)+HLOOKUP($DL$1037,'[1]Сбытовая надбавка'!$F$5:$H$6,2,FALSE),2)+'[1]Иные услуги'!$C$6+HLOOKUP($DR$1036,'[1]Услуги по передаче'!$G$5:$J$7,2,FALSE))</f>
        <v>-</v>
      </c>
      <c r="DN1070" s="73"/>
      <c r="DO1070" s="73"/>
      <c r="DP1070" s="73"/>
      <c r="DQ1070" s="73"/>
      <c r="DR1070" s="74"/>
      <c r="DS1070" s="72" t="str">
        <f>IF($A1070="-","-",ROUND(VLOOKUP($A1070+ROUND(LEFT(DS$1039,2)/24,5),'[1]ОАО "АТС"'!$A$30:$F$773,3,FALSE)+HLOOKUP($DL$1037,'[1]Сбытовая надбавка'!$F$5:$H$6,2,FALSE),2)+'[1]Иные услуги'!$C$6+HLOOKUP($DR$1036,'[1]Услуги по передаче'!$G$5:$J$7,2,FALSE))</f>
        <v>-</v>
      </c>
      <c r="DT1070" s="73"/>
      <c r="DU1070" s="73"/>
      <c r="DV1070" s="73"/>
      <c r="DW1070" s="73"/>
      <c r="DX1070" s="74"/>
      <c r="DY1070" s="72" t="str">
        <f>IF($A1070="-","-",ROUND(VLOOKUP($A1070+ROUND(LEFT(DY$1039,2)/24,5),'[1]ОАО "АТС"'!$A$30:$F$773,3,FALSE)+HLOOKUP($DL$1037,'[1]Сбытовая надбавка'!$F$5:$H$6,2,FALSE),2)+'[1]Иные услуги'!$C$6+HLOOKUP($DR$1036,'[1]Услуги по передаче'!$G$5:$J$7,2,FALSE))</f>
        <v>-</v>
      </c>
      <c r="DZ1070" s="73"/>
      <c r="EA1070" s="73"/>
      <c r="EB1070" s="73"/>
      <c r="EC1070" s="73"/>
      <c r="ED1070" s="74"/>
      <c r="EE1070" s="72" t="str">
        <f>IF($A1070="-","-",ROUND(VLOOKUP($A1070+ROUND(LEFT(EE$1039,2)/24,5),'[1]ОАО "АТС"'!$A$30:$F$773,3,FALSE)+HLOOKUP($DL$1037,'[1]Сбытовая надбавка'!$F$5:$H$6,2,FALSE),2)+'[1]Иные услуги'!$C$6+HLOOKUP($DR$1036,'[1]Услуги по передаче'!$G$5:$J$7,2,FALSE))</f>
        <v>-</v>
      </c>
      <c r="EF1070" s="73"/>
      <c r="EG1070" s="73"/>
      <c r="EH1070" s="73"/>
      <c r="EI1070" s="73"/>
      <c r="EJ1070" s="74"/>
      <c r="EK1070" s="72" t="str">
        <f>IF($A1070="-","-",ROUND(VLOOKUP($A1070+ROUND(LEFT(EK$1039,2)/24,5),'[1]ОАО "АТС"'!$A$30:$F$773,3,FALSE)+HLOOKUP($DL$1037,'[1]Сбытовая надбавка'!$F$5:$H$6,2,FALSE),2)+'[1]Иные услуги'!$C$6+HLOOKUP($DR$1036,'[1]Услуги по передаче'!$G$5:$J$7,2,FALSE))</f>
        <v>-</v>
      </c>
      <c r="EL1070" s="73"/>
      <c r="EM1070" s="73"/>
      <c r="EN1070" s="73"/>
      <c r="EO1070" s="73"/>
      <c r="EP1070" s="74"/>
      <c r="EQ1070" s="72" t="str">
        <f>IF($A1070="-","-",ROUND(VLOOKUP($A1070+ROUND(LEFT(EQ$1039,2)/24,5),'[1]ОАО "АТС"'!$A$30:$F$773,3,FALSE)+HLOOKUP($DL$1037,'[1]Сбытовая надбавка'!$F$5:$H$6,2,FALSE),2)+'[1]Иные услуги'!$C$6+HLOOKUP($DR$1036,'[1]Услуги по передаче'!$G$5:$J$7,2,FALSE))</f>
        <v>-</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44713</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3441.38</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3416.06</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3406.87</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3406.84</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3406.8900000000003</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3406.8199999999997</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3406.34</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3522.1400000000003</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3407.1000000000004</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3431.27</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3462.08</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3462.7</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3427.09</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3439.41</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3439.48</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3433.3900000000003</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3427.56</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3428.12</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3443.2</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3469.27</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3582.7</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3522.54</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3405.48</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3404.4300000000003</v>
      </c>
      <c r="ER1076" s="73"/>
      <c r="ES1076" s="73"/>
      <c r="ET1076" s="73"/>
      <c r="EU1076" s="73"/>
      <c r="EV1076" s="74"/>
    </row>
    <row r="1077" spans="1:152" s="38" customFormat="1" ht="15.75" customHeight="1" x14ac:dyDescent="0.2">
      <c r="A1077" s="69">
        <f>$A$116</f>
        <v>44714</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3427.38</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3412.49</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3408.71</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3407</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3404.8900000000003</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3410.44</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3420.34</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3437.8</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3407.0699999999997</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3482.08</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3498.63</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3501.8199999999997</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3465.87</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3477.62</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3463.2</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3456.99</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3446.3</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3415.5699999999997</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3406.9</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3441.33</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3595.73</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3583.96</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3426.7799999999997</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3403.9700000000003</v>
      </c>
      <c r="ER1077" s="73"/>
      <c r="ES1077" s="73"/>
      <c r="ET1077" s="73"/>
      <c r="EU1077" s="73"/>
      <c r="EV1077" s="74"/>
    </row>
    <row r="1078" spans="1:152" s="38" customFormat="1" ht="15.75" customHeight="1" x14ac:dyDescent="0.2">
      <c r="A1078" s="69">
        <f>$A$117</f>
        <v>44715</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3420.6000000000004</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3402.0699999999997</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3405.74</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3406.27</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3408.5699999999997</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3405.81</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3411.6000000000004</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3488.9700000000003</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3407.23</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3499.98</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3530.08</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3535.51</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3525.71</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3536.83</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3518.46</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3503.56</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3517.38</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3486.3900000000003</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3455.9</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3458.66</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3638.76</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3568.8</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3464.92</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3402.0299999999997</v>
      </c>
      <c r="ER1078" s="73"/>
      <c r="ES1078" s="73"/>
      <c r="ET1078" s="73"/>
      <c r="EU1078" s="73"/>
      <c r="EV1078" s="74"/>
    </row>
    <row r="1079" spans="1:152" s="38" customFormat="1" ht="15.75" customHeight="1" x14ac:dyDescent="0.2">
      <c r="A1079" s="69">
        <f>$A$118</f>
        <v>44716</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3450.42</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3423.75</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3412.24</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3409.5699999999997</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3405.5699999999997</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3399.3</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3403.45</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3438.52</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3405.66</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3428.27</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3442.3900000000003</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3453.1800000000003</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3431.16</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3420.08</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3426.17</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3425.95</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3413.88</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3406.19</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3406.16</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3407.02</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3563.49</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3522.95</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3402.6800000000003</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3400.13</v>
      </c>
      <c r="ER1079" s="73"/>
      <c r="ES1079" s="73"/>
      <c r="ET1079" s="73"/>
      <c r="EU1079" s="73"/>
      <c r="EV1079" s="74"/>
    </row>
    <row r="1080" spans="1:152" s="38" customFormat="1" ht="15.75" customHeight="1" x14ac:dyDescent="0.2">
      <c r="A1080" s="69">
        <f>$A$119</f>
        <v>44717</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3439.7799999999997</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3416.88</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3410.54</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3406.23</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3405.7799999999997</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3405.84</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3403.99</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3417.16</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3405.5299999999997</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3406.2200000000003</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3406.2</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3406.98</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3406.1800000000003</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3406.13</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3405.9</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3405.83</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3405.96</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3405.87</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3405.8500000000004</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3405.98</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3584.38</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3552.86</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3425.8500000000004</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3401.46</v>
      </c>
      <c r="ER1080" s="73"/>
      <c r="ES1080" s="73"/>
      <c r="ET1080" s="73"/>
      <c r="EU1080" s="73"/>
      <c r="EV1080" s="74"/>
    </row>
    <row r="1081" spans="1:152" s="38" customFormat="1" ht="15.75" customHeight="1" x14ac:dyDescent="0.2">
      <c r="A1081" s="69">
        <f>$A$120</f>
        <v>44718</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3418.86</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3409.2200000000003</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3405.7799999999997</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3405.79</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3405.9700000000003</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3405.98</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3405.9300000000003</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3467.7799999999997</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3406.0699999999997</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3479.19</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3507.4300000000003</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3509.77</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3503.7</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3521.61</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3532.08</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3512.98</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3502.09</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3465.09</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3436.77</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3438.38</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3589.69</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3570.7</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3423.87</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3402.8199999999997</v>
      </c>
      <c r="ER1081" s="73"/>
      <c r="ES1081" s="73"/>
      <c r="ET1081" s="73"/>
      <c r="EU1081" s="73"/>
      <c r="EV1081" s="74"/>
    </row>
    <row r="1082" spans="1:152" s="38" customFormat="1" ht="15.75" customHeight="1" x14ac:dyDescent="0.2">
      <c r="A1082" s="69">
        <f>$A$121</f>
        <v>44719</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3412.96</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3405.63</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3405.16</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3405.33</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3405.27</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3404.99</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3401.73</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3462.17</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3405.17</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3456.09</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3489.2</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3488.2799999999997</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3473.77</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3485.79</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3500.5699999999997</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3483.81</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3471.96</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3435.13</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3412.84</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3418.92</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3563.23</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3534.02</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3403.63</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3401.66</v>
      </c>
      <c r="ER1082" s="73"/>
      <c r="ES1082" s="73"/>
      <c r="ET1082" s="73"/>
      <c r="EU1082" s="73"/>
      <c r="EV1082" s="74"/>
    </row>
    <row r="1083" spans="1:152" s="38" customFormat="1" ht="15.75" customHeight="1" x14ac:dyDescent="0.2">
      <c r="A1083" s="69">
        <f>$A$122</f>
        <v>44720</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3401.3199999999997</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3397.86</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3400.3500000000004</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3400.37</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3408.5699999999997</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3399.5299999999997</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3401.9700000000003</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3430.13</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3406</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3446.25</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3483.8</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3479.71</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3445.4</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3453.96</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3451.5299999999997</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3450.65</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3442.66</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3412.36</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3405.67</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3405.8</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3511.29</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3506.2200000000003</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3403.4700000000003</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3402.06</v>
      </c>
      <c r="ER1083" s="73"/>
      <c r="ES1083" s="73"/>
      <c r="ET1083" s="73"/>
      <c r="EU1083" s="73"/>
      <c r="EV1083" s="74"/>
    </row>
    <row r="1084" spans="1:152" s="38" customFormat="1" ht="15.75" customHeight="1" x14ac:dyDescent="0.2">
      <c r="A1084" s="69">
        <f>$A$123</f>
        <v>44721</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3396.77</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3357.71</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3396.36</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3400.24</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3408.21</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3399.4700000000003</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3399.48</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3425.55</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3405.02</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3442.6800000000003</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3460.79</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3457.98</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3427.61</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3432.51</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3431.87</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3427.06</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3420.06</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3405.86</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3406.01</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3404.34</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3513.16</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3496.19</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3401.13</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3400.5699999999997</v>
      </c>
      <c r="ER1084" s="73"/>
      <c r="ES1084" s="73"/>
      <c r="ET1084" s="73"/>
      <c r="EU1084" s="73"/>
      <c r="EV1084" s="74"/>
    </row>
    <row r="1085" spans="1:152" s="38" customFormat="1" ht="15.75" customHeight="1" x14ac:dyDescent="0.2">
      <c r="A1085" s="69">
        <f>$A$124</f>
        <v>44722</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3410.01</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3400.23</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3402.6400000000003</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3403.19</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3405.2</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3404.74</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3399.48</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3455.31</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3407.3900000000003</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3407.45</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3443.52</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3455.74</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3444.38</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3444.94</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3445.12</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3434.8</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3459.2799999999997</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3459.2799999999997</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3413.16</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3419.51</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3558.98</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3532.26</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3403.66</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3399.33</v>
      </c>
      <c r="ER1085" s="73"/>
      <c r="ES1085" s="73"/>
      <c r="ET1085" s="73"/>
      <c r="EU1085" s="73"/>
      <c r="EV1085" s="74"/>
    </row>
    <row r="1086" spans="1:152" s="38" customFormat="1" ht="15.75" customHeight="1" x14ac:dyDescent="0.2">
      <c r="A1086" s="69">
        <f>$A$125</f>
        <v>44723</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3418.2</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3409.9700000000003</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3405.16</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3405.3900000000003</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3405.2</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3404.9</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3401.3500000000004</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3413.33</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3405.06</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3406.6400000000003</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3438.11</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3455.8</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3454.31</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3458.5699999999997</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3447.58</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3455.8900000000003</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3460.1000000000004</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3445.74</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3411.71</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3421.8500000000004</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3523.08</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3507.05</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3404.92</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3402.2</v>
      </c>
      <c r="ER1086" s="73"/>
      <c r="ES1086" s="73"/>
      <c r="ET1086" s="73"/>
      <c r="EU1086" s="73"/>
      <c r="EV1086" s="74"/>
    </row>
    <row r="1087" spans="1:152" s="38" customFormat="1" ht="15.75" customHeight="1" x14ac:dyDescent="0.2">
      <c r="A1087" s="69">
        <f>$A$126</f>
        <v>44724</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3403.4</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3404.81</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3404.65</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3405.04</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3405.26</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3408.5699999999997</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3408.56</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3393.73</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3405.75</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3406.3</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3406.37</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3406.4300000000003</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3406.1800000000003</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3406.1000000000004</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3406.51</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3406.54</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3405.76</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3405.4</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3404.6400000000003</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3405.58</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3547.08</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3527.24</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3406.3</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3402.11</v>
      </c>
      <c r="ER1087" s="73"/>
      <c r="ES1087" s="73"/>
      <c r="ET1087" s="73"/>
      <c r="EU1087" s="73"/>
      <c r="EV1087" s="74"/>
    </row>
    <row r="1088" spans="1:152" s="38" customFormat="1" ht="15.75" customHeight="1" x14ac:dyDescent="0.2">
      <c r="A1088" s="69">
        <f>$A$127</f>
        <v>44725</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3399.23</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3402.1800000000003</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3403.8199999999997</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3404.1800000000003</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3408.5699999999997</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3399.25</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3408.56</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3279.77</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3406.4300000000003</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3407.23</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3409.1400000000003</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3411.67</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3410.8500000000004</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3412.76</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3418.87</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3420.94</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3411.42</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3405.06</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3405.04</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3413.04</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3559.55</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3514.01</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3406.79</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3402.88</v>
      </c>
      <c r="ER1088" s="73"/>
      <c r="ES1088" s="73"/>
      <c r="ET1088" s="73"/>
      <c r="EU1088" s="73"/>
      <c r="EV1088" s="74"/>
    </row>
    <row r="1089" spans="1:152" s="38" customFormat="1" ht="15.75" customHeight="1" x14ac:dyDescent="0.2">
      <c r="A1089" s="69">
        <f>$A$128</f>
        <v>44726</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3392.09</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3396.23</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3402.29</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3402.73</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3408.5699999999997</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3400.09</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3383.3199999999997</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3379.6400000000003</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3405.42</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3437.16</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3458.48</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3453.8900000000003</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3431.38</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3440.27</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3434.45</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3437.3</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3437.01</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3411.2799999999997</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3405.21</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3405.52</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3523.62</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3500.2799999999997</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3403.98</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3402.33</v>
      </c>
      <c r="ER1089" s="73"/>
      <c r="ES1089" s="73"/>
      <c r="ET1089" s="73"/>
      <c r="EU1089" s="73"/>
      <c r="EV1089" s="74"/>
    </row>
    <row r="1090" spans="1:152" s="38" customFormat="1" ht="15.75" customHeight="1" x14ac:dyDescent="0.2">
      <c r="A1090" s="69">
        <f>$A$129</f>
        <v>44727</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3382.51</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3387.6800000000003</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3393.8900000000003</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3394.75</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3383.02</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3398.3199999999997</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3393.11</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3366.75</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3410.46</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3473.59</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3510.0299999999997</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3511.3900000000003</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3481.8900000000003</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3486.25</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3493.2799999999997</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3480.65</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3474.1400000000003</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3448.08</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3424.11</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3431.15</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3548.5299999999997</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3535.73</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3417.5699999999997</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3402.86</v>
      </c>
      <c r="ER1090" s="73"/>
      <c r="ES1090" s="73"/>
      <c r="ET1090" s="73"/>
      <c r="EU1090" s="73"/>
      <c r="EV1090" s="74"/>
    </row>
    <row r="1091" spans="1:152" s="38" customFormat="1" ht="15.75" customHeight="1" x14ac:dyDescent="0.2">
      <c r="A1091" s="69">
        <f>$A$130</f>
        <v>44728</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3274.74</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3327.81</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3359</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3366.7799999999997</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3383.09</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3366.52</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3346.57</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3372.87</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3405.99</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3468.15</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3516.83</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3517.95</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3497.13</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3495.87</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3506.4300000000003</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3499.37</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3481.54</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3455.56</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3429.86</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3441.7</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3542.0299999999997</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3529.95</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3412.8199999999997</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3402.92</v>
      </c>
      <c r="ER1091" s="73"/>
      <c r="ES1091" s="73"/>
      <c r="ET1091" s="73"/>
      <c r="EU1091" s="73"/>
      <c r="EV1091" s="74"/>
    </row>
    <row r="1092" spans="1:152" s="38" customFormat="1" ht="15.75" customHeight="1" x14ac:dyDescent="0.2">
      <c r="A1092" s="69">
        <f>$A$131</f>
        <v>44729</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3383.62</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3395.61</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3402.46</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3403.77</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3405.29</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3403.5699999999997</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3400.96</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3373.9</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3405.88</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3465.34</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3520.34</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3510.76</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3472.92</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3482.4700000000003</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3489.55</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3482.1800000000003</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3465.12</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3437.42</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3412.3</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3431.51</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3526.62</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3522.16</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3404.42</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3401.9700000000003</v>
      </c>
      <c r="ER1092" s="73"/>
      <c r="ES1092" s="73"/>
      <c r="ET1092" s="73"/>
      <c r="EU1092" s="73"/>
      <c r="EV1092" s="74"/>
    </row>
    <row r="1093" spans="1:152" s="38" customFormat="1" ht="15.75" customHeight="1" x14ac:dyDescent="0.2">
      <c r="A1093" s="69">
        <f>$A$132</f>
        <v>44730</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3400.98</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3403.3900000000003</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3405.3500000000004</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3405.52</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3405.69</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3405.25</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3403.29</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3426.63</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3404.63</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3449.05</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3463.3199999999997</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3474.5299999999997</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3456.7799999999997</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3457.74</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3464.9300000000003</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3448.9300000000003</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3438.02</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3418.73</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3404.34</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3416.52</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3506.02</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3491.8199999999997</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3402.3900000000003</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3401.4</v>
      </c>
      <c r="ER1093" s="73"/>
      <c r="ES1093" s="73"/>
      <c r="ET1093" s="73"/>
      <c r="EU1093" s="73"/>
      <c r="EV1093" s="74"/>
    </row>
    <row r="1094" spans="1:152" s="38" customFormat="1" ht="15.75" customHeight="1" x14ac:dyDescent="0.2">
      <c r="A1094" s="69">
        <f>$A$133</f>
        <v>44731</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3410.3</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3404.15</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3403.11</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3405.31</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3405.1800000000003</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3405.21</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3405.95</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3399.21</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3404.76</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3404.69</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3404.4</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3404.87</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3404.8</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3404.08</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3404.04</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3403.8500000000004</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3403.8</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3403.75</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3404.13</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3404.84</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3516.95</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3512.4300000000003</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3411.5299999999997</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3401.33</v>
      </c>
      <c r="ER1094" s="73"/>
      <c r="ES1094" s="73"/>
      <c r="ET1094" s="73"/>
      <c r="EU1094" s="73"/>
      <c r="EV1094" s="74"/>
    </row>
    <row r="1095" spans="1:152" s="38" customFormat="1" ht="15.75" customHeight="1" x14ac:dyDescent="0.2">
      <c r="A1095" s="69">
        <f>$A$134</f>
        <v>44732</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3416.2</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3407.41</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3407.9300000000003</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3407.94</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3407.91</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3407.96</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3407.7200000000003</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3474.58</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3407.84</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3494.16</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3520.41</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3521.5299999999997</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3505.24</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3524.36</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3536.13</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3519.09</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3508.5699999999997</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3475.09</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3439.31</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3439.41</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3574.23</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3568.8900000000003</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3430.13</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3407.4300000000003</v>
      </c>
      <c r="ER1095" s="73"/>
      <c r="ES1095" s="73"/>
      <c r="ET1095" s="73"/>
      <c r="EU1095" s="73"/>
      <c r="EV1095" s="74"/>
    </row>
    <row r="1096" spans="1:152" s="38" customFormat="1" ht="15.75" customHeight="1" x14ac:dyDescent="0.2">
      <c r="A1096" s="69">
        <f>$A$135</f>
        <v>44733</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3393.2799999999997</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3361.19</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3351.81</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3358.87</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3391.12</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3359.13</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3399.2</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3455.1800000000003</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3422.06</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3531.08</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3561.87</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3562.7</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3545.9700000000003</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3547.63</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3566.67</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3557.11</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3546.4</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3507.15</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3472.92</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3460.9</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3568.7</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3609.7799999999997</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3453.77</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3407.38</v>
      </c>
      <c r="ER1096" s="73"/>
      <c r="ES1096" s="73"/>
      <c r="ET1096" s="73"/>
      <c r="EU1096" s="73"/>
      <c r="EV1096" s="74"/>
    </row>
    <row r="1097" spans="1:152" s="38" customFormat="1" ht="15.75" customHeight="1" x14ac:dyDescent="0.2">
      <c r="A1097" s="69">
        <f>$A$136</f>
        <v>44734</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3401.04</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3404.7</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3405.56</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3405.83</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3408.58</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3406.51</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3402.92</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3432.81</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3407.76</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3509.9300000000003</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3542.73</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3550.0699999999997</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3532.23</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3542.6000000000004</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3556.41</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3542.9700000000003</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3511.16</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3480.04</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3445.51</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3438.81</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3542.4</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3578</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3422.09</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3407.42</v>
      </c>
      <c r="ER1097" s="73"/>
      <c r="ES1097" s="73"/>
      <c r="ET1097" s="73"/>
      <c r="EU1097" s="73"/>
      <c r="EV1097" s="74"/>
    </row>
    <row r="1098" spans="1:152" s="38" customFormat="1" ht="15.75" customHeight="1" x14ac:dyDescent="0.2">
      <c r="A1098" s="69">
        <f>$A$137</f>
        <v>44735</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3398.6000000000004</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3351.38</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3405.16</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3405.1400000000003</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3407.98</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3374.87</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3398.7</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3390.19</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3408.13</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3430.48</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3460.84</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3527.76</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3519.67</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3528.63</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3540.36</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3528.8900000000003</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3518.9</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3483.06</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3450.11</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3430.9</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3533.17</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3574.2799999999997</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3417.79</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3407.4700000000003</v>
      </c>
      <c r="ER1098" s="73"/>
      <c r="ES1098" s="73"/>
      <c r="ET1098" s="73"/>
      <c r="EU1098" s="73"/>
      <c r="EV1098" s="74"/>
    </row>
    <row r="1099" spans="1:152" s="38" customFormat="1" ht="15.75" customHeight="1" x14ac:dyDescent="0.2">
      <c r="A1099" s="69">
        <f>$A$138</f>
        <v>44736</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3400.52</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3402.66</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3405.77</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3405.23</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3406.75</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3404.1400000000003</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3409.79</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3520.37</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3407.73</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3495.04</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3543.23</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3542.94</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3516.5299999999997</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3512.79</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3517.9300000000003</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3502.56</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3501.66</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3460.94</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3435.79</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3447.79</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3588.86</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3573.26</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3423.12</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3407.1800000000003</v>
      </c>
      <c r="ER1099" s="73"/>
      <c r="ES1099" s="73"/>
      <c r="ET1099" s="73"/>
      <c r="EU1099" s="73"/>
      <c r="EV1099" s="74"/>
    </row>
    <row r="1100" spans="1:152" s="38" customFormat="1" ht="15.75" customHeight="1" x14ac:dyDescent="0.2">
      <c r="A1100" s="69">
        <f>$A$139</f>
        <v>44737</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3426.02</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3405.15</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3405.34</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3403.7200000000003</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3405.0699999999997</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3383.2799999999997</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3368.19</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3396.04</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3405.27</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3447.77</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3465.44</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3468.98</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3454.5699999999997</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3450.2200000000003</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3461.73</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3453.23</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3447.37</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3437.69</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3424.94</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3437.5299999999997</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3515.06</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3501.3</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3431.19</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3402.25</v>
      </c>
      <c r="ER1100" s="73"/>
      <c r="ES1100" s="73"/>
      <c r="ET1100" s="73"/>
      <c r="EU1100" s="73"/>
      <c r="EV1100" s="74"/>
    </row>
    <row r="1101" spans="1:152" s="38" customFormat="1" ht="15.75" customHeight="1" x14ac:dyDescent="0.2">
      <c r="A1101" s="69">
        <f>$A$140</f>
        <v>44738</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3393.34</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3395.65</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3393.96</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3397.76</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3391.8900000000003</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3391.54</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3408.56</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3291.23</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3405.6800000000003</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3406.17</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3406.34</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3406.79</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3406.6800000000003</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3406.52</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3406.23</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3405.71</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3405.58</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3405.58</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3405.5</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3409.7</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3474.45</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3468.51</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3405.77</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3403.11</v>
      </c>
      <c r="ER1101" s="73"/>
      <c r="ES1101" s="73"/>
      <c r="ET1101" s="73"/>
      <c r="EU1101" s="73"/>
      <c r="EV1101" s="74"/>
    </row>
    <row r="1102" spans="1:152" s="38" customFormat="1" ht="15.75" customHeight="1" x14ac:dyDescent="0.2">
      <c r="A1102" s="69">
        <f>$A$141</f>
        <v>44739</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3296.2200000000003</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3351.26</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3374.7799999999997</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3367</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3400.11</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3374.7799999999997</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3355.61</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3337.14</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3406.2200000000003</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3434.75</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3440.56</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3439.83</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3435.59</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3439.52</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3441.77</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3439</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3438.96</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3431.83</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3421.08</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3425.61</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3501.75</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3496.0699999999997</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3424.69</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3402.7200000000003</v>
      </c>
      <c r="ER1102" s="73"/>
      <c r="ES1102" s="73"/>
      <c r="ET1102" s="73"/>
      <c r="EU1102" s="73"/>
      <c r="EV1102" s="74"/>
    </row>
    <row r="1103" spans="1:152" s="38" customFormat="1" ht="15.75" customHeight="1" x14ac:dyDescent="0.2">
      <c r="A1103" s="69">
        <f>$A$142</f>
        <v>44740</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3376.7</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3374.7</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3403</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3400.81</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3405.3900000000003</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3399.73</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3398.8900000000003</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3340.32</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3405.2200000000003</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3453.2</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3486.5299999999997</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3465.41</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3470.84</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3490.83</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3526.1400000000003</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3507.0699999999997</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3499.41</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3473.9300000000003</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3446.49</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3441.55</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3532.5299999999997</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3518.37</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3433.25</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3402.98</v>
      </c>
      <c r="ER1103" s="73"/>
      <c r="ES1103" s="73"/>
      <c r="ET1103" s="73"/>
      <c r="EU1103" s="73"/>
      <c r="EV1103" s="74"/>
    </row>
    <row r="1104" spans="1:152" s="38" customFormat="1" ht="15.75" customHeight="1" x14ac:dyDescent="0.2">
      <c r="A1104" s="69">
        <f>$A$143</f>
        <v>44741</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3336.01</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3399.33</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3408.5699999999997</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3408.5699999999997</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3408.5699999999997</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3408.5699999999997</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3408.55</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3233.83</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3403.83</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3427.24</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3456.56</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3428.0299999999997</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3423.26</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3438.3900000000003</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3435.71</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3431.37</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3427.99</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3418.48</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3408.3500000000004</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3412.49</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3475.24</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3471.83</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3407.62</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3402.7</v>
      </c>
      <c r="ER1104" s="73"/>
      <c r="ES1104" s="73"/>
      <c r="ET1104" s="73"/>
      <c r="EU1104" s="73"/>
      <c r="EV1104" s="74"/>
    </row>
    <row r="1105" spans="1:152" s="38" customFormat="1" ht="15.75" customHeight="1" x14ac:dyDescent="0.2">
      <c r="A1105" s="69">
        <f>$A$144</f>
        <v>44742</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3397.01</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3401.61</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3405.1800000000003</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3405.25</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3408.58</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3408.58</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3402.17</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3391.44</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3403.61</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3437.09</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3432.44</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3431.15</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3425.76</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3438.04</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3439.13</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3437.36</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3446.76</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3420.52</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3411.7200000000003</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3411.4</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3516.92</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3504.21</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3408.8</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3401.7200000000003</v>
      </c>
      <c r="ER1105" s="73"/>
      <c r="ES1105" s="73"/>
      <c r="ET1105" s="73"/>
      <c r="EU1105" s="73"/>
      <c r="EV1105" s="74"/>
    </row>
    <row r="1106" spans="1:152" s="38" customFormat="1" ht="15.75" customHeight="1" x14ac:dyDescent="0.2">
      <c r="A1106" s="69" t="str">
        <f>$A$145</f>
        <v>-</v>
      </c>
      <c r="B1106" s="70"/>
      <c r="C1106" s="70"/>
      <c r="D1106" s="70"/>
      <c r="E1106" s="70"/>
      <c r="F1106" s="70"/>
      <c r="G1106" s="70"/>
      <c r="H1106" s="71"/>
      <c r="I1106" s="72" t="str">
        <f>IF($A1106="-","-",ROUND(VLOOKUP($A1106+ROUND(LEFT(I$1075,1)/24,5),'[1]ОАО "АТС"'!$A$30:$F$773,3,FALSE)+HLOOKUP($DL$1073,'[1]Сбытовая надбавка'!$F$5:$H$6,2,FALSE),2)+'[1]Иные услуги'!$C$6+HLOOKUP($DR$1072,'[1]Услуги по передаче'!$G$5:$J$7,2,FALSE))</f>
        <v>-</v>
      </c>
      <c r="J1106" s="73"/>
      <c r="K1106" s="73"/>
      <c r="L1106" s="73"/>
      <c r="M1106" s="73"/>
      <c r="N1106" s="74"/>
      <c r="O1106" s="72" t="str">
        <f>IF($A1106="-","-",ROUND(VLOOKUP($A1106+ROUND(LEFT(O$1075,1)/24,5),'[1]ОАО "АТС"'!$A$30:$F$773,3,FALSE)+HLOOKUP($DL$1073,'[1]Сбытовая надбавка'!$F$5:$H$6,2,FALSE),2)+'[1]Иные услуги'!$C$6+HLOOKUP($DR$1072,'[1]Услуги по передаче'!$G$5:$J$7,2,FALSE))</f>
        <v>-</v>
      </c>
      <c r="P1106" s="73"/>
      <c r="Q1106" s="73"/>
      <c r="R1106" s="73"/>
      <c r="S1106" s="73"/>
      <c r="T1106" s="74"/>
      <c r="U1106" s="72" t="str">
        <f>IF($A1106="-","-",ROUND(VLOOKUP($A1106+ROUND(LEFT(U$1075,1)/24,5),'[1]ОАО "АТС"'!$A$30:$F$773,3,FALSE)+HLOOKUP($DL$1073,'[1]Сбытовая надбавка'!$F$5:$H$6,2,FALSE),2)+'[1]Иные услуги'!$C$6+HLOOKUP($DR$1072,'[1]Услуги по передаче'!$G$5:$J$7,2,FALSE))</f>
        <v>-</v>
      </c>
      <c r="V1106" s="73"/>
      <c r="W1106" s="73"/>
      <c r="X1106" s="73"/>
      <c r="Y1106" s="73"/>
      <c r="Z1106" s="74"/>
      <c r="AA1106" s="72" t="str">
        <f>IF($A1106="-","-",ROUND(VLOOKUP($A1106+ROUND(LEFT(AA$1075,1)/24,5),'[1]ОАО "АТС"'!$A$30:$F$773,3,FALSE)+HLOOKUP($DL$1073,'[1]Сбытовая надбавка'!$F$5:$H$6,2,FALSE),2)+'[1]Иные услуги'!$C$6+HLOOKUP($DR$1072,'[1]Услуги по передаче'!$G$5:$J$7,2,FALSE))</f>
        <v>-</v>
      </c>
      <c r="AB1106" s="73"/>
      <c r="AC1106" s="73"/>
      <c r="AD1106" s="73"/>
      <c r="AE1106" s="73"/>
      <c r="AF1106" s="74"/>
      <c r="AG1106" s="72" t="str">
        <f>IF($A1106="-","-",ROUND(VLOOKUP($A1106+ROUND(LEFT(AG$1075,1)/24,5),'[1]ОАО "АТС"'!$A$30:$F$773,3,FALSE)+HLOOKUP($DL$1073,'[1]Сбытовая надбавка'!$F$5:$H$6,2,FALSE),2)+'[1]Иные услуги'!$C$6+HLOOKUP($DR$1072,'[1]Услуги по передаче'!$G$5:$J$7,2,FALSE))</f>
        <v>-</v>
      </c>
      <c r="AH1106" s="73"/>
      <c r="AI1106" s="73"/>
      <c r="AJ1106" s="73"/>
      <c r="AK1106" s="73"/>
      <c r="AL1106" s="74"/>
      <c r="AM1106" s="72" t="str">
        <f>IF($A1106="-","-",ROUND(VLOOKUP($A1106+ROUND(LEFT(AM$1075,1)/24,5),'[1]ОАО "АТС"'!$A$30:$F$773,3,FALSE)+HLOOKUP($DL$1073,'[1]Сбытовая надбавка'!$F$5:$H$6,2,FALSE),2)+'[1]Иные услуги'!$C$6+HLOOKUP($DR$1072,'[1]Услуги по передаче'!$G$5:$J$7,2,FALSE))</f>
        <v>-</v>
      </c>
      <c r="AN1106" s="73"/>
      <c r="AO1106" s="73"/>
      <c r="AP1106" s="73"/>
      <c r="AQ1106" s="73"/>
      <c r="AR1106" s="74"/>
      <c r="AS1106" s="72" t="str">
        <f>IF($A1106="-","-",ROUND(VLOOKUP($A1106+ROUND(LEFT(AS$1075,1)/24,5),'[1]ОАО "АТС"'!$A$30:$F$773,3,FALSE)+HLOOKUP($DL$1073,'[1]Сбытовая надбавка'!$F$5:$H$6,2,FALSE),2)+'[1]Иные услуги'!$C$6+HLOOKUP($DR$1072,'[1]Услуги по передаче'!$G$5:$J$7,2,FALSE))</f>
        <v>-</v>
      </c>
      <c r="AT1106" s="73"/>
      <c r="AU1106" s="73"/>
      <c r="AV1106" s="73"/>
      <c r="AW1106" s="73"/>
      <c r="AX1106" s="74"/>
      <c r="AY1106" s="72" t="str">
        <f>IF($A1106="-","-",ROUND(VLOOKUP($A1106+ROUND(LEFT(AY$1075,1)/24,5),'[1]ОАО "АТС"'!$A$30:$F$773,3,FALSE)+HLOOKUP($DL$1073,'[1]Сбытовая надбавка'!$F$5:$H$6,2,FALSE),2)+'[1]Иные услуги'!$C$6+HLOOKUP($DR$1072,'[1]Услуги по передаче'!$G$5:$J$7,2,FALSE))</f>
        <v>-</v>
      </c>
      <c r="AZ1106" s="73"/>
      <c r="BA1106" s="73"/>
      <c r="BB1106" s="73"/>
      <c r="BC1106" s="73"/>
      <c r="BD1106" s="74"/>
      <c r="BE1106" s="72" t="str">
        <f>IF($A1106="-","-",ROUND(VLOOKUP($A1106+ROUND(LEFT(BE$1075,1)/24,5),'[1]ОАО "АТС"'!$A$30:$F$773,3,FALSE)+HLOOKUP($DL$1073,'[1]Сбытовая надбавка'!$F$5:$H$6,2,FALSE),2)+'[1]Иные услуги'!$C$6+HLOOKUP($DR$1072,'[1]Услуги по передаче'!$G$5:$J$7,2,FALSE))</f>
        <v>-</v>
      </c>
      <c r="BF1106" s="73"/>
      <c r="BG1106" s="73"/>
      <c r="BH1106" s="73"/>
      <c r="BI1106" s="73"/>
      <c r="BJ1106" s="74"/>
      <c r="BK1106" s="72" t="str">
        <f>IF($A1106="-","-",ROUND(VLOOKUP($A1106+ROUND(LEFT(BK$1075,1)/24,5),'[1]ОАО "АТС"'!$A$30:$F$773,3,FALSE)+HLOOKUP($DL$1073,'[1]Сбытовая надбавка'!$F$5:$H$6,2,FALSE),2)+'[1]Иные услуги'!$C$6+HLOOKUP($DR$1072,'[1]Услуги по передаче'!$G$5:$J$7,2,FALSE))</f>
        <v>-</v>
      </c>
      <c r="BL1106" s="73"/>
      <c r="BM1106" s="73"/>
      <c r="BN1106" s="73"/>
      <c r="BO1106" s="73"/>
      <c r="BP1106" s="74"/>
      <c r="BQ1106" s="72" t="str">
        <f>IF($A1106="-","-",ROUND(VLOOKUP($A1106+ROUND(LEFT(BQ$1075,2)/24,5),'[1]ОАО "АТС"'!$A$30:$F$773,3,FALSE)+HLOOKUP($DL$1073,'[1]Сбытовая надбавка'!$F$5:$H$6,2,FALSE),2)+'[1]Иные услуги'!$C$6+HLOOKUP($DR$1072,'[1]Услуги по передаче'!$G$5:$J$7,2,FALSE))</f>
        <v>-</v>
      </c>
      <c r="BR1106" s="73"/>
      <c r="BS1106" s="73"/>
      <c r="BT1106" s="73"/>
      <c r="BU1106" s="73"/>
      <c r="BV1106" s="74"/>
      <c r="BW1106" s="72" t="str">
        <f>IF($A1106="-","-",ROUND(VLOOKUP($A1106+ROUND(LEFT(BW$1075,2)/24,5),'[1]ОАО "АТС"'!$A$30:$F$773,3,FALSE)+HLOOKUP($DL$1073,'[1]Сбытовая надбавка'!$F$5:$H$6,2,FALSE),2)+'[1]Иные услуги'!$C$6+HLOOKUP($DR$1072,'[1]Услуги по передаче'!$G$5:$J$7,2,FALSE))</f>
        <v>-</v>
      </c>
      <c r="BX1106" s="73"/>
      <c r="BY1106" s="73"/>
      <c r="BZ1106" s="73"/>
      <c r="CA1106" s="73"/>
      <c r="CB1106" s="74"/>
      <c r="CC1106" s="72" t="str">
        <f>IF($A1106="-","-",ROUND(VLOOKUP($A1106+ROUND(LEFT(CC$1075,2)/24,5),'[1]ОАО "АТС"'!$A$30:$F$773,3,FALSE)+HLOOKUP($DL$1073,'[1]Сбытовая надбавка'!$F$5:$H$6,2,FALSE),2)+'[1]Иные услуги'!$C$6+HLOOKUP($DR$1072,'[1]Услуги по передаче'!$G$5:$J$7,2,FALSE))</f>
        <v>-</v>
      </c>
      <c r="CD1106" s="73"/>
      <c r="CE1106" s="73"/>
      <c r="CF1106" s="73"/>
      <c r="CG1106" s="73"/>
      <c r="CH1106" s="74"/>
      <c r="CI1106" s="72" t="str">
        <f>IF($A1106="-","-",ROUND(VLOOKUP($A1106+ROUND(LEFT(CI$1075,2)/24,5),'[1]ОАО "АТС"'!$A$30:$F$773,3,FALSE)+HLOOKUP($DL$1073,'[1]Сбытовая надбавка'!$F$5:$H$6,2,FALSE),2)+'[1]Иные услуги'!$C$6+HLOOKUP($DR$1072,'[1]Услуги по передаче'!$G$5:$J$7,2,FALSE))</f>
        <v>-</v>
      </c>
      <c r="CJ1106" s="73"/>
      <c r="CK1106" s="73"/>
      <c r="CL1106" s="73"/>
      <c r="CM1106" s="73"/>
      <c r="CN1106" s="74"/>
      <c r="CO1106" s="72" t="str">
        <f>IF($A1106="-","-",ROUND(VLOOKUP($A1106+ROUND(LEFT(CO$1075,2)/24,5),'[1]ОАО "АТС"'!$A$30:$F$773,3,FALSE)+HLOOKUP($DL$1073,'[1]Сбытовая надбавка'!$F$5:$H$6,2,FALSE),2)+'[1]Иные услуги'!$C$6+HLOOKUP($DR$1072,'[1]Услуги по передаче'!$G$5:$J$7,2,FALSE))</f>
        <v>-</v>
      </c>
      <c r="CP1106" s="73"/>
      <c r="CQ1106" s="73"/>
      <c r="CR1106" s="73"/>
      <c r="CS1106" s="73"/>
      <c r="CT1106" s="74"/>
      <c r="CU1106" s="72" t="str">
        <f>IF($A1106="-","-",ROUND(VLOOKUP($A1106+ROUND(LEFT(CU$1075,2)/24,5),'[1]ОАО "АТС"'!$A$30:$F$773,3,FALSE)+HLOOKUP($DL$1073,'[1]Сбытовая надбавка'!$F$5:$H$6,2,FALSE),2)+'[1]Иные услуги'!$C$6+HLOOKUP($DR$1072,'[1]Услуги по передаче'!$G$5:$J$7,2,FALSE))</f>
        <v>-</v>
      </c>
      <c r="CV1106" s="73"/>
      <c r="CW1106" s="73"/>
      <c r="CX1106" s="73"/>
      <c r="CY1106" s="73"/>
      <c r="CZ1106" s="74"/>
      <c r="DA1106" s="72" t="str">
        <f>IF($A1106="-","-",ROUND(VLOOKUP($A1106+ROUND(LEFT(DA$1075,2)/24,5),'[1]ОАО "АТС"'!$A$30:$F$773,3,FALSE)+HLOOKUP($DL$1073,'[1]Сбытовая надбавка'!$F$5:$H$6,2,FALSE),2)+'[1]Иные услуги'!$C$6+HLOOKUP($DR$1072,'[1]Услуги по передаче'!$G$5:$J$7,2,FALSE))</f>
        <v>-</v>
      </c>
      <c r="DB1106" s="73"/>
      <c r="DC1106" s="73"/>
      <c r="DD1106" s="73"/>
      <c r="DE1106" s="73"/>
      <c r="DF1106" s="74"/>
      <c r="DG1106" s="72" t="str">
        <f>IF($A1106="-","-",ROUND(VLOOKUP($A1106+ROUND(LEFT(DG$1075,2)/24,5),'[1]ОАО "АТС"'!$A$30:$F$773,3,FALSE)+HLOOKUP($DL$1073,'[1]Сбытовая надбавка'!$F$5:$H$6,2,FALSE),2)+'[1]Иные услуги'!$C$6+HLOOKUP($DR$1072,'[1]Услуги по передаче'!$G$5:$J$7,2,FALSE))</f>
        <v>-</v>
      </c>
      <c r="DH1106" s="73"/>
      <c r="DI1106" s="73"/>
      <c r="DJ1106" s="73"/>
      <c r="DK1106" s="73"/>
      <c r="DL1106" s="74"/>
      <c r="DM1106" s="72" t="str">
        <f>IF($A1106="-","-",ROUND(VLOOKUP($A1106+ROUND(LEFT(DM$1075,2)/24,5),'[1]ОАО "АТС"'!$A$30:$F$773,3,FALSE)+HLOOKUP($DL$1073,'[1]Сбытовая надбавка'!$F$5:$H$6,2,FALSE),2)+'[1]Иные услуги'!$C$6+HLOOKUP($DR$1072,'[1]Услуги по передаче'!$G$5:$J$7,2,FALSE))</f>
        <v>-</v>
      </c>
      <c r="DN1106" s="73"/>
      <c r="DO1106" s="73"/>
      <c r="DP1106" s="73"/>
      <c r="DQ1106" s="73"/>
      <c r="DR1106" s="74"/>
      <c r="DS1106" s="72" t="str">
        <f>IF($A1106="-","-",ROUND(VLOOKUP($A1106+ROUND(LEFT(DS$1075,2)/24,5),'[1]ОАО "АТС"'!$A$30:$F$773,3,FALSE)+HLOOKUP($DL$1073,'[1]Сбытовая надбавка'!$F$5:$H$6,2,FALSE),2)+'[1]Иные услуги'!$C$6+HLOOKUP($DR$1072,'[1]Услуги по передаче'!$G$5:$J$7,2,FALSE))</f>
        <v>-</v>
      </c>
      <c r="DT1106" s="73"/>
      <c r="DU1106" s="73"/>
      <c r="DV1106" s="73"/>
      <c r="DW1106" s="73"/>
      <c r="DX1106" s="74"/>
      <c r="DY1106" s="72" t="str">
        <f>IF($A1106="-","-",ROUND(VLOOKUP($A1106+ROUND(LEFT(DY$1075,2)/24,5),'[1]ОАО "АТС"'!$A$30:$F$773,3,FALSE)+HLOOKUP($DL$1073,'[1]Сбытовая надбавка'!$F$5:$H$6,2,FALSE),2)+'[1]Иные услуги'!$C$6+HLOOKUP($DR$1072,'[1]Услуги по передаче'!$G$5:$J$7,2,FALSE))</f>
        <v>-</v>
      </c>
      <c r="DZ1106" s="73"/>
      <c r="EA1106" s="73"/>
      <c r="EB1106" s="73"/>
      <c r="EC1106" s="73"/>
      <c r="ED1106" s="74"/>
      <c r="EE1106" s="72" t="str">
        <f>IF($A1106="-","-",ROUND(VLOOKUP($A1106+ROUND(LEFT(EE$1075,2)/24,5),'[1]ОАО "АТС"'!$A$30:$F$773,3,FALSE)+HLOOKUP($DL$1073,'[1]Сбытовая надбавка'!$F$5:$H$6,2,FALSE),2)+'[1]Иные услуги'!$C$6+HLOOKUP($DR$1072,'[1]Услуги по передаче'!$G$5:$J$7,2,FALSE))</f>
        <v>-</v>
      </c>
      <c r="EF1106" s="73"/>
      <c r="EG1106" s="73"/>
      <c r="EH1106" s="73"/>
      <c r="EI1106" s="73"/>
      <c r="EJ1106" s="74"/>
      <c r="EK1106" s="72" t="str">
        <f>IF($A1106="-","-",ROUND(VLOOKUP($A1106+ROUND(LEFT(EK$1075,2)/24,5),'[1]ОАО "АТС"'!$A$30:$F$773,3,FALSE)+HLOOKUP($DL$1073,'[1]Сбытовая надбавка'!$F$5:$H$6,2,FALSE),2)+'[1]Иные услуги'!$C$6+HLOOKUP($DR$1072,'[1]Услуги по передаче'!$G$5:$J$7,2,FALSE))</f>
        <v>-</v>
      </c>
      <c r="EL1106" s="73"/>
      <c r="EM1106" s="73"/>
      <c r="EN1106" s="73"/>
      <c r="EO1106" s="73"/>
      <c r="EP1106" s="74"/>
      <c r="EQ1106" s="72" t="str">
        <f>IF($A1106="-","-",ROUND(VLOOKUP($A1106+ROUND(LEFT(EQ$1075,2)/24,5),'[1]ОАО "АТС"'!$A$30:$F$773,3,FALSE)+HLOOKUP($DL$1073,'[1]Сбытовая надбавка'!$F$5:$H$6,2,FALSE),2)+'[1]Иные услуги'!$C$6+HLOOKUP($DR$1072,'[1]Услуги по передаче'!$G$5:$J$7,2,FALSE))</f>
        <v>-</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44713</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3986.88</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3961.56</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3952.37</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3952.34</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3952.39</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3952.3199999999997</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3951.84</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4067.64</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3952.6</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3976.77</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4007.58</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4008.2</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3972.59</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3984.91</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3984.9799999999996</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3978.89</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3973.06</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3973.62</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3988.7</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4014.77</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4128.2</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4068.04</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3950.9799999999996</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3949.93</v>
      </c>
      <c r="ER1112" s="73"/>
      <c r="ES1112" s="73"/>
      <c r="ET1112" s="73"/>
      <c r="EU1112" s="73"/>
      <c r="EV1112" s="74"/>
    </row>
    <row r="1113" spans="1:152" s="38" customFormat="1" ht="15.75" customHeight="1" x14ac:dyDescent="0.2">
      <c r="A1113" s="69">
        <f>$A$116</f>
        <v>44714</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3972.88</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3957.99</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3954.21</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3952.5</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3950.39</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3955.9399999999996</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3965.84</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3983.3</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3952.5699999999997</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4027.58</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4044.13</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4047.3199999999997</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4011.37</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4023.12</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4008.7</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4002.49</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3991.8</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3961.0699999999997</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3952.3999999999996</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3986.83</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4141.2299999999996</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4129.46</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3972.2799999999997</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3949.47</v>
      </c>
      <c r="ER1113" s="73"/>
      <c r="ES1113" s="73"/>
      <c r="ET1113" s="73"/>
      <c r="EU1113" s="73"/>
      <c r="EV1113" s="74"/>
    </row>
    <row r="1114" spans="1:152" s="38" customFormat="1" ht="15.75" customHeight="1" x14ac:dyDescent="0.2">
      <c r="A1114" s="69">
        <f>$A$117</f>
        <v>44715</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3966.1</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3947.5699999999997</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3951.24</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3951.77</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3954.0699999999997</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3951.31</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3957.1</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4034.47</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3952.7299999999996</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4045.4799999999996</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4075.58</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4081.0099999999998</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4071.21</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4082.33</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4063.96</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4049.06</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4062.88</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4031.89</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4001.3999999999996</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4004.16</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4184.26</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4114.3</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4010.42</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3947.5299999999997</v>
      </c>
      <c r="ER1114" s="73"/>
      <c r="ES1114" s="73"/>
      <c r="ET1114" s="73"/>
      <c r="EU1114" s="73"/>
      <c r="EV1114" s="74"/>
    </row>
    <row r="1115" spans="1:152" s="38" customFormat="1" ht="15.75" customHeight="1" x14ac:dyDescent="0.2">
      <c r="A1115" s="69">
        <f>$A$118</f>
        <v>44716</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3995.92</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3969.25</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3957.74</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3955.0699999999997</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3951.0699999999997</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3944.8</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3948.95</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3984.02</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3951.16</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3973.77</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3987.89</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3998.68</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3976.66</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3965.58</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3971.67</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3971.45</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3959.38</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3951.6899999999996</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3951.66</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3952.52</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4108.99</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4068.45</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3948.18</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3945.63</v>
      </c>
      <c r="ER1115" s="73"/>
      <c r="ES1115" s="73"/>
      <c r="ET1115" s="73"/>
      <c r="EU1115" s="73"/>
      <c r="EV1115" s="74"/>
    </row>
    <row r="1116" spans="1:152" s="38" customFormat="1" ht="15.75" customHeight="1" x14ac:dyDescent="0.2">
      <c r="A1116" s="69">
        <f>$A$119</f>
        <v>44717</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3985.2799999999997</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3962.38</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3956.04</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3951.7299999999996</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3951.2799999999997</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3951.34</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3949.49</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3962.66</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3951.0299999999997</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3951.72</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3951.7</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3952.4799999999996</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3951.68</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3951.63</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3951.3999999999996</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3951.33</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3951.46</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3951.37</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3951.35</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3951.4799999999996</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4129.88</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4098.3599999999997</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3971.35</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3946.96</v>
      </c>
      <c r="ER1116" s="73"/>
      <c r="ES1116" s="73"/>
      <c r="ET1116" s="73"/>
      <c r="EU1116" s="73"/>
      <c r="EV1116" s="74"/>
    </row>
    <row r="1117" spans="1:152" s="38" customFormat="1" ht="15.75" customHeight="1" x14ac:dyDescent="0.2">
      <c r="A1117" s="69">
        <f>$A$120</f>
        <v>44718</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3964.3599999999997</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3954.72</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3951.2799999999997</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3951.29</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3951.47</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3951.4799999999996</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3951.43</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4013.2799999999997</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3951.5699999999997</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4024.6899999999996</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4052.93</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4055.27</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4049.2</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4067.1099999999997</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4077.58</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4058.4799999999996</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4047.59</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4010.59</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3982.27</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3983.88</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4135.1899999999996</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4116.2</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3969.37</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3948.3199999999997</v>
      </c>
      <c r="ER1117" s="73"/>
      <c r="ES1117" s="73"/>
      <c r="ET1117" s="73"/>
      <c r="EU1117" s="73"/>
      <c r="EV1117" s="74"/>
    </row>
    <row r="1118" spans="1:152" s="38" customFormat="1" ht="15.75" customHeight="1" x14ac:dyDescent="0.2">
      <c r="A1118" s="69">
        <f>$A$121</f>
        <v>44719</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3958.46</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3951.13</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3950.66</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3950.83</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3950.77</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3950.49</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3947.2299999999996</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4007.67</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3950.67</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4001.59</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4034.7</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4033.7799999999997</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4019.27</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4031.29</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4046.0699999999997</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4029.31</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4017.46</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3980.63</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3958.34</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3964.42</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4108.7299999999996</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4079.52</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3949.13</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3947.16</v>
      </c>
      <c r="ER1118" s="73"/>
      <c r="ES1118" s="73"/>
      <c r="ET1118" s="73"/>
      <c r="EU1118" s="73"/>
      <c r="EV1118" s="74"/>
    </row>
    <row r="1119" spans="1:152" s="38" customFormat="1" ht="15.75" customHeight="1" x14ac:dyDescent="0.2">
      <c r="A1119" s="69">
        <f>$A$122</f>
        <v>44720</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3946.8199999999997</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3943.3599999999997</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3945.85</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3945.87</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3954.0699999999997</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3945.0299999999997</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3947.47</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3975.63</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3951.5</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3991.75</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4029.3</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4025.21</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3990.8999999999996</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3999.46</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3997.0299999999997</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3996.1499999999996</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3988.16</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3957.8599999999997</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3951.17</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3951.3</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4056.79</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4051.72</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3948.97</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3947.56</v>
      </c>
      <c r="ER1119" s="73"/>
      <c r="ES1119" s="73"/>
      <c r="ET1119" s="73"/>
      <c r="EU1119" s="73"/>
      <c r="EV1119" s="74"/>
    </row>
    <row r="1120" spans="1:152" s="38" customFormat="1" ht="15.75" customHeight="1" x14ac:dyDescent="0.2">
      <c r="A1120" s="69">
        <f>$A$123</f>
        <v>44721</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3942.27</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3903.21</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3941.8599999999997</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3945.74</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3953.71</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3944.97</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3944.9799999999996</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3971.05</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3950.52</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3988.18</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4006.29</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4003.4799999999996</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3973.1099999999997</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3978.0099999999998</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3977.37</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3972.56</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3965.56</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3951.3599999999997</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3951.5099999999998</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3949.84</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4058.66</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4041.6899999999996</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3946.63</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3946.0699999999997</v>
      </c>
      <c r="ER1120" s="73"/>
      <c r="ES1120" s="73"/>
      <c r="ET1120" s="73"/>
      <c r="EU1120" s="73"/>
      <c r="EV1120" s="74"/>
    </row>
    <row r="1121" spans="1:152" s="38" customFormat="1" ht="15.75" customHeight="1" x14ac:dyDescent="0.2">
      <c r="A1121" s="69">
        <f>$A$124</f>
        <v>44722</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3955.5099999999998</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3945.7299999999996</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3948.14</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3948.6899999999996</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3950.7</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3950.24</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3944.9799999999996</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4000.81</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3952.89</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3952.95</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3989.02</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4001.24</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3989.88</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3990.4399999999996</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3990.62</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3980.3</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4004.7799999999997</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4004.7799999999997</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3958.66</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3965.0099999999998</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4104.4799999999996</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4077.7599999999998</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3949.16</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3944.83</v>
      </c>
      <c r="ER1121" s="73"/>
      <c r="ES1121" s="73"/>
      <c r="ET1121" s="73"/>
      <c r="EU1121" s="73"/>
      <c r="EV1121" s="74"/>
    </row>
    <row r="1122" spans="1:152" s="38" customFormat="1" ht="15.75" customHeight="1" x14ac:dyDescent="0.2">
      <c r="A1122" s="69">
        <f>$A$125</f>
        <v>44723</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3963.7</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3955.47</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3950.66</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3950.89</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3950.7</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3950.3999999999996</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3946.85</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3958.83</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3950.56</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3952.14</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3983.6099999999997</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4001.3</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3999.81</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4004.0699999999997</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3993.08</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4001.39</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4005.6</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3991.24</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3957.21</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3967.35</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4068.58</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4052.55</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3950.42</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3947.7</v>
      </c>
      <c r="ER1122" s="73"/>
      <c r="ES1122" s="73"/>
      <c r="ET1122" s="73"/>
      <c r="EU1122" s="73"/>
      <c r="EV1122" s="74"/>
    </row>
    <row r="1123" spans="1:152" s="38" customFormat="1" ht="15.75" customHeight="1" x14ac:dyDescent="0.2">
      <c r="A1123" s="69">
        <f>$A$126</f>
        <v>44724</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3948.8999999999996</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3950.31</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3950.1499999999996</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3950.54</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3950.7599999999998</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3954.0699999999997</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3954.06</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3939.2299999999996</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3951.25</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3951.8</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3951.87</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3951.93</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3951.68</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3951.6</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3952.0099999999998</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3952.04</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3951.2599999999998</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3950.8999999999996</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3950.14</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3951.08</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4092.58</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4072.74</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3951.8</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3947.6099999999997</v>
      </c>
      <c r="ER1123" s="73"/>
      <c r="ES1123" s="73"/>
      <c r="ET1123" s="73"/>
      <c r="EU1123" s="73"/>
      <c r="EV1123" s="74"/>
    </row>
    <row r="1124" spans="1:152" s="38" customFormat="1" ht="15.75" customHeight="1" x14ac:dyDescent="0.2">
      <c r="A1124" s="69">
        <f>$A$127</f>
        <v>44725</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3944.7299999999996</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3947.68</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3949.3199999999997</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3949.68</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3954.0699999999997</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3944.75</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3954.06</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3825.27</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3951.93</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3952.7299999999996</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3954.64</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3957.17</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3956.35</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3958.2599999999998</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3964.37</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3966.4399999999996</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3956.92</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3950.56</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3950.54</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3958.54</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4105.05</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4059.5099999999998</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3952.29</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3948.38</v>
      </c>
      <c r="ER1124" s="73"/>
      <c r="ES1124" s="73"/>
      <c r="ET1124" s="73"/>
      <c r="EU1124" s="73"/>
      <c r="EV1124" s="74"/>
    </row>
    <row r="1125" spans="1:152" s="38" customFormat="1" ht="15.75" customHeight="1" x14ac:dyDescent="0.2">
      <c r="A1125" s="69">
        <f>$A$128</f>
        <v>44726</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3937.59</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3941.7299999999996</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3947.79</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3948.2299999999996</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3954.0699999999997</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3945.59</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3928.8199999999997</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3925.14</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3950.92</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3982.66</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4003.9799999999996</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3999.39</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3976.88</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3985.77</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3979.95</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3982.8</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3982.5099999999998</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3956.7799999999997</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3950.71</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3951.02</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4069.12</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4045.7799999999997</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3949.4799999999996</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3947.83</v>
      </c>
      <c r="ER1125" s="73"/>
      <c r="ES1125" s="73"/>
      <c r="ET1125" s="73"/>
      <c r="EU1125" s="73"/>
      <c r="EV1125" s="74"/>
    </row>
    <row r="1126" spans="1:152" s="38" customFormat="1" ht="15.75" customHeight="1" x14ac:dyDescent="0.2">
      <c r="A1126" s="69">
        <f>$A$129</f>
        <v>44727</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3928.0099999999998</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3933.18</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3939.39</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3940.25</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3928.52</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3943.8199999999997</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3938.6099999999997</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3912.25</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3955.96</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4019.09</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4055.5299999999997</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4056.89</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4027.39</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4031.75</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4038.7799999999997</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4026.1499999999996</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4019.64</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3993.58</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3969.6099999999997</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3976.6499999999996</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4094.0299999999997</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4081.2299999999996</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3963.0699999999997</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3948.3599999999997</v>
      </c>
      <c r="ER1126" s="73"/>
      <c r="ES1126" s="73"/>
      <c r="ET1126" s="73"/>
      <c r="EU1126" s="73"/>
      <c r="EV1126" s="74"/>
    </row>
    <row r="1127" spans="1:152" s="38" customFormat="1" ht="15.75" customHeight="1" x14ac:dyDescent="0.2">
      <c r="A1127" s="69">
        <f>$A$130</f>
        <v>44728</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3820.24</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3873.31</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3904.5</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3912.2799999999997</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3928.59</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3912.02</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3892.0699999999997</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3918.37</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3951.49</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4013.6499999999996</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4062.33</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4063.45</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4042.63</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4041.37</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4051.93</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4044.87</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4027.04</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4001.06</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3975.3599999999997</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3987.2</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4087.5299999999997</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4075.45</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3958.3199999999997</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3948.42</v>
      </c>
      <c r="ER1127" s="73"/>
      <c r="ES1127" s="73"/>
      <c r="ET1127" s="73"/>
      <c r="EU1127" s="73"/>
      <c r="EV1127" s="74"/>
    </row>
    <row r="1128" spans="1:152" s="38" customFormat="1" ht="15.75" customHeight="1" x14ac:dyDescent="0.2">
      <c r="A1128" s="69">
        <f>$A$131</f>
        <v>44729</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3929.12</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3941.1099999999997</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3947.96</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3949.27</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3950.79</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3949.0699999999997</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3946.46</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3919.3999999999996</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3951.38</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4010.84</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4065.84</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4056.2599999999998</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4018.42</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4027.97</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4035.05</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4027.68</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4010.62</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3982.92</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3957.8</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3977.0099999999998</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4072.12</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4067.66</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3949.92</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3947.47</v>
      </c>
      <c r="ER1128" s="73"/>
      <c r="ES1128" s="73"/>
      <c r="ET1128" s="73"/>
      <c r="EU1128" s="73"/>
      <c r="EV1128" s="74"/>
    </row>
    <row r="1129" spans="1:152" s="38" customFormat="1" ht="15.75" customHeight="1" x14ac:dyDescent="0.2">
      <c r="A1129" s="69">
        <f>$A$132</f>
        <v>44730</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3946.4799999999996</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3948.89</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3950.85</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3951.02</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3951.1899999999996</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3950.75</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3948.79</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3972.13</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3950.13</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3994.55</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4008.8199999999997</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4020.0299999999997</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4002.2799999999997</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4003.24</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4010.43</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3994.43</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3983.52</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3964.2299999999996</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3949.84</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3962.02</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4051.52</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4037.3199999999997</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3947.89</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3946.8999999999996</v>
      </c>
      <c r="ER1129" s="73"/>
      <c r="ES1129" s="73"/>
      <c r="ET1129" s="73"/>
      <c r="EU1129" s="73"/>
      <c r="EV1129" s="74"/>
    </row>
    <row r="1130" spans="1:152" s="38" customFormat="1" ht="15.75" customHeight="1" x14ac:dyDescent="0.2">
      <c r="A1130" s="69">
        <f>$A$133</f>
        <v>44731</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3955.8</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3949.6499999999996</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3948.6099999999997</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3950.81</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3950.68</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3950.71</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3951.45</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3944.71</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3950.2599999999998</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3950.1899999999996</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3949.8999999999996</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3950.37</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3950.3</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3949.58</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3949.54</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3949.35</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3949.3</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3949.25</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3949.63</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3950.34</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4062.45</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4057.93</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3957.0299999999997</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3946.83</v>
      </c>
      <c r="ER1130" s="73"/>
      <c r="ES1130" s="73"/>
      <c r="ET1130" s="73"/>
      <c r="EU1130" s="73"/>
      <c r="EV1130" s="74"/>
    </row>
    <row r="1131" spans="1:152" s="38" customFormat="1" ht="15.75" customHeight="1" x14ac:dyDescent="0.2">
      <c r="A1131" s="69">
        <f>$A$134</f>
        <v>44732</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3961.7</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3952.91</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3953.43</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3953.4399999999996</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3953.41</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3953.46</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3953.22</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4020.08</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3953.34</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4039.66</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4065.91</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4067.0299999999997</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4050.74</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4069.8599999999997</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4081.63</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4064.59</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4054.0699999999997</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4020.59</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3984.81</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3984.91</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4119.7299999999996</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4114.3899999999994</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3975.63</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3952.93</v>
      </c>
      <c r="ER1131" s="73"/>
      <c r="ES1131" s="73"/>
      <c r="ET1131" s="73"/>
      <c r="EU1131" s="73"/>
      <c r="EV1131" s="74"/>
    </row>
    <row r="1132" spans="1:152" s="38" customFormat="1" ht="15.75" customHeight="1" x14ac:dyDescent="0.2">
      <c r="A1132" s="69">
        <f>$A$135</f>
        <v>44733</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3938.7799999999997</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3906.6899999999996</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3897.31</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3904.37</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3936.62</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3904.63</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3944.7</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4000.68</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3967.56</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4076.58</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4107.37</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4108.2</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4091.47</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4093.13</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4112.17</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4102.6099999999997</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4091.8999999999996</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4052.6499999999996</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4018.42</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4006.3999999999996</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4114.2</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4155.28</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3999.27</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3952.88</v>
      </c>
      <c r="ER1132" s="73"/>
      <c r="ES1132" s="73"/>
      <c r="ET1132" s="73"/>
      <c r="EU1132" s="73"/>
      <c r="EV1132" s="74"/>
    </row>
    <row r="1133" spans="1:152" s="38" customFormat="1" ht="15.75" customHeight="1" x14ac:dyDescent="0.2">
      <c r="A1133" s="69">
        <f>$A$136</f>
        <v>44734</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3946.54</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3950.2</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3951.06</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3951.33</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3954.08</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3952.0099999999998</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3948.42</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3978.31</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3953.2599999999998</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4055.43</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4088.2299999999996</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4095.5699999999997</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4077.7299999999996</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4088.1</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4101.91</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4088.47</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4056.66</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4025.54</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3991.0099999999998</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3984.31</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4087.8999999999996</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4123.5</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3967.59</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3952.92</v>
      </c>
      <c r="ER1133" s="73"/>
      <c r="ES1133" s="73"/>
      <c r="ET1133" s="73"/>
      <c r="EU1133" s="73"/>
      <c r="EV1133" s="74"/>
    </row>
    <row r="1134" spans="1:152" s="38" customFormat="1" ht="15.75" customHeight="1" x14ac:dyDescent="0.2">
      <c r="A1134" s="69">
        <f>$A$137</f>
        <v>44735</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3944.1</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3896.88</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3950.66</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3950.64</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3953.4799999999996</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3920.37</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3944.2</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3935.6899999999996</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3953.63</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3975.9799999999996</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4006.34</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4073.2599999999998</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4065.17</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4074.13</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4085.8599999999997</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4074.39</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4064.3999999999996</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4028.56</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3995.6099999999997</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3976.3999999999996</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4078.67</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4119.78</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3963.29</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3952.97</v>
      </c>
      <c r="ER1134" s="73"/>
      <c r="ES1134" s="73"/>
      <c r="ET1134" s="73"/>
      <c r="EU1134" s="73"/>
      <c r="EV1134" s="74"/>
    </row>
    <row r="1135" spans="1:152" s="38" customFormat="1" ht="15.75" customHeight="1" x14ac:dyDescent="0.2">
      <c r="A1135" s="69">
        <f>$A$138</f>
        <v>44736</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3946.02</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3948.16</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3951.27</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3950.7299999999996</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3952.25</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3949.64</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3955.29</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4065.87</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3953.2299999999996</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4040.54</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4088.7299999999996</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4088.4399999999996</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4062.0299999999997</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4058.29</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4063.43</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4048.06</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4047.16</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4006.4399999999996</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3981.29</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3993.29</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4134.3599999999997</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4118.76</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3968.62</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3952.68</v>
      </c>
      <c r="ER1135" s="73"/>
      <c r="ES1135" s="73"/>
      <c r="ET1135" s="73"/>
      <c r="EU1135" s="73"/>
      <c r="EV1135" s="74"/>
    </row>
    <row r="1136" spans="1:152" s="38" customFormat="1" ht="15.75" customHeight="1" x14ac:dyDescent="0.2">
      <c r="A1136" s="69">
        <f>$A$139</f>
        <v>44737</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3971.52</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3950.6499999999996</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3950.84</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3949.22</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3950.5699999999997</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3928.7799999999997</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3913.6899999999996</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3941.54</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3950.77</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3993.27</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4010.9399999999996</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4014.4799999999996</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4000.0699999999997</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3995.72</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4007.2299999999996</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3998.7299999999996</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3992.87</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3983.1899999999996</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3970.4399999999996</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3983.0299999999997</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4060.56</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4046.8</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3976.6899999999996</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3947.75</v>
      </c>
      <c r="ER1136" s="73"/>
      <c r="ES1136" s="73"/>
      <c r="ET1136" s="73"/>
      <c r="EU1136" s="73"/>
      <c r="EV1136" s="74"/>
    </row>
    <row r="1137" spans="1:152" s="38" customFormat="1" ht="15.75" customHeight="1" x14ac:dyDescent="0.2">
      <c r="A1137" s="69">
        <f>$A$140</f>
        <v>44738</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3938.84</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3941.1499999999996</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3939.46</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3943.2599999999998</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3937.39</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3937.04</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3954.06</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3836.7299999999996</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3951.18</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3951.67</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3951.84</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3952.29</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3952.18</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3952.02</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3951.7299999999996</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3951.21</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3951.08</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3951.08</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3951</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3955.2</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4019.95</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4014.0099999999998</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3951.27</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3948.6099999999997</v>
      </c>
      <c r="ER1137" s="73"/>
      <c r="ES1137" s="73"/>
      <c r="ET1137" s="73"/>
      <c r="EU1137" s="73"/>
      <c r="EV1137" s="74"/>
    </row>
    <row r="1138" spans="1:152" s="38" customFormat="1" ht="15.75" customHeight="1" x14ac:dyDescent="0.2">
      <c r="A1138" s="69">
        <f>$A$141</f>
        <v>44739</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3841.72</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3896.7599999999998</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3920.2799999999997</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3912.5</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3945.6099999999997</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3920.2799999999997</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3901.1099999999997</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3882.64</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3951.72</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3980.25</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3986.06</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3985.33</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3981.09</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3985.02</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3987.27</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3984.5</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3984.46</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3977.33</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3966.58</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3971.1099999999997</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4047.25</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4041.5699999999997</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3970.1899999999996</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3948.22</v>
      </c>
      <c r="ER1138" s="73"/>
      <c r="ES1138" s="73"/>
      <c r="ET1138" s="73"/>
      <c r="EU1138" s="73"/>
      <c r="EV1138" s="74"/>
    </row>
    <row r="1139" spans="1:152" s="38" customFormat="1" ht="15.75" customHeight="1" x14ac:dyDescent="0.2">
      <c r="A1139" s="69">
        <f>$A$142</f>
        <v>44740</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3922.2</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3920.2</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3948.5</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3946.31</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3950.89</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3945.2299999999996</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3944.39</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3885.8199999999997</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3950.72</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3998.7</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4032.0299999999997</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4010.91</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4016.34</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4036.33</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4071.64</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4052.5699999999997</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4044.91</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4019.43</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3991.99</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3987.05</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4078.0299999999997</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4063.87</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3978.75</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3948.4799999999996</v>
      </c>
      <c r="ER1139" s="73"/>
      <c r="ES1139" s="73"/>
      <c r="ET1139" s="73"/>
      <c r="EU1139" s="73"/>
      <c r="EV1139" s="74"/>
    </row>
    <row r="1140" spans="1:152" s="38" customFormat="1" ht="15.75" customHeight="1" x14ac:dyDescent="0.2">
      <c r="A1140" s="69">
        <f>$A$143</f>
        <v>44741</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3881.5099999999998</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3944.83</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3954.0699999999997</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3954.0699999999997</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3954.0699999999997</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3954.0699999999997</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3954.05</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3779.33</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3949.33</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3972.74</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4002.06</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3973.5299999999997</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3968.7599999999998</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3983.89</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3981.21</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3976.87</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3973.49</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3963.9799999999996</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3953.85</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3957.99</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4020.74</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4017.33</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3953.12</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3948.2</v>
      </c>
      <c r="ER1140" s="73"/>
      <c r="ES1140" s="73"/>
      <c r="ET1140" s="73"/>
      <c r="EU1140" s="73"/>
      <c r="EV1140" s="74"/>
    </row>
    <row r="1141" spans="1:152" s="38" customFormat="1" ht="15.75" customHeight="1" x14ac:dyDescent="0.2">
      <c r="A1141" s="69">
        <f>$A$144</f>
        <v>44742</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3942.5099999999998</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3947.1099999999997</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3950.68</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3950.75</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3954.08</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3954.08</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3947.67</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3936.9399999999996</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3949.1099999999997</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3982.59</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3977.9399999999996</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3976.6499999999996</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3971.2599999999998</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3983.54</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3984.63</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3982.8599999999997</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3992.2599999999998</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3966.02</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3957.22</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3956.8999999999996</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4062.42</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4049.71</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3954.3</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3947.22</v>
      </c>
      <c r="ER1141" s="73"/>
      <c r="ES1141" s="73"/>
      <c r="ET1141" s="73"/>
      <c r="EU1141" s="73"/>
      <c r="EV1141" s="74"/>
    </row>
    <row r="1142" spans="1:152" s="38" customFormat="1" ht="15.75" customHeight="1" x14ac:dyDescent="0.2">
      <c r="A1142" s="69" t="str">
        <f>$A$145</f>
        <v>-</v>
      </c>
      <c r="B1142" s="70"/>
      <c r="C1142" s="70"/>
      <c r="D1142" s="70"/>
      <c r="E1142" s="70"/>
      <c r="F1142" s="70"/>
      <c r="G1142" s="70"/>
      <c r="H1142" s="71"/>
      <c r="I1142" s="72" t="str">
        <f>IF($A1142="-","-",ROUND(VLOOKUP($A1142+ROUND(LEFT(I$1111,1)/24,5),'[1]ОАО "АТС"'!$A$30:$F$773,3,FALSE)+HLOOKUP($DL$1109,'[1]Сбытовая надбавка'!$F$5:$H$6,2,FALSE),2)+'[1]Иные услуги'!$C$6+HLOOKUP($DR$1108,'[1]Услуги по передаче'!$G$5:$J$7,2,FALSE))</f>
        <v>-</v>
      </c>
      <c r="J1142" s="73"/>
      <c r="K1142" s="73"/>
      <c r="L1142" s="73"/>
      <c r="M1142" s="73"/>
      <c r="N1142" s="74"/>
      <c r="O1142" s="72" t="str">
        <f>IF($A1142="-","-",ROUND(VLOOKUP($A1142+ROUND(LEFT(O$1111,1)/24,5),'[1]ОАО "АТС"'!$A$30:$F$773,3,FALSE)+HLOOKUP($DL$1109,'[1]Сбытовая надбавка'!$F$5:$H$6,2,FALSE),2)+'[1]Иные услуги'!$C$6+HLOOKUP($DR$1108,'[1]Услуги по передаче'!$G$5:$J$7,2,FALSE))</f>
        <v>-</v>
      </c>
      <c r="P1142" s="73"/>
      <c r="Q1142" s="73"/>
      <c r="R1142" s="73"/>
      <c r="S1142" s="73"/>
      <c r="T1142" s="74"/>
      <c r="U1142" s="72" t="str">
        <f>IF($A1142="-","-",ROUND(VLOOKUP($A1142+ROUND(LEFT(U$1111,1)/24,5),'[1]ОАО "АТС"'!$A$30:$F$773,3,FALSE)+HLOOKUP($DL$1109,'[1]Сбытовая надбавка'!$F$5:$H$6,2,FALSE),2)+'[1]Иные услуги'!$C$6+HLOOKUP($DR$1108,'[1]Услуги по передаче'!$G$5:$J$7,2,FALSE))</f>
        <v>-</v>
      </c>
      <c r="V1142" s="73"/>
      <c r="W1142" s="73"/>
      <c r="X1142" s="73"/>
      <c r="Y1142" s="73"/>
      <c r="Z1142" s="74"/>
      <c r="AA1142" s="72" t="str">
        <f>IF($A1142="-","-",ROUND(VLOOKUP($A1142+ROUND(LEFT(AA$1111,1)/24,5),'[1]ОАО "АТС"'!$A$30:$F$773,3,FALSE)+HLOOKUP($DL$1109,'[1]Сбытовая надбавка'!$F$5:$H$6,2,FALSE),2)+'[1]Иные услуги'!$C$6+HLOOKUP($DR$1108,'[1]Услуги по передаче'!$G$5:$J$7,2,FALSE))</f>
        <v>-</v>
      </c>
      <c r="AB1142" s="73"/>
      <c r="AC1142" s="73"/>
      <c r="AD1142" s="73"/>
      <c r="AE1142" s="73"/>
      <c r="AF1142" s="74"/>
      <c r="AG1142" s="72" t="str">
        <f>IF($A1142="-","-",ROUND(VLOOKUP($A1142+ROUND(LEFT(AG$1111,1)/24,5),'[1]ОАО "АТС"'!$A$30:$F$773,3,FALSE)+HLOOKUP($DL$1109,'[1]Сбытовая надбавка'!$F$5:$H$6,2,FALSE),2)+'[1]Иные услуги'!$C$6+HLOOKUP($DR$1108,'[1]Услуги по передаче'!$G$5:$J$7,2,FALSE))</f>
        <v>-</v>
      </c>
      <c r="AH1142" s="73"/>
      <c r="AI1142" s="73"/>
      <c r="AJ1142" s="73"/>
      <c r="AK1142" s="73"/>
      <c r="AL1142" s="74"/>
      <c r="AM1142" s="72" t="str">
        <f>IF($A1142="-","-",ROUND(VLOOKUP($A1142+ROUND(LEFT(AM$1111,1)/24,5),'[1]ОАО "АТС"'!$A$30:$F$773,3,FALSE)+HLOOKUP($DL$1109,'[1]Сбытовая надбавка'!$F$5:$H$6,2,FALSE),2)+'[1]Иные услуги'!$C$6+HLOOKUP($DR$1108,'[1]Услуги по передаче'!$G$5:$J$7,2,FALSE))</f>
        <v>-</v>
      </c>
      <c r="AN1142" s="73"/>
      <c r="AO1142" s="73"/>
      <c r="AP1142" s="73"/>
      <c r="AQ1142" s="73"/>
      <c r="AR1142" s="74"/>
      <c r="AS1142" s="72" t="str">
        <f>IF($A1142="-","-",ROUND(VLOOKUP($A1142+ROUND(LEFT(AS$1111,1)/24,5),'[1]ОАО "АТС"'!$A$30:$F$773,3,FALSE)+HLOOKUP($DL$1109,'[1]Сбытовая надбавка'!$F$5:$H$6,2,FALSE),2)+'[1]Иные услуги'!$C$6+HLOOKUP($DR$1108,'[1]Услуги по передаче'!$G$5:$J$7,2,FALSE))</f>
        <v>-</v>
      </c>
      <c r="AT1142" s="73"/>
      <c r="AU1142" s="73"/>
      <c r="AV1142" s="73"/>
      <c r="AW1142" s="73"/>
      <c r="AX1142" s="74"/>
      <c r="AY1142" s="72" t="str">
        <f>IF($A1142="-","-",ROUND(VLOOKUP($A1142+ROUND(LEFT(AY$1111,1)/24,5),'[1]ОАО "АТС"'!$A$30:$F$773,3,FALSE)+HLOOKUP($DL$1109,'[1]Сбытовая надбавка'!$F$5:$H$6,2,FALSE),2)+'[1]Иные услуги'!$C$6+HLOOKUP($DR$1108,'[1]Услуги по передаче'!$G$5:$J$7,2,FALSE))</f>
        <v>-</v>
      </c>
      <c r="AZ1142" s="73"/>
      <c r="BA1142" s="73"/>
      <c r="BB1142" s="73"/>
      <c r="BC1142" s="73"/>
      <c r="BD1142" s="74"/>
      <c r="BE1142" s="72" t="str">
        <f>IF($A1142="-","-",ROUND(VLOOKUP($A1142+ROUND(LEFT(BE$1111,1)/24,5),'[1]ОАО "АТС"'!$A$30:$F$773,3,FALSE)+HLOOKUP($DL$1109,'[1]Сбытовая надбавка'!$F$5:$H$6,2,FALSE),2)+'[1]Иные услуги'!$C$6+HLOOKUP($DR$1108,'[1]Услуги по передаче'!$G$5:$J$7,2,FALSE))</f>
        <v>-</v>
      </c>
      <c r="BF1142" s="73"/>
      <c r="BG1142" s="73"/>
      <c r="BH1142" s="73"/>
      <c r="BI1142" s="73"/>
      <c r="BJ1142" s="74"/>
      <c r="BK1142" s="72" t="str">
        <f>IF($A1142="-","-",ROUND(VLOOKUP($A1142+ROUND(LEFT(BK$1111,1)/24,5),'[1]ОАО "АТС"'!$A$30:$F$773,3,FALSE)+HLOOKUP($DL$1109,'[1]Сбытовая надбавка'!$F$5:$H$6,2,FALSE),2)+'[1]Иные услуги'!$C$6+HLOOKUP($DR$1108,'[1]Услуги по передаче'!$G$5:$J$7,2,FALSE))</f>
        <v>-</v>
      </c>
      <c r="BL1142" s="73"/>
      <c r="BM1142" s="73"/>
      <c r="BN1142" s="73"/>
      <c r="BO1142" s="73"/>
      <c r="BP1142" s="74"/>
      <c r="BQ1142" s="72" t="str">
        <f>IF($A1142="-","-",ROUND(VLOOKUP($A1142+ROUND(LEFT(BQ$1111,2)/24,5),'[1]ОАО "АТС"'!$A$30:$F$773,3,FALSE)+HLOOKUP($DL$1109,'[1]Сбытовая надбавка'!$F$5:$H$6,2,FALSE),2)+'[1]Иные услуги'!$C$6+HLOOKUP($DR$1108,'[1]Услуги по передаче'!$G$5:$J$7,2,FALSE))</f>
        <v>-</v>
      </c>
      <c r="BR1142" s="73"/>
      <c r="BS1142" s="73"/>
      <c r="BT1142" s="73"/>
      <c r="BU1142" s="73"/>
      <c r="BV1142" s="74"/>
      <c r="BW1142" s="72" t="str">
        <f>IF($A1142="-","-",ROUND(VLOOKUP($A1142+ROUND(LEFT(BW$1111,2)/24,5),'[1]ОАО "АТС"'!$A$30:$F$773,3,FALSE)+HLOOKUP($DL$1109,'[1]Сбытовая надбавка'!$F$5:$H$6,2,FALSE),2)+'[1]Иные услуги'!$C$6+HLOOKUP($DR$1108,'[1]Услуги по передаче'!$G$5:$J$7,2,FALSE))</f>
        <v>-</v>
      </c>
      <c r="BX1142" s="73"/>
      <c r="BY1142" s="73"/>
      <c r="BZ1142" s="73"/>
      <c r="CA1142" s="73"/>
      <c r="CB1142" s="74"/>
      <c r="CC1142" s="72" t="str">
        <f>IF($A1142="-","-",ROUND(VLOOKUP($A1142+ROUND(LEFT(CC$1111,2)/24,5),'[1]ОАО "АТС"'!$A$30:$F$773,3,FALSE)+HLOOKUP($DL$1109,'[1]Сбытовая надбавка'!$F$5:$H$6,2,FALSE),2)+'[1]Иные услуги'!$C$6+HLOOKUP($DR$1108,'[1]Услуги по передаче'!$G$5:$J$7,2,FALSE))</f>
        <v>-</v>
      </c>
      <c r="CD1142" s="73"/>
      <c r="CE1142" s="73"/>
      <c r="CF1142" s="73"/>
      <c r="CG1142" s="73"/>
      <c r="CH1142" s="74"/>
      <c r="CI1142" s="72" t="str">
        <f>IF($A1142="-","-",ROUND(VLOOKUP($A1142+ROUND(LEFT(CI$1111,2)/24,5),'[1]ОАО "АТС"'!$A$30:$F$773,3,FALSE)+HLOOKUP($DL$1109,'[1]Сбытовая надбавка'!$F$5:$H$6,2,FALSE),2)+'[1]Иные услуги'!$C$6+HLOOKUP($DR$1108,'[1]Услуги по передаче'!$G$5:$J$7,2,FALSE))</f>
        <v>-</v>
      </c>
      <c r="CJ1142" s="73"/>
      <c r="CK1142" s="73"/>
      <c r="CL1142" s="73"/>
      <c r="CM1142" s="73"/>
      <c r="CN1142" s="74"/>
      <c r="CO1142" s="72" t="str">
        <f>IF($A1142="-","-",ROUND(VLOOKUP($A1142+ROUND(LEFT(CO$1111,2)/24,5),'[1]ОАО "АТС"'!$A$30:$F$773,3,FALSE)+HLOOKUP($DL$1109,'[1]Сбытовая надбавка'!$F$5:$H$6,2,FALSE),2)+'[1]Иные услуги'!$C$6+HLOOKUP($DR$1108,'[1]Услуги по передаче'!$G$5:$J$7,2,FALSE))</f>
        <v>-</v>
      </c>
      <c r="CP1142" s="73"/>
      <c r="CQ1142" s="73"/>
      <c r="CR1142" s="73"/>
      <c r="CS1142" s="73"/>
      <c r="CT1142" s="74"/>
      <c r="CU1142" s="72" t="str">
        <f>IF($A1142="-","-",ROUND(VLOOKUP($A1142+ROUND(LEFT(CU$1111,2)/24,5),'[1]ОАО "АТС"'!$A$30:$F$773,3,FALSE)+HLOOKUP($DL$1109,'[1]Сбытовая надбавка'!$F$5:$H$6,2,FALSE),2)+'[1]Иные услуги'!$C$6+HLOOKUP($DR$1108,'[1]Услуги по передаче'!$G$5:$J$7,2,FALSE))</f>
        <v>-</v>
      </c>
      <c r="CV1142" s="73"/>
      <c r="CW1142" s="73"/>
      <c r="CX1142" s="73"/>
      <c r="CY1142" s="73"/>
      <c r="CZ1142" s="74"/>
      <c r="DA1142" s="72" t="str">
        <f>IF($A1142="-","-",ROUND(VLOOKUP($A1142+ROUND(LEFT(DA$1111,2)/24,5),'[1]ОАО "АТС"'!$A$30:$F$773,3,FALSE)+HLOOKUP($DL$1109,'[1]Сбытовая надбавка'!$F$5:$H$6,2,FALSE),2)+'[1]Иные услуги'!$C$6+HLOOKUP($DR$1108,'[1]Услуги по передаче'!$G$5:$J$7,2,FALSE))</f>
        <v>-</v>
      </c>
      <c r="DB1142" s="73"/>
      <c r="DC1142" s="73"/>
      <c r="DD1142" s="73"/>
      <c r="DE1142" s="73"/>
      <c r="DF1142" s="74"/>
      <c r="DG1142" s="72" t="str">
        <f>IF($A1142="-","-",ROUND(VLOOKUP($A1142+ROUND(LEFT(DG$1111,2)/24,5),'[1]ОАО "АТС"'!$A$30:$F$773,3,FALSE)+HLOOKUP($DL$1109,'[1]Сбытовая надбавка'!$F$5:$H$6,2,FALSE),2)+'[1]Иные услуги'!$C$6+HLOOKUP($DR$1108,'[1]Услуги по передаче'!$G$5:$J$7,2,FALSE))</f>
        <v>-</v>
      </c>
      <c r="DH1142" s="73"/>
      <c r="DI1142" s="73"/>
      <c r="DJ1142" s="73"/>
      <c r="DK1142" s="73"/>
      <c r="DL1142" s="74"/>
      <c r="DM1142" s="72" t="str">
        <f>IF($A1142="-","-",ROUND(VLOOKUP($A1142+ROUND(LEFT(DM$1111,2)/24,5),'[1]ОАО "АТС"'!$A$30:$F$773,3,FALSE)+HLOOKUP($DL$1109,'[1]Сбытовая надбавка'!$F$5:$H$6,2,FALSE),2)+'[1]Иные услуги'!$C$6+HLOOKUP($DR$1108,'[1]Услуги по передаче'!$G$5:$J$7,2,FALSE))</f>
        <v>-</v>
      </c>
      <c r="DN1142" s="73"/>
      <c r="DO1142" s="73"/>
      <c r="DP1142" s="73"/>
      <c r="DQ1142" s="73"/>
      <c r="DR1142" s="74"/>
      <c r="DS1142" s="72" t="str">
        <f>IF($A1142="-","-",ROUND(VLOOKUP($A1142+ROUND(LEFT(DS$1111,2)/24,5),'[1]ОАО "АТС"'!$A$30:$F$773,3,FALSE)+HLOOKUP($DL$1109,'[1]Сбытовая надбавка'!$F$5:$H$6,2,FALSE),2)+'[1]Иные услуги'!$C$6+HLOOKUP($DR$1108,'[1]Услуги по передаче'!$G$5:$J$7,2,FALSE))</f>
        <v>-</v>
      </c>
      <c r="DT1142" s="73"/>
      <c r="DU1142" s="73"/>
      <c r="DV1142" s="73"/>
      <c r="DW1142" s="73"/>
      <c r="DX1142" s="74"/>
      <c r="DY1142" s="72" t="str">
        <f>IF($A1142="-","-",ROUND(VLOOKUP($A1142+ROUND(LEFT(DY$1111,2)/24,5),'[1]ОАО "АТС"'!$A$30:$F$773,3,FALSE)+HLOOKUP($DL$1109,'[1]Сбытовая надбавка'!$F$5:$H$6,2,FALSE),2)+'[1]Иные услуги'!$C$6+HLOOKUP($DR$1108,'[1]Услуги по передаче'!$G$5:$J$7,2,FALSE))</f>
        <v>-</v>
      </c>
      <c r="DZ1142" s="73"/>
      <c r="EA1142" s="73"/>
      <c r="EB1142" s="73"/>
      <c r="EC1142" s="73"/>
      <c r="ED1142" s="74"/>
      <c r="EE1142" s="72" t="str">
        <f>IF($A1142="-","-",ROUND(VLOOKUP($A1142+ROUND(LEFT(EE$1111,2)/24,5),'[1]ОАО "АТС"'!$A$30:$F$773,3,FALSE)+HLOOKUP($DL$1109,'[1]Сбытовая надбавка'!$F$5:$H$6,2,FALSE),2)+'[1]Иные услуги'!$C$6+HLOOKUP($DR$1108,'[1]Услуги по передаче'!$G$5:$J$7,2,FALSE))</f>
        <v>-</v>
      </c>
      <c r="EF1142" s="73"/>
      <c r="EG1142" s="73"/>
      <c r="EH1142" s="73"/>
      <c r="EI1142" s="73"/>
      <c r="EJ1142" s="74"/>
      <c r="EK1142" s="72" t="str">
        <f>IF($A1142="-","-",ROUND(VLOOKUP($A1142+ROUND(LEFT(EK$1111,2)/24,5),'[1]ОАО "АТС"'!$A$30:$F$773,3,FALSE)+HLOOKUP($DL$1109,'[1]Сбытовая надбавка'!$F$5:$H$6,2,FALSE),2)+'[1]Иные услуги'!$C$6+HLOOKUP($DR$1108,'[1]Услуги по передаче'!$G$5:$J$7,2,FALSE))</f>
        <v>-</v>
      </c>
      <c r="EL1142" s="73"/>
      <c r="EM1142" s="73"/>
      <c r="EN1142" s="73"/>
      <c r="EO1142" s="73"/>
      <c r="EP1142" s="74"/>
      <c r="EQ1142" s="72" t="str">
        <f>IF($A1142="-","-",ROUND(VLOOKUP($A1142+ROUND(LEFT(EQ$1111,2)/24,5),'[1]ОАО "АТС"'!$A$30:$F$773,3,FALSE)+HLOOKUP($DL$1109,'[1]Сбытовая надбавка'!$F$5:$H$6,2,FALSE),2)+'[1]Иные услуги'!$C$6+HLOOKUP($DR$1108,'[1]Услуги по передаче'!$G$5:$J$7,2,FALSE))</f>
        <v>-</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44713</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3619.8</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3594.4799999999996</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3585.29</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3585.2599999999998</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3585.31</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3585.24</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3584.7599999999998</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3700.56</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3585.52</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3609.6899999999996</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3640.5</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3641.12</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3605.5099999999998</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3617.83</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3617.8999999999996</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3611.81</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3605.9799999999996</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3606.54</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3621.62</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3647.6899999999996</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3761.12</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3700.96</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3583.8999999999996</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3582.85</v>
      </c>
      <c r="ER1148" s="73"/>
      <c r="ES1148" s="73"/>
      <c r="ET1148" s="73"/>
      <c r="EU1148" s="73"/>
      <c r="EV1148" s="74"/>
    </row>
    <row r="1149" spans="1:152" s="38" customFormat="1" ht="15.75" customHeight="1" x14ac:dyDescent="0.2">
      <c r="A1149" s="69">
        <f>$A$116</f>
        <v>44714</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3605.8</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3590.91</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3587.13</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3585.42</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3583.31</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3588.8599999999997</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3598.7599999999998</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3616.22</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3585.49</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3660.5</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3677.05</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3680.24</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3644.29</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3656.04</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3641.62</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3635.41</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3624.72</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3593.99</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3585.3199999999997</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3619.75</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3774.1499999999996</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3762.38</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3605.2</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3582.39</v>
      </c>
      <c r="ER1149" s="73"/>
      <c r="ES1149" s="73"/>
      <c r="ET1149" s="73"/>
      <c r="EU1149" s="73"/>
      <c r="EV1149" s="74"/>
    </row>
    <row r="1150" spans="1:152" s="38" customFormat="1" ht="15.75" customHeight="1" x14ac:dyDescent="0.2">
      <c r="A1150" s="69">
        <f>$A$117</f>
        <v>44715</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3599.02</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3580.49</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3584.16</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3584.6899999999996</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3586.99</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3584.2299999999996</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3590.02</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3667.39</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3585.6499999999996</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3678.3999999999996</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3708.5</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3713.93</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3704.13</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3715.25</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3696.88</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3681.9799999999996</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3695.8</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3664.81</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3634.3199999999997</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3637.08</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3817.18</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3747.22</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3643.34</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3580.45</v>
      </c>
      <c r="ER1150" s="73"/>
      <c r="ES1150" s="73"/>
      <c r="ET1150" s="73"/>
      <c r="EU1150" s="73"/>
      <c r="EV1150" s="74"/>
    </row>
    <row r="1151" spans="1:152" s="38" customFormat="1" ht="15.75" customHeight="1" x14ac:dyDescent="0.2">
      <c r="A1151" s="69">
        <f>$A$118</f>
        <v>44716</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3628.84</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3602.17</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3590.66</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3587.99</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3583.99</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3577.72</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3581.87</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3616.9399999999996</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3584.08</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3606.6899999999996</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3620.81</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3631.6</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3609.58</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3598.5</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3604.59</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3604.37</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3592.3</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3584.6099999999997</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3584.58</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3585.4399999999996</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3741.91</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3701.37</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3581.1</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3578.55</v>
      </c>
      <c r="ER1151" s="73"/>
      <c r="ES1151" s="73"/>
      <c r="ET1151" s="73"/>
      <c r="EU1151" s="73"/>
      <c r="EV1151" s="74"/>
    </row>
    <row r="1152" spans="1:152" s="38" customFormat="1" ht="15.75" customHeight="1" x14ac:dyDescent="0.2">
      <c r="A1152" s="69">
        <f>$A$119</f>
        <v>44717</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3618.2</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3595.3</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3588.96</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3584.6499999999996</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3584.2</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3584.2599999999998</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3582.41</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3595.58</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3583.95</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3584.64</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3584.62</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3585.3999999999996</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3584.6</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3584.55</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3584.3199999999997</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3584.25</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3584.38</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3584.29</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3584.27</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3584.3999999999996</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3762.8</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3731.2799999999997</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3604.27</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3579.88</v>
      </c>
      <c r="ER1152" s="73"/>
      <c r="ES1152" s="73"/>
      <c r="ET1152" s="73"/>
      <c r="EU1152" s="73"/>
      <c r="EV1152" s="74"/>
    </row>
    <row r="1153" spans="1:152" s="38" customFormat="1" ht="15.75" customHeight="1" x14ac:dyDescent="0.2">
      <c r="A1153" s="69">
        <f>$A$120</f>
        <v>44718</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3597.2799999999997</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3587.64</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3584.2</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3584.21</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3584.39</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3584.3999999999996</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3584.35</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3646.2</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3584.49</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3657.6099999999997</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3685.85</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3688.1899999999996</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3682.12</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3700.0299999999997</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3710.5</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3691.3999999999996</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3680.5099999999998</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3643.5099999999998</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3615.1899999999996</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3616.8</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3768.1099999999997</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3749.12</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3602.29</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3581.24</v>
      </c>
      <c r="ER1153" s="73"/>
      <c r="ES1153" s="73"/>
      <c r="ET1153" s="73"/>
      <c r="EU1153" s="73"/>
      <c r="EV1153" s="74"/>
    </row>
    <row r="1154" spans="1:152" s="38" customFormat="1" ht="15.75" customHeight="1" x14ac:dyDescent="0.2">
      <c r="A1154" s="69">
        <f>$A$121</f>
        <v>44719</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3591.38</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3584.05</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3583.58</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3583.75</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3583.6899999999996</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3583.41</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3580.1499999999996</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3640.59</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3583.59</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3634.5099999999998</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3667.62</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3666.7</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3652.1899999999996</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3664.21</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3678.99</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3662.2299999999996</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3650.38</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3613.55</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3591.2599999999998</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3597.34</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3741.6499999999996</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3712.4399999999996</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3582.05</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3580.08</v>
      </c>
      <c r="ER1154" s="73"/>
      <c r="ES1154" s="73"/>
      <c r="ET1154" s="73"/>
      <c r="EU1154" s="73"/>
      <c r="EV1154" s="74"/>
    </row>
    <row r="1155" spans="1:152" s="38" customFormat="1" ht="15.75" customHeight="1" x14ac:dyDescent="0.2">
      <c r="A1155" s="69">
        <f>$A$122</f>
        <v>44720</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3579.74</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3576.2799999999997</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3578.77</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3578.79</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3586.99</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3577.95</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3580.39</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3608.55</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3584.42</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3624.67</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3662.22</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3658.13</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3623.8199999999997</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3632.38</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3629.95</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3629.0699999999997</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3621.08</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3590.7799999999997</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3584.09</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3584.22</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3689.71</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3684.64</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3581.89</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3580.4799999999996</v>
      </c>
      <c r="ER1155" s="73"/>
      <c r="ES1155" s="73"/>
      <c r="ET1155" s="73"/>
      <c r="EU1155" s="73"/>
      <c r="EV1155" s="74"/>
    </row>
    <row r="1156" spans="1:152" s="38" customFormat="1" ht="15.75" customHeight="1" x14ac:dyDescent="0.2">
      <c r="A1156" s="69">
        <f>$A$123</f>
        <v>44721</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3575.1899999999996</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3536.13</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3574.7799999999997</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3578.66</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3586.63</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3577.89</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3577.8999999999996</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3603.97</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3583.4399999999996</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3621.1</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3639.21</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3636.3999999999996</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3606.0299999999997</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3610.93</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3610.29</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3605.4799999999996</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3598.4799999999996</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3584.2799999999997</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3584.43</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3582.7599999999998</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3691.58</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3674.6099999999997</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3579.55</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3578.99</v>
      </c>
      <c r="ER1156" s="73"/>
      <c r="ES1156" s="73"/>
      <c r="ET1156" s="73"/>
      <c r="EU1156" s="73"/>
      <c r="EV1156" s="74"/>
    </row>
    <row r="1157" spans="1:152" s="38" customFormat="1" ht="15.75" customHeight="1" x14ac:dyDescent="0.2">
      <c r="A1157" s="69">
        <f>$A$124</f>
        <v>44722</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3588.43</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3578.6499999999996</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3581.06</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3581.6099999999997</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3583.62</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3583.16</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3577.8999999999996</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3633.7299999999996</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3585.81</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3585.87</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3621.9399999999996</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3634.16</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3622.8</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3623.3599999999997</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3623.54</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3613.22</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3637.7</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3637.7</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3591.58</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3597.93</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3737.3999999999996</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3710.68</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3582.08</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3577.75</v>
      </c>
      <c r="ER1157" s="73"/>
      <c r="ES1157" s="73"/>
      <c r="ET1157" s="73"/>
      <c r="EU1157" s="73"/>
      <c r="EV1157" s="74"/>
    </row>
    <row r="1158" spans="1:152" s="38" customFormat="1" ht="15.75" customHeight="1" x14ac:dyDescent="0.2">
      <c r="A1158" s="69">
        <f>$A$125</f>
        <v>44723</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3596.62</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3588.39</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3583.58</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3583.81</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3583.62</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3583.3199999999997</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3579.77</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3591.75</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3583.4799999999996</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3585.06</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3616.5299999999997</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3634.22</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3632.7299999999996</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3636.99</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3626</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3634.31</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3638.52</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3624.16</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3590.13</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3600.27</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3701.5</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3685.47</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3583.34</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3580.62</v>
      </c>
      <c r="ER1158" s="73"/>
      <c r="ES1158" s="73"/>
      <c r="ET1158" s="73"/>
      <c r="EU1158" s="73"/>
      <c r="EV1158" s="74"/>
    </row>
    <row r="1159" spans="1:152" s="38" customFormat="1" ht="15.75" customHeight="1" x14ac:dyDescent="0.2">
      <c r="A1159" s="69">
        <f>$A$126</f>
        <v>44724</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3581.8199999999997</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3583.2299999999996</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3583.0699999999997</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3583.46</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3583.68</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3586.99</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3586.9799999999996</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3572.1499999999996</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3584.17</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3584.72</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3584.79</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3584.85</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3584.6</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3584.52</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3584.93</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3584.96</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3584.18</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3583.8199999999997</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3583.06</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3584</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3725.5</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3705.66</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3584.72</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3580.5299999999997</v>
      </c>
      <c r="ER1159" s="73"/>
      <c r="ES1159" s="73"/>
      <c r="ET1159" s="73"/>
      <c r="EU1159" s="73"/>
      <c r="EV1159" s="74"/>
    </row>
    <row r="1160" spans="1:152" s="38" customFormat="1" ht="15.75" customHeight="1" x14ac:dyDescent="0.2">
      <c r="A1160" s="69">
        <f>$A$127</f>
        <v>44725</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3577.6499999999996</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3580.6</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3582.24</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3582.6</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3586.99</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3577.67</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3586.9799999999996</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3458.1899999999996</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3584.85</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3585.6499999999996</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3587.56</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3590.09</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3589.27</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3591.18</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3597.29</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3599.3599999999997</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3589.84</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3583.4799999999996</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3583.46</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3591.46</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3737.97</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3692.43</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3585.21</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3581.3</v>
      </c>
      <c r="ER1160" s="73"/>
      <c r="ES1160" s="73"/>
      <c r="ET1160" s="73"/>
      <c r="EU1160" s="73"/>
      <c r="EV1160" s="74"/>
    </row>
    <row r="1161" spans="1:152" s="38" customFormat="1" ht="15.75" customHeight="1" x14ac:dyDescent="0.2">
      <c r="A1161" s="69">
        <f>$A$128</f>
        <v>44726</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3570.5099999999998</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3574.6499999999996</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3580.71</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3581.1499999999996</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3586.99</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3578.5099999999998</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3561.74</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3558.06</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3583.84</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3615.58</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3636.8999999999996</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3632.31</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3609.8</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3618.6899999999996</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3612.87</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3615.72</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3615.43</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3589.7</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3583.63</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3583.9399999999996</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3702.04</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3678.7</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3582.3999999999996</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3580.75</v>
      </c>
      <c r="ER1161" s="73"/>
      <c r="ES1161" s="73"/>
      <c r="ET1161" s="73"/>
      <c r="EU1161" s="73"/>
      <c r="EV1161" s="74"/>
    </row>
    <row r="1162" spans="1:152" s="38" customFormat="1" ht="15.75" customHeight="1" x14ac:dyDescent="0.2">
      <c r="A1162" s="69">
        <f>$A$129</f>
        <v>44727</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3560.93</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3566.1</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3572.31</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3573.17</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3561.4399999999996</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3576.74</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3571.5299999999997</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3545.17</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3588.88</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3652.0099999999998</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3688.45</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3689.81</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3660.31</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3664.67</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3671.7</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3659.0699999999997</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3652.56</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3626.5</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3602.5299999999997</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3609.5699999999997</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3726.95</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3714.1499999999996</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3595.99</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3581.2799999999997</v>
      </c>
      <c r="ER1162" s="73"/>
      <c r="ES1162" s="73"/>
      <c r="ET1162" s="73"/>
      <c r="EU1162" s="73"/>
      <c r="EV1162" s="74"/>
    </row>
    <row r="1163" spans="1:152" s="38" customFormat="1" ht="15.75" customHeight="1" x14ac:dyDescent="0.2">
      <c r="A1163" s="69">
        <f>$A$130</f>
        <v>44728</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3453.16</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3506.23</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3537.42</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3545.2</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3561.5099999999998</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3544.9399999999996</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3524.99</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3551.29</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3584.41</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3646.5699999999997</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3695.25</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3696.37</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3675.55</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3674.29</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3684.85</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3677.79</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3659.96</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3633.9799999999996</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3608.2799999999997</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3620.12</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3720.45</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3708.37</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3591.24</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3581.34</v>
      </c>
      <c r="ER1163" s="73"/>
      <c r="ES1163" s="73"/>
      <c r="ET1163" s="73"/>
      <c r="EU1163" s="73"/>
      <c r="EV1163" s="74"/>
    </row>
    <row r="1164" spans="1:152" s="38" customFormat="1" ht="15.75" customHeight="1" x14ac:dyDescent="0.2">
      <c r="A1164" s="69">
        <f>$A$131</f>
        <v>44729</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3562.04</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3574.0299999999997</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3580.88</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3582.1899999999996</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3583.71</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3581.99</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3579.38</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3552.3199999999997</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3584.3</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3643.7599999999998</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3698.7599999999998</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3689.18</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3651.34</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3660.89</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3667.97</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3660.6</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3643.54</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3615.84</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3590.72</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3609.93</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3705.04</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3700.58</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3582.84</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3580.39</v>
      </c>
      <c r="ER1164" s="73"/>
      <c r="ES1164" s="73"/>
      <c r="ET1164" s="73"/>
      <c r="EU1164" s="73"/>
      <c r="EV1164" s="74"/>
    </row>
    <row r="1165" spans="1:152" s="38" customFormat="1" ht="15.75" customHeight="1" x14ac:dyDescent="0.2">
      <c r="A1165" s="69">
        <f>$A$132</f>
        <v>44730</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3579.3999999999996</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3581.81</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3583.77</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3583.9399999999996</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3584.1099999999997</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3583.67</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3581.71</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3605.05</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3583.05</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3627.47</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3641.74</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3652.95</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3635.2</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3636.16</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3643.35</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3627.35</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3616.4399999999996</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3597.1499999999996</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3582.7599999999998</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3594.9399999999996</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3684.4399999999996</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3670.24</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3580.81</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3579.8199999999997</v>
      </c>
      <c r="ER1165" s="73"/>
      <c r="ES1165" s="73"/>
      <c r="ET1165" s="73"/>
      <c r="EU1165" s="73"/>
      <c r="EV1165" s="74"/>
    </row>
    <row r="1166" spans="1:152" s="38" customFormat="1" ht="15.75" customHeight="1" x14ac:dyDescent="0.2">
      <c r="A1166" s="69">
        <f>$A$133</f>
        <v>44731</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3588.72</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3582.5699999999997</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3581.5299999999997</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3583.7299999999996</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3583.6</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3583.63</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3584.37</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3577.63</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3583.18</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3583.1099999999997</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3582.8199999999997</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3583.29</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3583.22</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3582.5</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3582.46</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3582.27</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3582.22</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3582.17</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3582.55</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3583.2599999999998</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3695.37</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3690.85</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3589.95</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3579.75</v>
      </c>
      <c r="ER1166" s="73"/>
      <c r="ES1166" s="73"/>
      <c r="ET1166" s="73"/>
      <c r="EU1166" s="73"/>
      <c r="EV1166" s="74"/>
    </row>
    <row r="1167" spans="1:152" s="38" customFormat="1" ht="15.75" customHeight="1" x14ac:dyDescent="0.2">
      <c r="A1167" s="69">
        <f>$A$134</f>
        <v>44732</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3594.62</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3585.83</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3586.35</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3586.3599999999997</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3586.33</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3586.38</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3586.14</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3653</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3586.2599999999998</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3672.58</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3698.83</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3699.95</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3683.66</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3702.7799999999997</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3714.55</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3697.5099999999998</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3686.99</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3653.5099999999998</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3617.7299999999996</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3617.83</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3752.6499999999996</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3747.31</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3608.55</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3585.85</v>
      </c>
      <c r="ER1167" s="73"/>
      <c r="ES1167" s="73"/>
      <c r="ET1167" s="73"/>
      <c r="EU1167" s="73"/>
      <c r="EV1167" s="74"/>
    </row>
    <row r="1168" spans="1:152" s="38" customFormat="1" ht="15.75" customHeight="1" x14ac:dyDescent="0.2">
      <c r="A1168" s="69">
        <f>$A$135</f>
        <v>44733</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3571.7</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3539.6099999999997</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3530.2299999999996</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3537.29</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3569.54</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3537.55</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3577.62</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3633.6</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3600.4799999999996</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3709.5</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3740.29</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3741.12</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3724.39</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3726.05</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3745.09</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3735.5299999999997</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3724.8199999999997</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3685.5699999999997</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3651.34</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3639.3199999999997</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3747.12</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3788.2</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3632.1899999999996</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3585.8</v>
      </c>
      <c r="ER1168" s="73"/>
      <c r="ES1168" s="73"/>
      <c r="ET1168" s="73"/>
      <c r="EU1168" s="73"/>
      <c r="EV1168" s="74"/>
    </row>
    <row r="1169" spans="1:152" s="38" customFormat="1" ht="15.75" customHeight="1" x14ac:dyDescent="0.2">
      <c r="A1169" s="69">
        <f>$A$136</f>
        <v>44734</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3579.46</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3583.12</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3583.9799999999996</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3584.25</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3587</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3584.93</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3581.34</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3611.2299999999996</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3586.18</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3688.35</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3721.1499999999996</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3728.49</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3710.6499999999996</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3721.02</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3734.83</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3721.39</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3689.58</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3658.46</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3623.93</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3617.2299999999996</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3720.8199999999997</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3756.42</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3600.5099999999998</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3585.84</v>
      </c>
      <c r="ER1169" s="73"/>
      <c r="ES1169" s="73"/>
      <c r="ET1169" s="73"/>
      <c r="EU1169" s="73"/>
      <c r="EV1169" s="74"/>
    </row>
    <row r="1170" spans="1:152" s="38" customFormat="1" ht="15.75" customHeight="1" x14ac:dyDescent="0.2">
      <c r="A1170" s="69">
        <f>$A$137</f>
        <v>44735</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3577.02</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3529.8</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3583.58</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3583.56</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3586.3999999999996</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3553.29</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3577.12</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3568.6099999999997</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3586.55</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3608.8999999999996</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3639.2599999999998</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3706.18</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3698.09</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3707.05</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3718.7799999999997</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3707.31</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3697.3199999999997</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3661.4799999999996</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3628.5299999999997</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3609.3199999999997</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3711.59</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3752.7</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3596.21</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3585.89</v>
      </c>
      <c r="ER1170" s="73"/>
      <c r="ES1170" s="73"/>
      <c r="ET1170" s="73"/>
      <c r="EU1170" s="73"/>
      <c r="EV1170" s="74"/>
    </row>
    <row r="1171" spans="1:152" s="38" customFormat="1" ht="15.75" customHeight="1" x14ac:dyDescent="0.2">
      <c r="A1171" s="69">
        <f>$A$138</f>
        <v>44736</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3578.9399999999996</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3581.08</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3584.1899999999996</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3583.6499999999996</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3585.17</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3582.56</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3588.21</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3698.79</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3586.1499999999996</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3673.46</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3721.6499999999996</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3721.3599999999997</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3694.95</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3691.21</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3696.35</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3680.9799999999996</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3680.08</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3639.3599999999997</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3614.21</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3626.21</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3767.2799999999997</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3751.68</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3601.54</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3585.6</v>
      </c>
      <c r="ER1171" s="73"/>
      <c r="ES1171" s="73"/>
      <c r="ET1171" s="73"/>
      <c r="EU1171" s="73"/>
      <c r="EV1171" s="74"/>
    </row>
    <row r="1172" spans="1:152" s="38" customFormat="1" ht="15.75" customHeight="1" x14ac:dyDescent="0.2">
      <c r="A1172" s="69">
        <f>$A$139</f>
        <v>44737</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3604.4399999999996</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3583.5699999999997</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3583.7599999999998</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3582.14</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3583.49</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3561.7</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3546.6099999999997</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3574.46</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3583.6899999999996</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3626.1899999999996</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3643.8599999999997</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3647.3999999999996</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3632.99</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3628.64</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3640.1499999999996</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3631.6499999999996</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3625.79</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3616.1099999999997</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3603.3599999999997</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3615.95</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3693.4799999999996</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3679.72</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3609.6099999999997</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3580.67</v>
      </c>
      <c r="ER1172" s="73"/>
      <c r="ES1172" s="73"/>
      <c r="ET1172" s="73"/>
      <c r="EU1172" s="73"/>
      <c r="EV1172" s="74"/>
    </row>
    <row r="1173" spans="1:152" s="38" customFormat="1" ht="15.75" customHeight="1" x14ac:dyDescent="0.2">
      <c r="A1173" s="69">
        <f>$A$140</f>
        <v>44738</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3571.7599999999998</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3574.0699999999997</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3572.38</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3576.18</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3570.31</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3569.96</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3586.9799999999996</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3469.6499999999996</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3584.1</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3584.59</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3584.7599999999998</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3585.21</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3585.1</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3584.9399999999996</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3584.6499999999996</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3584.13</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3584</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3584</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3583.92</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3588.12</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3652.87</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3646.93</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3584.1899999999996</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3581.5299999999997</v>
      </c>
      <c r="ER1173" s="73"/>
      <c r="ES1173" s="73"/>
      <c r="ET1173" s="73"/>
      <c r="EU1173" s="73"/>
      <c r="EV1173" s="74"/>
    </row>
    <row r="1174" spans="1:152" s="38" customFormat="1" ht="15.75" customHeight="1" x14ac:dyDescent="0.2">
      <c r="A1174" s="69">
        <f>$A$141</f>
        <v>44739</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3474.64</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3529.68</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3553.2</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3545.42</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3578.5299999999997</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3553.2</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3534.0299999999997</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3515.56</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3584.64</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3613.17</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3618.9799999999996</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3618.25</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3614.0099999999998</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3617.9399999999996</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3620.1899999999996</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3617.42</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3617.38</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3610.25</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3599.5</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3604.0299999999997</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3680.17</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3674.49</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3603.1099999999997</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3581.14</v>
      </c>
      <c r="ER1174" s="73"/>
      <c r="ES1174" s="73"/>
      <c r="ET1174" s="73"/>
      <c r="EU1174" s="73"/>
      <c r="EV1174" s="74"/>
    </row>
    <row r="1175" spans="1:152" s="38" customFormat="1" ht="15.75" customHeight="1" x14ac:dyDescent="0.2">
      <c r="A1175" s="69">
        <f>$A$142</f>
        <v>44740</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3555.12</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3553.12</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3581.42</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3579.2299999999996</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3583.81</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3578.1499999999996</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3577.31</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3518.74</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3583.64</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3631.62</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3664.95</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3643.83</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3649.2599999999998</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3669.25</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3704.56</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3685.49</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3677.83</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3652.35</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3624.91</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3619.97</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3710.95</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3696.79</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3611.67</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3581.3999999999996</v>
      </c>
      <c r="ER1175" s="73"/>
      <c r="ES1175" s="73"/>
      <c r="ET1175" s="73"/>
      <c r="EU1175" s="73"/>
      <c r="EV1175" s="74"/>
    </row>
    <row r="1176" spans="1:152" s="38" customFormat="1" ht="15.75" customHeight="1" x14ac:dyDescent="0.2">
      <c r="A1176" s="69">
        <f>$A$143</f>
        <v>44741</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3514.43</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3577.75</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3586.99</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3586.99</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3586.99</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3586.99</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3586.97</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3412.25</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3582.25</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3605.66</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3634.9799999999996</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3606.45</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3601.68</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3616.81</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3614.13</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3609.79</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3606.41</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3596.8999999999996</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3586.77</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3590.91</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3653.66</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3650.25</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3586.04</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3581.12</v>
      </c>
      <c r="ER1176" s="73"/>
      <c r="ES1176" s="73"/>
      <c r="ET1176" s="73"/>
      <c r="EU1176" s="73"/>
      <c r="EV1176" s="74"/>
    </row>
    <row r="1177" spans="1:152" s="38" customFormat="1" ht="15.75" customHeight="1" x14ac:dyDescent="0.2">
      <c r="A1177" s="69">
        <f>$A$144</f>
        <v>44742</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3575.43</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3580.0299999999997</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3583.6</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3583.67</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3587</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3587</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3580.59</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3569.8599999999997</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3582.0299999999997</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3615.5099999999998</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3610.8599999999997</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3609.5699999999997</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3604.18</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3616.46</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3617.55</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3615.7799999999997</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3625.18</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3598.9399999999996</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3590.14</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3589.8199999999997</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3695.34</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3682.63</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3587.22</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3580.14</v>
      </c>
      <c r="ER1177" s="73"/>
      <c r="ES1177" s="73"/>
      <c r="ET1177" s="73"/>
      <c r="EU1177" s="73"/>
      <c r="EV1177" s="74"/>
    </row>
    <row r="1178" spans="1:152" s="38" customFormat="1" ht="15.75" customHeight="1" x14ac:dyDescent="0.2">
      <c r="A1178" s="69" t="str">
        <f>$A$145</f>
        <v>-</v>
      </c>
      <c r="B1178" s="70"/>
      <c r="C1178" s="70"/>
      <c r="D1178" s="70"/>
      <c r="E1178" s="70"/>
      <c r="F1178" s="70"/>
      <c r="G1178" s="70"/>
      <c r="H1178" s="71"/>
      <c r="I1178" s="72" t="str">
        <f>IF($A1178="-","-",ROUND(VLOOKUP($A1178+ROUND(LEFT(I$1147,1)/24,5),'[1]ОАО "АТС"'!$A$30:$F$773,3,FALSE)+HLOOKUP($DL$1145,'[1]Сбытовая надбавка'!$F$5:$H$6,2,FALSE),2)+'[1]Иные услуги'!$C$6+HLOOKUP($DR$1144,'[1]Услуги по передаче'!$G$5:$J$7,2,FALSE))</f>
        <v>-</v>
      </c>
      <c r="J1178" s="73"/>
      <c r="K1178" s="73"/>
      <c r="L1178" s="73"/>
      <c r="M1178" s="73"/>
      <c r="N1178" s="74"/>
      <c r="O1178" s="72" t="str">
        <f>IF($A1178="-","-",ROUND(VLOOKUP($A1178+ROUND(LEFT(O$1147,1)/24,5),'[1]ОАО "АТС"'!$A$30:$F$773,3,FALSE)+HLOOKUP($DL$1145,'[1]Сбытовая надбавка'!$F$5:$H$6,2,FALSE),2)+'[1]Иные услуги'!$C$6+HLOOKUP($DR$1144,'[1]Услуги по передаче'!$G$5:$J$7,2,FALSE))</f>
        <v>-</v>
      </c>
      <c r="P1178" s="73"/>
      <c r="Q1178" s="73"/>
      <c r="R1178" s="73"/>
      <c r="S1178" s="73"/>
      <c r="T1178" s="74"/>
      <c r="U1178" s="72" t="str">
        <f>IF($A1178="-","-",ROUND(VLOOKUP($A1178+ROUND(LEFT(U$1147,1)/24,5),'[1]ОАО "АТС"'!$A$30:$F$773,3,FALSE)+HLOOKUP($DL$1145,'[1]Сбытовая надбавка'!$F$5:$H$6,2,FALSE),2)+'[1]Иные услуги'!$C$6+HLOOKUP($DR$1144,'[1]Услуги по передаче'!$G$5:$J$7,2,FALSE))</f>
        <v>-</v>
      </c>
      <c r="V1178" s="73"/>
      <c r="W1178" s="73"/>
      <c r="X1178" s="73"/>
      <c r="Y1178" s="73"/>
      <c r="Z1178" s="74"/>
      <c r="AA1178" s="72" t="str">
        <f>IF($A1178="-","-",ROUND(VLOOKUP($A1178+ROUND(LEFT(AA$1147,1)/24,5),'[1]ОАО "АТС"'!$A$30:$F$773,3,FALSE)+HLOOKUP($DL$1145,'[1]Сбытовая надбавка'!$F$5:$H$6,2,FALSE),2)+'[1]Иные услуги'!$C$6+HLOOKUP($DR$1144,'[1]Услуги по передаче'!$G$5:$J$7,2,FALSE))</f>
        <v>-</v>
      </c>
      <c r="AB1178" s="73"/>
      <c r="AC1178" s="73"/>
      <c r="AD1178" s="73"/>
      <c r="AE1178" s="73"/>
      <c r="AF1178" s="74"/>
      <c r="AG1178" s="72" t="str">
        <f>IF($A1178="-","-",ROUND(VLOOKUP($A1178+ROUND(LEFT(AG$1147,1)/24,5),'[1]ОАО "АТС"'!$A$30:$F$773,3,FALSE)+HLOOKUP($DL$1145,'[1]Сбытовая надбавка'!$F$5:$H$6,2,FALSE),2)+'[1]Иные услуги'!$C$6+HLOOKUP($DR$1144,'[1]Услуги по передаче'!$G$5:$J$7,2,FALSE))</f>
        <v>-</v>
      </c>
      <c r="AH1178" s="73"/>
      <c r="AI1178" s="73"/>
      <c r="AJ1178" s="73"/>
      <c r="AK1178" s="73"/>
      <c r="AL1178" s="74"/>
      <c r="AM1178" s="72" t="str">
        <f>IF($A1178="-","-",ROUND(VLOOKUP($A1178+ROUND(LEFT(AM$1147,1)/24,5),'[1]ОАО "АТС"'!$A$30:$F$773,3,FALSE)+HLOOKUP($DL$1145,'[1]Сбытовая надбавка'!$F$5:$H$6,2,FALSE),2)+'[1]Иные услуги'!$C$6+HLOOKUP($DR$1144,'[1]Услуги по передаче'!$G$5:$J$7,2,FALSE))</f>
        <v>-</v>
      </c>
      <c r="AN1178" s="73"/>
      <c r="AO1178" s="73"/>
      <c r="AP1178" s="73"/>
      <c r="AQ1178" s="73"/>
      <c r="AR1178" s="74"/>
      <c r="AS1178" s="72" t="str">
        <f>IF($A1178="-","-",ROUND(VLOOKUP($A1178+ROUND(LEFT(AS$1147,1)/24,5),'[1]ОАО "АТС"'!$A$30:$F$773,3,FALSE)+HLOOKUP($DL$1145,'[1]Сбытовая надбавка'!$F$5:$H$6,2,FALSE),2)+'[1]Иные услуги'!$C$6+HLOOKUP($DR$1144,'[1]Услуги по передаче'!$G$5:$J$7,2,FALSE))</f>
        <v>-</v>
      </c>
      <c r="AT1178" s="73"/>
      <c r="AU1178" s="73"/>
      <c r="AV1178" s="73"/>
      <c r="AW1178" s="73"/>
      <c r="AX1178" s="74"/>
      <c r="AY1178" s="72" t="str">
        <f>IF($A1178="-","-",ROUND(VLOOKUP($A1178+ROUND(LEFT(AY$1147,1)/24,5),'[1]ОАО "АТС"'!$A$30:$F$773,3,FALSE)+HLOOKUP($DL$1145,'[1]Сбытовая надбавка'!$F$5:$H$6,2,FALSE),2)+'[1]Иные услуги'!$C$6+HLOOKUP($DR$1144,'[1]Услуги по передаче'!$G$5:$J$7,2,FALSE))</f>
        <v>-</v>
      </c>
      <c r="AZ1178" s="73"/>
      <c r="BA1178" s="73"/>
      <c r="BB1178" s="73"/>
      <c r="BC1178" s="73"/>
      <c r="BD1178" s="74"/>
      <c r="BE1178" s="72" t="str">
        <f>IF($A1178="-","-",ROUND(VLOOKUP($A1178+ROUND(LEFT(BE$1147,1)/24,5),'[1]ОАО "АТС"'!$A$30:$F$773,3,FALSE)+HLOOKUP($DL$1145,'[1]Сбытовая надбавка'!$F$5:$H$6,2,FALSE),2)+'[1]Иные услуги'!$C$6+HLOOKUP($DR$1144,'[1]Услуги по передаче'!$G$5:$J$7,2,FALSE))</f>
        <v>-</v>
      </c>
      <c r="BF1178" s="73"/>
      <c r="BG1178" s="73"/>
      <c r="BH1178" s="73"/>
      <c r="BI1178" s="73"/>
      <c r="BJ1178" s="74"/>
      <c r="BK1178" s="72" t="str">
        <f>IF($A1178="-","-",ROUND(VLOOKUP($A1178+ROUND(LEFT(BK$1147,1)/24,5),'[1]ОАО "АТС"'!$A$30:$F$773,3,FALSE)+HLOOKUP($DL$1145,'[1]Сбытовая надбавка'!$F$5:$H$6,2,FALSE),2)+'[1]Иные услуги'!$C$6+HLOOKUP($DR$1144,'[1]Услуги по передаче'!$G$5:$J$7,2,FALSE))</f>
        <v>-</v>
      </c>
      <c r="BL1178" s="73"/>
      <c r="BM1178" s="73"/>
      <c r="BN1178" s="73"/>
      <c r="BO1178" s="73"/>
      <c r="BP1178" s="74"/>
      <c r="BQ1178" s="72" t="str">
        <f>IF($A1178="-","-",ROUND(VLOOKUP($A1178+ROUND(LEFT(BQ$1147,2)/24,5),'[1]ОАО "АТС"'!$A$30:$F$773,3,FALSE)+HLOOKUP($DL$1145,'[1]Сбытовая надбавка'!$F$5:$H$6,2,FALSE),2)+'[1]Иные услуги'!$C$6+HLOOKUP($DR$1144,'[1]Услуги по передаче'!$G$5:$J$7,2,FALSE))</f>
        <v>-</v>
      </c>
      <c r="BR1178" s="73"/>
      <c r="BS1178" s="73"/>
      <c r="BT1178" s="73"/>
      <c r="BU1178" s="73"/>
      <c r="BV1178" s="74"/>
      <c r="BW1178" s="72" t="str">
        <f>IF($A1178="-","-",ROUND(VLOOKUP($A1178+ROUND(LEFT(BW$1147,2)/24,5),'[1]ОАО "АТС"'!$A$30:$F$773,3,FALSE)+HLOOKUP($DL$1145,'[1]Сбытовая надбавка'!$F$5:$H$6,2,FALSE),2)+'[1]Иные услуги'!$C$6+HLOOKUP($DR$1144,'[1]Услуги по передаче'!$G$5:$J$7,2,FALSE))</f>
        <v>-</v>
      </c>
      <c r="BX1178" s="73"/>
      <c r="BY1178" s="73"/>
      <c r="BZ1178" s="73"/>
      <c r="CA1178" s="73"/>
      <c r="CB1178" s="74"/>
      <c r="CC1178" s="72" t="str">
        <f>IF($A1178="-","-",ROUND(VLOOKUP($A1178+ROUND(LEFT(CC$1147,2)/24,5),'[1]ОАО "АТС"'!$A$30:$F$773,3,FALSE)+HLOOKUP($DL$1145,'[1]Сбытовая надбавка'!$F$5:$H$6,2,FALSE),2)+'[1]Иные услуги'!$C$6+HLOOKUP($DR$1144,'[1]Услуги по передаче'!$G$5:$J$7,2,FALSE))</f>
        <v>-</v>
      </c>
      <c r="CD1178" s="73"/>
      <c r="CE1178" s="73"/>
      <c r="CF1178" s="73"/>
      <c r="CG1178" s="73"/>
      <c r="CH1178" s="74"/>
      <c r="CI1178" s="72" t="str">
        <f>IF($A1178="-","-",ROUND(VLOOKUP($A1178+ROUND(LEFT(CI$1147,2)/24,5),'[1]ОАО "АТС"'!$A$30:$F$773,3,FALSE)+HLOOKUP($DL$1145,'[1]Сбытовая надбавка'!$F$5:$H$6,2,FALSE),2)+'[1]Иные услуги'!$C$6+HLOOKUP($DR$1144,'[1]Услуги по передаче'!$G$5:$J$7,2,FALSE))</f>
        <v>-</v>
      </c>
      <c r="CJ1178" s="73"/>
      <c r="CK1178" s="73"/>
      <c r="CL1178" s="73"/>
      <c r="CM1178" s="73"/>
      <c r="CN1178" s="74"/>
      <c r="CO1178" s="72" t="str">
        <f>IF($A1178="-","-",ROUND(VLOOKUP($A1178+ROUND(LEFT(CO$1147,2)/24,5),'[1]ОАО "АТС"'!$A$30:$F$773,3,FALSE)+HLOOKUP($DL$1145,'[1]Сбытовая надбавка'!$F$5:$H$6,2,FALSE),2)+'[1]Иные услуги'!$C$6+HLOOKUP($DR$1144,'[1]Услуги по передаче'!$G$5:$J$7,2,FALSE))</f>
        <v>-</v>
      </c>
      <c r="CP1178" s="73"/>
      <c r="CQ1178" s="73"/>
      <c r="CR1178" s="73"/>
      <c r="CS1178" s="73"/>
      <c r="CT1178" s="74"/>
      <c r="CU1178" s="72" t="str">
        <f>IF($A1178="-","-",ROUND(VLOOKUP($A1178+ROUND(LEFT(CU$1147,2)/24,5),'[1]ОАО "АТС"'!$A$30:$F$773,3,FALSE)+HLOOKUP($DL$1145,'[1]Сбытовая надбавка'!$F$5:$H$6,2,FALSE),2)+'[1]Иные услуги'!$C$6+HLOOKUP($DR$1144,'[1]Услуги по передаче'!$G$5:$J$7,2,FALSE))</f>
        <v>-</v>
      </c>
      <c r="CV1178" s="73"/>
      <c r="CW1178" s="73"/>
      <c r="CX1178" s="73"/>
      <c r="CY1178" s="73"/>
      <c r="CZ1178" s="74"/>
      <c r="DA1178" s="72" t="str">
        <f>IF($A1178="-","-",ROUND(VLOOKUP($A1178+ROUND(LEFT(DA$1147,2)/24,5),'[1]ОАО "АТС"'!$A$30:$F$773,3,FALSE)+HLOOKUP($DL$1145,'[1]Сбытовая надбавка'!$F$5:$H$6,2,FALSE),2)+'[1]Иные услуги'!$C$6+HLOOKUP($DR$1144,'[1]Услуги по передаче'!$G$5:$J$7,2,FALSE))</f>
        <v>-</v>
      </c>
      <c r="DB1178" s="73"/>
      <c r="DC1178" s="73"/>
      <c r="DD1178" s="73"/>
      <c r="DE1178" s="73"/>
      <c r="DF1178" s="74"/>
      <c r="DG1178" s="72" t="str">
        <f>IF($A1178="-","-",ROUND(VLOOKUP($A1178+ROUND(LEFT(DG$1147,2)/24,5),'[1]ОАО "АТС"'!$A$30:$F$773,3,FALSE)+HLOOKUP($DL$1145,'[1]Сбытовая надбавка'!$F$5:$H$6,2,FALSE),2)+'[1]Иные услуги'!$C$6+HLOOKUP($DR$1144,'[1]Услуги по передаче'!$G$5:$J$7,2,FALSE))</f>
        <v>-</v>
      </c>
      <c r="DH1178" s="73"/>
      <c r="DI1178" s="73"/>
      <c r="DJ1178" s="73"/>
      <c r="DK1178" s="73"/>
      <c r="DL1178" s="74"/>
      <c r="DM1178" s="72" t="str">
        <f>IF($A1178="-","-",ROUND(VLOOKUP($A1178+ROUND(LEFT(DM$1147,2)/24,5),'[1]ОАО "АТС"'!$A$30:$F$773,3,FALSE)+HLOOKUP($DL$1145,'[1]Сбытовая надбавка'!$F$5:$H$6,2,FALSE),2)+'[1]Иные услуги'!$C$6+HLOOKUP($DR$1144,'[1]Услуги по передаче'!$G$5:$J$7,2,FALSE))</f>
        <v>-</v>
      </c>
      <c r="DN1178" s="73"/>
      <c r="DO1178" s="73"/>
      <c r="DP1178" s="73"/>
      <c r="DQ1178" s="73"/>
      <c r="DR1178" s="74"/>
      <c r="DS1178" s="72" t="str">
        <f>IF($A1178="-","-",ROUND(VLOOKUP($A1178+ROUND(LEFT(DS$1147,2)/24,5),'[1]ОАО "АТС"'!$A$30:$F$773,3,FALSE)+HLOOKUP($DL$1145,'[1]Сбытовая надбавка'!$F$5:$H$6,2,FALSE),2)+'[1]Иные услуги'!$C$6+HLOOKUP($DR$1144,'[1]Услуги по передаче'!$G$5:$J$7,2,FALSE))</f>
        <v>-</v>
      </c>
      <c r="DT1178" s="73"/>
      <c r="DU1178" s="73"/>
      <c r="DV1178" s="73"/>
      <c r="DW1178" s="73"/>
      <c r="DX1178" s="74"/>
      <c r="DY1178" s="72" t="str">
        <f>IF($A1178="-","-",ROUND(VLOOKUP($A1178+ROUND(LEFT(DY$1147,2)/24,5),'[1]ОАО "АТС"'!$A$30:$F$773,3,FALSE)+HLOOKUP($DL$1145,'[1]Сбытовая надбавка'!$F$5:$H$6,2,FALSE),2)+'[1]Иные услуги'!$C$6+HLOOKUP($DR$1144,'[1]Услуги по передаче'!$G$5:$J$7,2,FALSE))</f>
        <v>-</v>
      </c>
      <c r="DZ1178" s="73"/>
      <c r="EA1178" s="73"/>
      <c r="EB1178" s="73"/>
      <c r="EC1178" s="73"/>
      <c r="ED1178" s="74"/>
      <c r="EE1178" s="72" t="str">
        <f>IF($A1178="-","-",ROUND(VLOOKUP($A1178+ROUND(LEFT(EE$1147,2)/24,5),'[1]ОАО "АТС"'!$A$30:$F$773,3,FALSE)+HLOOKUP($DL$1145,'[1]Сбытовая надбавка'!$F$5:$H$6,2,FALSE),2)+'[1]Иные услуги'!$C$6+HLOOKUP($DR$1144,'[1]Услуги по передаче'!$G$5:$J$7,2,FALSE))</f>
        <v>-</v>
      </c>
      <c r="EF1178" s="73"/>
      <c r="EG1178" s="73"/>
      <c r="EH1178" s="73"/>
      <c r="EI1178" s="73"/>
      <c r="EJ1178" s="74"/>
      <c r="EK1178" s="72" t="str">
        <f>IF($A1178="-","-",ROUND(VLOOKUP($A1178+ROUND(LEFT(EK$1147,2)/24,5),'[1]ОАО "АТС"'!$A$30:$F$773,3,FALSE)+HLOOKUP($DL$1145,'[1]Сбытовая надбавка'!$F$5:$H$6,2,FALSE),2)+'[1]Иные услуги'!$C$6+HLOOKUP($DR$1144,'[1]Услуги по передаче'!$G$5:$J$7,2,FALSE))</f>
        <v>-</v>
      </c>
      <c r="EL1178" s="73"/>
      <c r="EM1178" s="73"/>
      <c r="EN1178" s="73"/>
      <c r="EO1178" s="73"/>
      <c r="EP1178" s="74"/>
      <c r="EQ1178" s="72" t="str">
        <f>IF($A1178="-","-",ROUND(VLOOKUP($A1178+ROUND(LEFT(EQ$1147,2)/24,5),'[1]ОАО "АТС"'!$A$30:$F$773,3,FALSE)+HLOOKUP($DL$1145,'[1]Сбытовая надбавка'!$F$5:$H$6,2,FALSE),2)+'[1]Иные услуги'!$C$6+HLOOKUP($DR$1144,'[1]Услуги по передаче'!$G$5:$J$7,2,FALSE))</f>
        <v>-</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44713</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3612.06</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3586.74</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3577.55</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3577.52</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3577.5699999999997</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3577.5</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3577.02</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3692.8199999999997</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3577.7799999999997</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3601.95</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3632.7599999999998</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3633.38</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3597.77</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3610.09</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3610.16</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3604.0699999999997</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3598.24</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3598.8</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3613.88</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3639.95</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3753.38</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3693.22</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3576.16</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3575.1099999999997</v>
      </c>
      <c r="ER1184" s="73"/>
      <c r="ES1184" s="73"/>
      <c r="ET1184" s="73"/>
      <c r="EU1184" s="73"/>
      <c r="EV1184" s="74"/>
    </row>
    <row r="1185" spans="1:152" s="38" customFormat="1" ht="15.75" customHeight="1" x14ac:dyDescent="0.2">
      <c r="A1185" s="69">
        <f>$A$116</f>
        <v>44714</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3598.06</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3583.17</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3579.39</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3577.68</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3575.5699999999997</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3581.12</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3591.02</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3608.4799999999996</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3577.75</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3652.7599999999998</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3669.31</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3672.5</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3636.55</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3648.3</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3633.88</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3627.67</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3616.9799999999996</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3586.25</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3577.58</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3612.0099999999998</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3766.41</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3754.64</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3597.46</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3574.6499999999996</v>
      </c>
      <c r="ER1185" s="73"/>
      <c r="ES1185" s="73"/>
      <c r="ET1185" s="73"/>
      <c r="EU1185" s="73"/>
      <c r="EV1185" s="74"/>
    </row>
    <row r="1186" spans="1:152" s="38" customFormat="1" ht="15.75" customHeight="1" x14ac:dyDescent="0.2">
      <c r="A1186" s="69">
        <f>$A$117</f>
        <v>44715</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3591.2799999999997</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3572.75</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3576.42</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3576.95</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3579.25</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3576.49</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3582.2799999999997</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3659.6499999999996</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3577.91</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3670.66</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3700.7599999999998</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3706.1899999999996</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3696.39</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3707.5099999999998</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3689.14</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3674.24</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3688.06</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3657.0699999999997</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3626.58</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3629.34</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3809.4399999999996</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3739.4799999999996</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3635.6</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3572.71</v>
      </c>
      <c r="ER1186" s="73"/>
      <c r="ES1186" s="73"/>
      <c r="ET1186" s="73"/>
      <c r="EU1186" s="73"/>
      <c r="EV1186" s="74"/>
    </row>
    <row r="1187" spans="1:152" s="38" customFormat="1" ht="15.75" customHeight="1" x14ac:dyDescent="0.2">
      <c r="A1187" s="69">
        <f>$A$118</f>
        <v>44716</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3621.1</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3594.43</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3582.92</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3580.25</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3576.25</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3569.9799999999996</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3574.13</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3609.2</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3576.34</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3598.95</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3613.0699999999997</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3623.8599999999997</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3601.84</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3590.7599999999998</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3596.85</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3596.63</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3584.56</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3576.87</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3576.84</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3577.7</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3734.17</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3693.63</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3573.3599999999997</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3570.81</v>
      </c>
      <c r="ER1187" s="73"/>
      <c r="ES1187" s="73"/>
      <c r="ET1187" s="73"/>
      <c r="EU1187" s="73"/>
      <c r="EV1187" s="74"/>
    </row>
    <row r="1188" spans="1:152" s="38" customFormat="1" ht="15.75" customHeight="1" x14ac:dyDescent="0.2">
      <c r="A1188" s="69">
        <f>$A$119</f>
        <v>44717</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3610.46</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3587.56</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3581.22</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3576.91</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3576.46</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3576.52</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3574.67</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3587.84</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3576.21</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3576.8999999999996</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3576.88</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3577.66</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3576.8599999999997</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3576.81</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3576.58</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3576.5099999999998</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3576.64</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3576.55</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3576.5299999999997</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3576.66</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3755.06</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3723.54</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3596.5299999999997</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3572.14</v>
      </c>
      <c r="ER1188" s="73"/>
      <c r="ES1188" s="73"/>
      <c r="ET1188" s="73"/>
      <c r="EU1188" s="73"/>
      <c r="EV1188" s="74"/>
    </row>
    <row r="1189" spans="1:152" s="38" customFormat="1" ht="15.75" customHeight="1" x14ac:dyDescent="0.2">
      <c r="A1189" s="69">
        <f>$A$120</f>
        <v>44718</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3589.54</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3579.8999999999996</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3576.46</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3576.47</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3576.6499999999996</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3576.66</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3576.6099999999997</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3638.46</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3576.75</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3649.87</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3678.1099999999997</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3680.45</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3674.38</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3692.29</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3702.7599999999998</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3683.66</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3672.77</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3635.77</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3607.45</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3609.06</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3760.37</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3741.38</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3594.55</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3573.5</v>
      </c>
      <c r="ER1189" s="73"/>
      <c r="ES1189" s="73"/>
      <c r="ET1189" s="73"/>
      <c r="EU1189" s="73"/>
      <c r="EV1189" s="74"/>
    </row>
    <row r="1190" spans="1:152" s="38" customFormat="1" ht="15.75" customHeight="1" x14ac:dyDescent="0.2">
      <c r="A1190" s="69">
        <f>$A$121</f>
        <v>44719</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3583.64</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3576.31</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3575.84</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3576.0099999999998</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3575.95</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3575.67</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3572.41</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3632.85</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3575.85</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3626.77</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3659.88</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3658.96</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3644.45</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3656.47</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3671.25</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3654.49</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3642.64</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3605.81</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3583.52</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3589.6</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3733.91</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3704.7</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3574.31</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3572.34</v>
      </c>
      <c r="ER1190" s="73"/>
      <c r="ES1190" s="73"/>
      <c r="ET1190" s="73"/>
      <c r="EU1190" s="73"/>
      <c r="EV1190" s="74"/>
    </row>
    <row r="1191" spans="1:152" s="38" customFormat="1" ht="15.75" customHeight="1" x14ac:dyDescent="0.2">
      <c r="A1191" s="69">
        <f>$A$122</f>
        <v>44720</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3572</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3568.54</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3571.0299999999997</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3571.05</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3579.25</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3570.21</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3572.6499999999996</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3600.81</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3576.68</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3616.93</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3654.4799999999996</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3650.39</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3616.08</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3624.64</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3622.21</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3621.33</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3613.34</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3583.04</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3576.35</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3576.4799999999996</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3681.97</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3676.8999999999996</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3574.1499999999996</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3572.74</v>
      </c>
      <c r="ER1191" s="73"/>
      <c r="ES1191" s="73"/>
      <c r="ET1191" s="73"/>
      <c r="EU1191" s="73"/>
      <c r="EV1191" s="74"/>
    </row>
    <row r="1192" spans="1:152" s="38" customFormat="1" ht="15.75" customHeight="1" x14ac:dyDescent="0.2">
      <c r="A1192" s="69">
        <f>$A$123</f>
        <v>44721</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3567.45</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3528.39</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3567.04</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3570.92</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3578.89</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3570.1499999999996</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3570.16</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3596.2299999999996</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3575.7</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3613.3599999999997</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3631.47</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3628.66</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3598.29</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3603.1899999999996</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3602.55</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3597.74</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3590.74</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3576.54</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3576.6899999999996</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3575.02</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3683.84</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3666.87</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3571.81</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3571.25</v>
      </c>
      <c r="ER1192" s="73"/>
      <c r="ES1192" s="73"/>
      <c r="ET1192" s="73"/>
      <c r="EU1192" s="73"/>
      <c r="EV1192" s="74"/>
    </row>
    <row r="1193" spans="1:152" s="38" customFormat="1" ht="15.75" customHeight="1" x14ac:dyDescent="0.2">
      <c r="A1193" s="69">
        <f>$A$124</f>
        <v>44722</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3580.6899999999996</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3570.91</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3573.3199999999997</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3573.87</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3575.88</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3575.42</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3570.16</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3625.99</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3578.0699999999997</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3578.13</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3614.2</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3626.42</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3615.06</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3615.62</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3615.8</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3605.4799999999996</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3629.96</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3629.96</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3583.84</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3590.1899999999996</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3729.66</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3702.9399999999996</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3574.34</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3570.0099999999998</v>
      </c>
      <c r="ER1193" s="73"/>
      <c r="ES1193" s="73"/>
      <c r="ET1193" s="73"/>
      <c r="EU1193" s="73"/>
      <c r="EV1193" s="74"/>
    </row>
    <row r="1194" spans="1:152" s="38" customFormat="1" ht="15.75" customHeight="1" x14ac:dyDescent="0.2">
      <c r="A1194" s="69">
        <f>$A$125</f>
        <v>44723</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3588.88</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3580.6499999999996</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3575.84</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3576.0699999999997</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3575.88</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3575.58</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3572.0299999999997</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3584.0099999999998</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3575.74</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3577.3199999999997</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3608.79</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3626.4799999999996</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3624.99</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3629.25</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3618.2599999999998</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3626.5699999999997</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3630.7799999999997</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3616.42</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3582.39</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3592.5299999999997</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3693.7599999999998</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3677.7299999999996</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3575.6</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3572.88</v>
      </c>
      <c r="ER1194" s="73"/>
      <c r="ES1194" s="73"/>
      <c r="ET1194" s="73"/>
      <c r="EU1194" s="73"/>
      <c r="EV1194" s="74"/>
    </row>
    <row r="1195" spans="1:152" s="38" customFormat="1" ht="15.75" customHeight="1" x14ac:dyDescent="0.2">
      <c r="A1195" s="69">
        <f>$A$126</f>
        <v>44724</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3574.08</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3575.49</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3575.33</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3575.72</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3575.9399999999996</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3579.25</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3579.24</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3564.41</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3576.43</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3576.9799999999996</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3577.05</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3577.1099999999997</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3576.8599999999997</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3576.7799999999997</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3577.1899999999996</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3577.22</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3576.4399999999996</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3576.08</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3575.3199999999997</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3576.2599999999998</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3717.7599999999998</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3697.92</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3576.9799999999996</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3572.79</v>
      </c>
      <c r="ER1195" s="73"/>
      <c r="ES1195" s="73"/>
      <c r="ET1195" s="73"/>
      <c r="EU1195" s="73"/>
      <c r="EV1195" s="74"/>
    </row>
    <row r="1196" spans="1:152" s="38" customFormat="1" ht="15.75" customHeight="1" x14ac:dyDescent="0.2">
      <c r="A1196" s="69">
        <f>$A$127</f>
        <v>44725</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3569.91</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3572.8599999999997</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3574.5</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3574.8599999999997</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3579.25</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3569.93</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3579.24</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3450.45</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3577.1099999999997</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3577.91</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3579.8199999999997</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3582.35</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3581.5299999999997</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3583.4399999999996</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3589.55</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3591.62</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3582.1</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3575.74</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3575.72</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3583.72</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3730.2299999999996</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3684.6899999999996</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3577.47</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3573.56</v>
      </c>
      <c r="ER1196" s="73"/>
      <c r="ES1196" s="73"/>
      <c r="ET1196" s="73"/>
      <c r="EU1196" s="73"/>
      <c r="EV1196" s="74"/>
    </row>
    <row r="1197" spans="1:152" s="38" customFormat="1" ht="15.75" customHeight="1" x14ac:dyDescent="0.2">
      <c r="A1197" s="69">
        <f>$A$128</f>
        <v>44726</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3562.77</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3566.91</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3572.97</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3573.41</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3579.25</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3570.77</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3554</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3550.3199999999997</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3576.1</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3607.84</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3629.16</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3624.5699999999997</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3602.06</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3610.95</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3605.13</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3607.9799999999996</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3607.6899999999996</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3581.96</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3575.89</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3576.2</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3694.3</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3670.96</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3574.66</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3573.0099999999998</v>
      </c>
      <c r="ER1197" s="73"/>
      <c r="ES1197" s="73"/>
      <c r="ET1197" s="73"/>
      <c r="EU1197" s="73"/>
      <c r="EV1197" s="74"/>
    </row>
    <row r="1198" spans="1:152" s="38" customFormat="1" ht="15.75" customHeight="1" x14ac:dyDescent="0.2">
      <c r="A1198" s="69">
        <f>$A$129</f>
        <v>44727</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3553.1899999999996</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3558.3599999999997</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3564.5699999999997</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3565.43</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3553.7</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3569</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3563.79</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3537.43</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3581.14</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3644.27</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3680.71</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3682.0699999999997</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3652.5699999999997</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3656.93</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3663.96</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3651.33</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3644.8199999999997</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3618.7599999999998</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3594.79</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3601.83</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3719.21</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3706.41</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3588.25</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3573.54</v>
      </c>
      <c r="ER1198" s="73"/>
      <c r="ES1198" s="73"/>
      <c r="ET1198" s="73"/>
      <c r="EU1198" s="73"/>
      <c r="EV1198" s="74"/>
    </row>
    <row r="1199" spans="1:152" s="38" customFormat="1" ht="15.75" customHeight="1" x14ac:dyDescent="0.2">
      <c r="A1199" s="69">
        <f>$A$130</f>
        <v>44728</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3445.42</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3498.49</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3529.68</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3537.46</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3553.77</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3537.2</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3517.25</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3543.55</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3576.67</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3638.83</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3687.5099999999998</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3688.63</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3667.81</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3666.55</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3677.1099999999997</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3670.05</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3652.22</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3626.24</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3600.54</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3612.38</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3712.71</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3700.63</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3583.5</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3573.6</v>
      </c>
      <c r="ER1199" s="73"/>
      <c r="ES1199" s="73"/>
      <c r="ET1199" s="73"/>
      <c r="EU1199" s="73"/>
      <c r="EV1199" s="74"/>
    </row>
    <row r="1200" spans="1:152" s="38" customFormat="1" ht="15.75" customHeight="1" x14ac:dyDescent="0.2">
      <c r="A1200" s="69">
        <f>$A$131</f>
        <v>44729</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3554.3</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3566.29</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3573.14</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3574.45</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3575.97</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3574.25</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3571.64</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3544.58</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3576.56</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3636.02</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3691.02</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3681.4399999999996</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3643.6</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3653.1499999999996</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3660.2299999999996</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3652.8599999999997</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3635.8</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3608.1</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3582.9799999999996</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3602.1899999999996</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3697.3</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3692.84</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3575.1</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3572.6499999999996</v>
      </c>
      <c r="ER1200" s="73"/>
      <c r="ES1200" s="73"/>
      <c r="ET1200" s="73"/>
      <c r="EU1200" s="73"/>
      <c r="EV1200" s="74"/>
    </row>
    <row r="1201" spans="1:152" s="38" customFormat="1" ht="15.75" customHeight="1" x14ac:dyDescent="0.2">
      <c r="A1201" s="69">
        <f>$A$132</f>
        <v>44730</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3571.66</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3574.0699999999997</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3576.0299999999997</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3576.2</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3576.37</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3575.93</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3573.97</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3597.31</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3575.31</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3619.7299999999996</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3634</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3645.21</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3627.46</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3628.42</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3635.6099999999997</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3619.6099999999997</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3608.7</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3589.41</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3575.02</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3587.2</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3676.7</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3662.5</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3573.0699999999997</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3572.08</v>
      </c>
      <c r="ER1201" s="73"/>
      <c r="ES1201" s="73"/>
      <c r="ET1201" s="73"/>
      <c r="EU1201" s="73"/>
      <c r="EV1201" s="74"/>
    </row>
    <row r="1202" spans="1:152" s="38" customFormat="1" ht="15.75" customHeight="1" x14ac:dyDescent="0.2">
      <c r="A1202" s="69">
        <f>$A$133</f>
        <v>44731</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3580.9799999999996</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3574.83</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3573.79</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3575.99</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3575.8599999999997</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3575.89</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3576.63</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3569.89</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3575.4399999999996</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3575.37</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3575.08</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3575.55</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3575.4799999999996</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3574.7599999999998</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3574.72</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3574.5299999999997</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3574.4799999999996</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3574.43</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3574.81</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3575.52</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3687.63</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3683.1099999999997</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3582.21</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3572.0099999999998</v>
      </c>
      <c r="ER1202" s="73"/>
      <c r="ES1202" s="73"/>
      <c r="ET1202" s="73"/>
      <c r="EU1202" s="73"/>
      <c r="EV1202" s="74"/>
    </row>
    <row r="1203" spans="1:152" s="38" customFormat="1" ht="15.75" customHeight="1" x14ac:dyDescent="0.2">
      <c r="A1203" s="69">
        <f>$A$134</f>
        <v>44732</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3586.88</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3578.09</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3578.6099999999997</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3578.62</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3578.59</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3578.64</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3578.3999999999996</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3645.2599999999998</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3578.52</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3664.84</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3691.09</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3692.21</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3675.92</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3695.04</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3706.81</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3689.77</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3679.25</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3645.77</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3609.99</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3610.09</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3744.91</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3739.5699999999997</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3600.81</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3578.1099999999997</v>
      </c>
      <c r="ER1203" s="73"/>
      <c r="ES1203" s="73"/>
      <c r="ET1203" s="73"/>
      <c r="EU1203" s="73"/>
      <c r="EV1203" s="74"/>
    </row>
    <row r="1204" spans="1:152" s="38" customFormat="1" ht="15.75" customHeight="1" x14ac:dyDescent="0.2">
      <c r="A1204" s="69">
        <f>$A$135</f>
        <v>44733</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3563.96</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3531.87</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3522.49</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3529.55</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3561.8</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3529.81</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3569.88</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3625.8599999999997</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3592.74</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3701.7599999999998</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3732.55</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3733.38</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3716.6499999999996</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3718.31</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3737.35</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3727.79</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3717.08</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3677.83</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3643.6</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3631.58</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3739.38</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3780.46</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3624.45</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3578.06</v>
      </c>
      <c r="ER1204" s="73"/>
      <c r="ES1204" s="73"/>
      <c r="ET1204" s="73"/>
      <c r="EU1204" s="73"/>
      <c r="EV1204" s="74"/>
    </row>
    <row r="1205" spans="1:152" s="38" customFormat="1" ht="15.75" customHeight="1" x14ac:dyDescent="0.2">
      <c r="A1205" s="69">
        <f>$A$136</f>
        <v>44734</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3571.72</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3575.38</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3576.24</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3576.5099999999998</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3579.2599999999998</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3577.1899999999996</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3573.6</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3603.49</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3578.4399999999996</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3680.6099999999997</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3713.41</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3720.75</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3702.91</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3713.2799999999997</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3727.09</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3713.6499999999996</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3681.84</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3650.72</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3616.1899999999996</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3609.49</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3713.08</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3748.68</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3592.77</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3578.1</v>
      </c>
      <c r="ER1205" s="73"/>
      <c r="ES1205" s="73"/>
      <c r="ET1205" s="73"/>
      <c r="EU1205" s="73"/>
      <c r="EV1205" s="74"/>
    </row>
    <row r="1206" spans="1:152" s="38" customFormat="1" ht="15.75" customHeight="1" x14ac:dyDescent="0.2">
      <c r="A1206" s="69">
        <f>$A$137</f>
        <v>44735</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3569.2799999999997</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3522.0599999999995</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3575.84</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3575.8199999999997</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3578.66</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3545.55</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3569.38</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3560.87</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3578.81</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3601.16</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3631.52</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3698.4399999999996</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3690.35</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3699.31</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3711.04</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3699.5699999999997</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3689.58</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3653.74</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3620.79</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3601.58</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3703.85</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3744.96</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3588.47</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3578.1499999999996</v>
      </c>
      <c r="ER1206" s="73"/>
      <c r="ES1206" s="73"/>
      <c r="ET1206" s="73"/>
      <c r="EU1206" s="73"/>
      <c r="EV1206" s="74"/>
    </row>
    <row r="1207" spans="1:152" s="38" customFormat="1" ht="15.75" customHeight="1" x14ac:dyDescent="0.2">
      <c r="A1207" s="69">
        <f>$A$138</f>
        <v>44736</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3571.2</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3573.34</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3576.45</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3575.91</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3577.43</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3574.8199999999997</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3580.47</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3691.05</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3578.41</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3665.72</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3713.91</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3713.62</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3687.21</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3683.47</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3688.6099999999997</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3673.24</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3672.34</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3631.62</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3606.47</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3618.47</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3759.54</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3743.9399999999996</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3593.8</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3577.8599999999997</v>
      </c>
      <c r="ER1207" s="73"/>
      <c r="ES1207" s="73"/>
      <c r="ET1207" s="73"/>
      <c r="EU1207" s="73"/>
      <c r="EV1207" s="74"/>
    </row>
    <row r="1208" spans="1:152" s="38" customFormat="1" ht="15.75" customHeight="1" x14ac:dyDescent="0.2">
      <c r="A1208" s="69">
        <f>$A$139</f>
        <v>44737</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3596.7</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3575.83</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3576.02</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3574.3999999999996</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3575.75</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3553.96</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3538.87</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3566.72</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3575.95</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3618.45</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3636.12</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3639.66</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3625.25</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3620.8999999999996</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3632.41</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3623.91</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3618.05</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3608.37</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3595.62</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3608.21</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3685.74</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3671.9799999999996</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3601.87</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3572.93</v>
      </c>
      <c r="ER1208" s="73"/>
      <c r="ES1208" s="73"/>
      <c r="ET1208" s="73"/>
      <c r="EU1208" s="73"/>
      <c r="EV1208" s="74"/>
    </row>
    <row r="1209" spans="1:152" s="38" customFormat="1" ht="15.75" customHeight="1" x14ac:dyDescent="0.2">
      <c r="A1209" s="69">
        <f>$A$140</f>
        <v>44738</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3564.02</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3566.33</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3564.64</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3568.4399999999996</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3562.5699999999997</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3562.22</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3579.24</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3461.91</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3576.3599999999997</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3576.85</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3577.02</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3577.47</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3577.3599999999997</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3577.2</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3576.91</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3576.39</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3576.2599999999998</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3576.2599999999998</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3576.18</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3580.38</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3645.13</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3639.1899999999996</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3576.45</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3573.79</v>
      </c>
      <c r="ER1209" s="73"/>
      <c r="ES1209" s="73"/>
      <c r="ET1209" s="73"/>
      <c r="EU1209" s="73"/>
      <c r="EV1209" s="74"/>
    </row>
    <row r="1210" spans="1:152" s="38" customFormat="1" ht="15.75" customHeight="1" x14ac:dyDescent="0.2">
      <c r="A1210" s="69">
        <f>$A$141</f>
        <v>44739</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3466.8999999999996</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3521.9399999999996</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3545.46</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3537.68</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3570.79</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3545.46</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3526.29</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3507.8199999999997</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3576.8999999999996</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3605.43</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3611.24</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3610.5099999999998</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3606.27</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3610.2</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3612.45</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3609.68</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3609.64</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3602.5099999999998</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3591.7599999999998</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3596.29</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3672.43</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3666.75</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3595.37</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3573.3999999999996</v>
      </c>
      <c r="ER1210" s="73"/>
      <c r="ES1210" s="73"/>
      <c r="ET1210" s="73"/>
      <c r="EU1210" s="73"/>
      <c r="EV1210" s="74"/>
    </row>
    <row r="1211" spans="1:152" s="38" customFormat="1" ht="15.75" customHeight="1" x14ac:dyDescent="0.2">
      <c r="A1211" s="69">
        <f>$A$142</f>
        <v>44740</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3547.38</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3545.38</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3573.68</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3571.49</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3576.0699999999997</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3570.41</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3569.5699999999997</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3511</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3575.8999999999996</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3623.88</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3657.21</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3636.09</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3641.52</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3661.5099999999998</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3696.8199999999997</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3677.75</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3670.09</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3644.6099999999997</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3617.17</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3612.2299999999996</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3703.21</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3689.05</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3603.93</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3573.66</v>
      </c>
      <c r="ER1211" s="73"/>
      <c r="ES1211" s="73"/>
      <c r="ET1211" s="73"/>
      <c r="EU1211" s="73"/>
      <c r="EV1211" s="74"/>
    </row>
    <row r="1212" spans="1:152" s="38" customFormat="1" ht="15.75" customHeight="1" x14ac:dyDescent="0.2">
      <c r="A1212" s="69">
        <f>$A$143</f>
        <v>44741</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3506.6899999999996</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3570.0099999999998</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3579.25</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3579.25</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3579.25</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3579.25</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3579.2299999999996</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3404.5099999999998</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3574.5099999999998</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3597.92</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3627.24</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3598.71</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3593.9399999999996</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3609.0699999999997</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3606.39</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3602.05</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3598.67</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3589.16</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3579.0299999999997</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3583.17</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3645.92</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3642.5099999999998</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3578.3</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3573.38</v>
      </c>
      <c r="ER1212" s="73"/>
      <c r="ES1212" s="73"/>
      <c r="ET1212" s="73"/>
      <c r="EU1212" s="73"/>
      <c r="EV1212" s="74"/>
    </row>
    <row r="1213" spans="1:152" s="38" customFormat="1" ht="15.75" customHeight="1" x14ac:dyDescent="0.2">
      <c r="A1213" s="69">
        <f>$A$144</f>
        <v>44742</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3567.6899999999996</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3572.29</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3575.8599999999997</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3575.93</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3579.2599999999998</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3579.2599999999998</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3572.85</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3562.12</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3574.29</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3607.77</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3603.12</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3601.83</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3596.4399999999996</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3608.72</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3609.81</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3608.04</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3617.4399999999996</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3591.2</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3582.3999999999996</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3582.08</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3687.6</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3674.89</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3579.4799999999996</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3572.3999999999996</v>
      </c>
      <c r="ER1213" s="73"/>
      <c r="ES1213" s="73"/>
      <c r="ET1213" s="73"/>
      <c r="EU1213" s="73"/>
      <c r="EV1213" s="74"/>
    </row>
    <row r="1214" spans="1:152" s="38" customFormat="1" ht="15.75" customHeight="1" x14ac:dyDescent="0.2">
      <c r="A1214" s="69" t="str">
        <f>$A$145</f>
        <v>-</v>
      </c>
      <c r="B1214" s="70"/>
      <c r="C1214" s="70"/>
      <c r="D1214" s="70"/>
      <c r="E1214" s="70"/>
      <c r="F1214" s="70"/>
      <c r="G1214" s="70"/>
      <c r="H1214" s="71"/>
      <c r="I1214" s="72" t="str">
        <f>IF($A1214="-","-",ROUND(VLOOKUP($A1214+ROUND(LEFT(I$1183,1)/24,5),'[1]ОАО "АТС"'!$A$30:$F$773,3,FALSE)+HLOOKUP($DL$1181,'[1]Сбытовая надбавка'!$F$5:$H$6,2,FALSE),2)+'[1]Иные услуги'!$C$6+HLOOKUP($DR$1180,'[1]Услуги по передаче'!$G$5:$J$7,2,FALSE))</f>
        <v>-</v>
      </c>
      <c r="J1214" s="73"/>
      <c r="K1214" s="73"/>
      <c r="L1214" s="73"/>
      <c r="M1214" s="73"/>
      <c r="N1214" s="74"/>
      <c r="O1214" s="72" t="str">
        <f>IF($A1214="-","-",ROUND(VLOOKUP($A1214+ROUND(LEFT(O$1183,1)/24,5),'[1]ОАО "АТС"'!$A$30:$F$773,3,FALSE)+HLOOKUP($DL$1181,'[1]Сбытовая надбавка'!$F$5:$H$6,2,FALSE),2)+'[1]Иные услуги'!$C$6+HLOOKUP($DR$1180,'[1]Услуги по передаче'!$G$5:$J$7,2,FALSE))</f>
        <v>-</v>
      </c>
      <c r="P1214" s="73"/>
      <c r="Q1214" s="73"/>
      <c r="R1214" s="73"/>
      <c r="S1214" s="73"/>
      <c r="T1214" s="74"/>
      <c r="U1214" s="72" t="str">
        <f>IF($A1214="-","-",ROUND(VLOOKUP($A1214+ROUND(LEFT(U$1183,1)/24,5),'[1]ОАО "АТС"'!$A$30:$F$773,3,FALSE)+HLOOKUP($DL$1181,'[1]Сбытовая надбавка'!$F$5:$H$6,2,FALSE),2)+'[1]Иные услуги'!$C$6+HLOOKUP($DR$1180,'[1]Услуги по передаче'!$G$5:$J$7,2,FALSE))</f>
        <v>-</v>
      </c>
      <c r="V1214" s="73"/>
      <c r="W1214" s="73"/>
      <c r="X1214" s="73"/>
      <c r="Y1214" s="73"/>
      <c r="Z1214" s="74"/>
      <c r="AA1214" s="72" t="str">
        <f>IF($A1214="-","-",ROUND(VLOOKUP($A1214+ROUND(LEFT(AA$1183,1)/24,5),'[1]ОАО "АТС"'!$A$30:$F$773,3,FALSE)+HLOOKUP($DL$1181,'[1]Сбытовая надбавка'!$F$5:$H$6,2,FALSE),2)+'[1]Иные услуги'!$C$6+HLOOKUP($DR$1180,'[1]Услуги по передаче'!$G$5:$J$7,2,FALSE))</f>
        <v>-</v>
      </c>
      <c r="AB1214" s="73"/>
      <c r="AC1214" s="73"/>
      <c r="AD1214" s="73"/>
      <c r="AE1214" s="73"/>
      <c r="AF1214" s="74"/>
      <c r="AG1214" s="72" t="str">
        <f>IF($A1214="-","-",ROUND(VLOOKUP($A1214+ROUND(LEFT(AG$1183,1)/24,5),'[1]ОАО "АТС"'!$A$30:$F$773,3,FALSE)+HLOOKUP($DL$1181,'[1]Сбытовая надбавка'!$F$5:$H$6,2,FALSE),2)+'[1]Иные услуги'!$C$6+HLOOKUP($DR$1180,'[1]Услуги по передаче'!$G$5:$J$7,2,FALSE))</f>
        <v>-</v>
      </c>
      <c r="AH1214" s="73"/>
      <c r="AI1214" s="73"/>
      <c r="AJ1214" s="73"/>
      <c r="AK1214" s="73"/>
      <c r="AL1214" s="74"/>
      <c r="AM1214" s="72" t="str">
        <f>IF($A1214="-","-",ROUND(VLOOKUP($A1214+ROUND(LEFT(AM$1183,1)/24,5),'[1]ОАО "АТС"'!$A$30:$F$773,3,FALSE)+HLOOKUP($DL$1181,'[1]Сбытовая надбавка'!$F$5:$H$6,2,FALSE),2)+'[1]Иные услуги'!$C$6+HLOOKUP($DR$1180,'[1]Услуги по передаче'!$G$5:$J$7,2,FALSE))</f>
        <v>-</v>
      </c>
      <c r="AN1214" s="73"/>
      <c r="AO1214" s="73"/>
      <c r="AP1214" s="73"/>
      <c r="AQ1214" s="73"/>
      <c r="AR1214" s="74"/>
      <c r="AS1214" s="72" t="str">
        <f>IF($A1214="-","-",ROUND(VLOOKUP($A1214+ROUND(LEFT(AS$1183,1)/24,5),'[1]ОАО "АТС"'!$A$30:$F$773,3,FALSE)+HLOOKUP($DL$1181,'[1]Сбытовая надбавка'!$F$5:$H$6,2,FALSE),2)+'[1]Иные услуги'!$C$6+HLOOKUP($DR$1180,'[1]Услуги по передаче'!$G$5:$J$7,2,FALSE))</f>
        <v>-</v>
      </c>
      <c r="AT1214" s="73"/>
      <c r="AU1214" s="73"/>
      <c r="AV1214" s="73"/>
      <c r="AW1214" s="73"/>
      <c r="AX1214" s="74"/>
      <c r="AY1214" s="72" t="str">
        <f>IF($A1214="-","-",ROUND(VLOOKUP($A1214+ROUND(LEFT(AY$1183,1)/24,5),'[1]ОАО "АТС"'!$A$30:$F$773,3,FALSE)+HLOOKUP($DL$1181,'[1]Сбытовая надбавка'!$F$5:$H$6,2,FALSE),2)+'[1]Иные услуги'!$C$6+HLOOKUP($DR$1180,'[1]Услуги по передаче'!$G$5:$J$7,2,FALSE))</f>
        <v>-</v>
      </c>
      <c r="AZ1214" s="73"/>
      <c r="BA1214" s="73"/>
      <c r="BB1214" s="73"/>
      <c r="BC1214" s="73"/>
      <c r="BD1214" s="74"/>
      <c r="BE1214" s="72" t="str">
        <f>IF($A1214="-","-",ROUND(VLOOKUP($A1214+ROUND(LEFT(BE$1183,1)/24,5),'[1]ОАО "АТС"'!$A$30:$F$773,3,FALSE)+HLOOKUP($DL$1181,'[1]Сбытовая надбавка'!$F$5:$H$6,2,FALSE),2)+'[1]Иные услуги'!$C$6+HLOOKUP($DR$1180,'[1]Услуги по передаче'!$G$5:$J$7,2,FALSE))</f>
        <v>-</v>
      </c>
      <c r="BF1214" s="73"/>
      <c r="BG1214" s="73"/>
      <c r="BH1214" s="73"/>
      <c r="BI1214" s="73"/>
      <c r="BJ1214" s="74"/>
      <c r="BK1214" s="72" t="str">
        <f>IF($A1214="-","-",ROUND(VLOOKUP($A1214+ROUND(LEFT(BK$1183,1)/24,5),'[1]ОАО "АТС"'!$A$30:$F$773,3,FALSE)+HLOOKUP($DL$1181,'[1]Сбытовая надбавка'!$F$5:$H$6,2,FALSE),2)+'[1]Иные услуги'!$C$6+HLOOKUP($DR$1180,'[1]Услуги по передаче'!$G$5:$J$7,2,FALSE))</f>
        <v>-</v>
      </c>
      <c r="BL1214" s="73"/>
      <c r="BM1214" s="73"/>
      <c r="BN1214" s="73"/>
      <c r="BO1214" s="73"/>
      <c r="BP1214" s="74"/>
      <c r="BQ1214" s="72" t="str">
        <f>IF($A1214="-","-",ROUND(VLOOKUP($A1214+ROUND(LEFT(BQ$1183,2)/24,5),'[1]ОАО "АТС"'!$A$30:$F$773,3,FALSE)+HLOOKUP($DL$1181,'[1]Сбытовая надбавка'!$F$5:$H$6,2,FALSE),2)+'[1]Иные услуги'!$C$6+HLOOKUP($DR$1180,'[1]Услуги по передаче'!$G$5:$J$7,2,FALSE))</f>
        <v>-</v>
      </c>
      <c r="BR1214" s="73"/>
      <c r="BS1214" s="73"/>
      <c r="BT1214" s="73"/>
      <c r="BU1214" s="73"/>
      <c r="BV1214" s="74"/>
      <c r="BW1214" s="72" t="str">
        <f>IF($A1214="-","-",ROUND(VLOOKUP($A1214+ROUND(LEFT(BW$1183,2)/24,5),'[1]ОАО "АТС"'!$A$30:$F$773,3,FALSE)+HLOOKUP($DL$1181,'[1]Сбытовая надбавка'!$F$5:$H$6,2,FALSE),2)+'[1]Иные услуги'!$C$6+HLOOKUP($DR$1180,'[1]Услуги по передаче'!$G$5:$J$7,2,FALSE))</f>
        <v>-</v>
      </c>
      <c r="BX1214" s="73"/>
      <c r="BY1214" s="73"/>
      <c r="BZ1214" s="73"/>
      <c r="CA1214" s="73"/>
      <c r="CB1214" s="74"/>
      <c r="CC1214" s="72" t="str">
        <f>IF($A1214="-","-",ROUND(VLOOKUP($A1214+ROUND(LEFT(CC$1183,2)/24,5),'[1]ОАО "АТС"'!$A$30:$F$773,3,FALSE)+HLOOKUP($DL$1181,'[1]Сбытовая надбавка'!$F$5:$H$6,2,FALSE),2)+'[1]Иные услуги'!$C$6+HLOOKUP($DR$1180,'[1]Услуги по передаче'!$G$5:$J$7,2,FALSE))</f>
        <v>-</v>
      </c>
      <c r="CD1214" s="73"/>
      <c r="CE1214" s="73"/>
      <c r="CF1214" s="73"/>
      <c r="CG1214" s="73"/>
      <c r="CH1214" s="74"/>
      <c r="CI1214" s="72" t="str">
        <f>IF($A1214="-","-",ROUND(VLOOKUP($A1214+ROUND(LEFT(CI$1183,2)/24,5),'[1]ОАО "АТС"'!$A$30:$F$773,3,FALSE)+HLOOKUP($DL$1181,'[1]Сбытовая надбавка'!$F$5:$H$6,2,FALSE),2)+'[1]Иные услуги'!$C$6+HLOOKUP($DR$1180,'[1]Услуги по передаче'!$G$5:$J$7,2,FALSE))</f>
        <v>-</v>
      </c>
      <c r="CJ1214" s="73"/>
      <c r="CK1214" s="73"/>
      <c r="CL1214" s="73"/>
      <c r="CM1214" s="73"/>
      <c r="CN1214" s="74"/>
      <c r="CO1214" s="72" t="str">
        <f>IF($A1214="-","-",ROUND(VLOOKUP($A1214+ROUND(LEFT(CO$1183,2)/24,5),'[1]ОАО "АТС"'!$A$30:$F$773,3,FALSE)+HLOOKUP($DL$1181,'[1]Сбытовая надбавка'!$F$5:$H$6,2,FALSE),2)+'[1]Иные услуги'!$C$6+HLOOKUP($DR$1180,'[1]Услуги по передаче'!$G$5:$J$7,2,FALSE))</f>
        <v>-</v>
      </c>
      <c r="CP1214" s="73"/>
      <c r="CQ1214" s="73"/>
      <c r="CR1214" s="73"/>
      <c r="CS1214" s="73"/>
      <c r="CT1214" s="74"/>
      <c r="CU1214" s="72" t="str">
        <f>IF($A1214="-","-",ROUND(VLOOKUP($A1214+ROUND(LEFT(CU$1183,2)/24,5),'[1]ОАО "АТС"'!$A$30:$F$773,3,FALSE)+HLOOKUP($DL$1181,'[1]Сбытовая надбавка'!$F$5:$H$6,2,FALSE),2)+'[1]Иные услуги'!$C$6+HLOOKUP($DR$1180,'[1]Услуги по передаче'!$G$5:$J$7,2,FALSE))</f>
        <v>-</v>
      </c>
      <c r="CV1214" s="73"/>
      <c r="CW1214" s="73"/>
      <c r="CX1214" s="73"/>
      <c r="CY1214" s="73"/>
      <c r="CZ1214" s="74"/>
      <c r="DA1214" s="72" t="str">
        <f>IF($A1214="-","-",ROUND(VLOOKUP($A1214+ROUND(LEFT(DA$1183,2)/24,5),'[1]ОАО "АТС"'!$A$30:$F$773,3,FALSE)+HLOOKUP($DL$1181,'[1]Сбытовая надбавка'!$F$5:$H$6,2,FALSE),2)+'[1]Иные услуги'!$C$6+HLOOKUP($DR$1180,'[1]Услуги по передаче'!$G$5:$J$7,2,FALSE))</f>
        <v>-</v>
      </c>
      <c r="DB1214" s="73"/>
      <c r="DC1214" s="73"/>
      <c r="DD1214" s="73"/>
      <c r="DE1214" s="73"/>
      <c r="DF1214" s="74"/>
      <c r="DG1214" s="72" t="str">
        <f>IF($A1214="-","-",ROUND(VLOOKUP($A1214+ROUND(LEFT(DG$1183,2)/24,5),'[1]ОАО "АТС"'!$A$30:$F$773,3,FALSE)+HLOOKUP($DL$1181,'[1]Сбытовая надбавка'!$F$5:$H$6,2,FALSE),2)+'[1]Иные услуги'!$C$6+HLOOKUP($DR$1180,'[1]Услуги по передаче'!$G$5:$J$7,2,FALSE))</f>
        <v>-</v>
      </c>
      <c r="DH1214" s="73"/>
      <c r="DI1214" s="73"/>
      <c r="DJ1214" s="73"/>
      <c r="DK1214" s="73"/>
      <c r="DL1214" s="74"/>
      <c r="DM1214" s="72" t="str">
        <f>IF($A1214="-","-",ROUND(VLOOKUP($A1214+ROUND(LEFT(DM$1183,2)/24,5),'[1]ОАО "АТС"'!$A$30:$F$773,3,FALSE)+HLOOKUP($DL$1181,'[1]Сбытовая надбавка'!$F$5:$H$6,2,FALSE),2)+'[1]Иные услуги'!$C$6+HLOOKUP($DR$1180,'[1]Услуги по передаче'!$G$5:$J$7,2,FALSE))</f>
        <v>-</v>
      </c>
      <c r="DN1214" s="73"/>
      <c r="DO1214" s="73"/>
      <c r="DP1214" s="73"/>
      <c r="DQ1214" s="73"/>
      <c r="DR1214" s="74"/>
      <c r="DS1214" s="72" t="str">
        <f>IF($A1214="-","-",ROUND(VLOOKUP($A1214+ROUND(LEFT(DS$1183,2)/24,5),'[1]ОАО "АТС"'!$A$30:$F$773,3,FALSE)+HLOOKUP($DL$1181,'[1]Сбытовая надбавка'!$F$5:$H$6,2,FALSE),2)+'[1]Иные услуги'!$C$6+HLOOKUP($DR$1180,'[1]Услуги по передаче'!$G$5:$J$7,2,FALSE))</f>
        <v>-</v>
      </c>
      <c r="DT1214" s="73"/>
      <c r="DU1214" s="73"/>
      <c r="DV1214" s="73"/>
      <c r="DW1214" s="73"/>
      <c r="DX1214" s="74"/>
      <c r="DY1214" s="72" t="str">
        <f>IF($A1214="-","-",ROUND(VLOOKUP($A1214+ROUND(LEFT(DY$1183,2)/24,5),'[1]ОАО "АТС"'!$A$30:$F$773,3,FALSE)+HLOOKUP($DL$1181,'[1]Сбытовая надбавка'!$F$5:$H$6,2,FALSE),2)+'[1]Иные услуги'!$C$6+HLOOKUP($DR$1180,'[1]Услуги по передаче'!$G$5:$J$7,2,FALSE))</f>
        <v>-</v>
      </c>
      <c r="DZ1214" s="73"/>
      <c r="EA1214" s="73"/>
      <c r="EB1214" s="73"/>
      <c r="EC1214" s="73"/>
      <c r="ED1214" s="74"/>
      <c r="EE1214" s="72" t="str">
        <f>IF($A1214="-","-",ROUND(VLOOKUP($A1214+ROUND(LEFT(EE$1183,2)/24,5),'[1]ОАО "АТС"'!$A$30:$F$773,3,FALSE)+HLOOKUP($DL$1181,'[1]Сбытовая надбавка'!$F$5:$H$6,2,FALSE),2)+'[1]Иные услуги'!$C$6+HLOOKUP($DR$1180,'[1]Услуги по передаче'!$G$5:$J$7,2,FALSE))</f>
        <v>-</v>
      </c>
      <c r="EF1214" s="73"/>
      <c r="EG1214" s="73"/>
      <c r="EH1214" s="73"/>
      <c r="EI1214" s="73"/>
      <c r="EJ1214" s="74"/>
      <c r="EK1214" s="72" t="str">
        <f>IF($A1214="-","-",ROUND(VLOOKUP($A1214+ROUND(LEFT(EK$1183,2)/24,5),'[1]ОАО "АТС"'!$A$30:$F$773,3,FALSE)+HLOOKUP($DL$1181,'[1]Сбытовая надбавка'!$F$5:$H$6,2,FALSE),2)+'[1]Иные услуги'!$C$6+HLOOKUP($DR$1180,'[1]Услуги по передаче'!$G$5:$J$7,2,FALSE))</f>
        <v>-</v>
      </c>
      <c r="EL1214" s="73"/>
      <c r="EM1214" s="73"/>
      <c r="EN1214" s="73"/>
      <c r="EO1214" s="73"/>
      <c r="EP1214" s="74"/>
      <c r="EQ1214" s="72" t="str">
        <f>IF($A1214="-","-",ROUND(VLOOKUP($A1214+ROUND(LEFT(EQ$1183,2)/24,5),'[1]ОАО "АТС"'!$A$30:$F$773,3,FALSE)+HLOOKUP($DL$1181,'[1]Сбытовая надбавка'!$F$5:$H$6,2,FALSE),2)+'[1]Иные услуги'!$C$6+HLOOKUP($DR$1180,'[1]Услуги по передаче'!$G$5:$J$7,2,FALSE))</f>
        <v>-</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44713</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4509.41</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4484.09</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4474.8999999999996</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4474.87</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4474.92</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4474.8499999999995</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4474.37</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4590.17</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4475.1299999999992</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4499.2999999999993</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4530.1099999999997</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4530.7299999999996</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4495.12</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4507.4399999999996</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4507.5099999999993</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4501.42</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4495.59</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4496.1499999999996</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4511.2299999999996</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4537.2999999999993</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4650.7299999999996</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4590.57</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4473.5099999999993</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4472.4599999999991</v>
      </c>
      <c r="ER1220" s="73"/>
      <c r="ES1220" s="73"/>
      <c r="ET1220" s="73"/>
      <c r="EU1220" s="73"/>
      <c r="EV1220" s="74"/>
    </row>
    <row r="1221" spans="1:152" s="38" customFormat="1" ht="15.75" customHeight="1" x14ac:dyDescent="0.2">
      <c r="A1221" s="69">
        <f>$A$116</f>
        <v>44714</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4495.41</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4480.5199999999995</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4476.74</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4475.03</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4472.92</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4478.4699999999993</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4488.37</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4505.83</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4475.0999999999995</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4550.1099999999997</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4566.66</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4569.8499999999995</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4533.8999999999996</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4545.6499999999996</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4531.2299999999996</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4525.0199999999995</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4514.33</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4483.5999999999995</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4474.9299999999994</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4509.3599999999997</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4663.7599999999993</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4651.99</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4494.8099999999995</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4472</v>
      </c>
      <c r="ER1221" s="73"/>
      <c r="ES1221" s="73"/>
      <c r="ET1221" s="73"/>
      <c r="EU1221" s="73"/>
      <c r="EV1221" s="74"/>
    </row>
    <row r="1222" spans="1:152" s="38" customFormat="1" ht="15.75" customHeight="1" x14ac:dyDescent="0.2">
      <c r="A1222" s="69">
        <f>$A$117</f>
        <v>44715</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4488.6299999999992</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4470.0999999999995</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4473.7699999999995</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4474.2999999999993</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4476.5999999999995</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4473.84</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4479.6299999999992</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4557</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4475.2599999999993</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4568.0099999999993</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4598.1099999999997</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4603.5399999999991</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4593.74</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4604.8599999999997</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4586.49</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4571.59</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4585.41</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4554.42</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4523.9299999999994</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4526.6899999999996</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4706.7899999999991</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4636.83</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4532.95</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4470.0599999999995</v>
      </c>
      <c r="ER1222" s="73"/>
      <c r="ES1222" s="73"/>
      <c r="ET1222" s="73"/>
      <c r="EU1222" s="73"/>
      <c r="EV1222" s="74"/>
    </row>
    <row r="1223" spans="1:152" s="38" customFormat="1" ht="15.75" customHeight="1" x14ac:dyDescent="0.2">
      <c r="A1223" s="69">
        <f>$A$118</f>
        <v>44716</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4518.45</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4491.78</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4480.2699999999995</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4477.5999999999995</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4473.5999999999995</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4467.33</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4471.4799999999996</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4506.5499999999993</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4473.6899999999996</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4496.2999999999993</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4510.42</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4521.2099999999991</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4499.1899999999996</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4488.1099999999997</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4494.2</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4493.9799999999996</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4481.91</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4474.2199999999993</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4474.1899999999996</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4475.0499999999993</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4631.5199999999995</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4590.9799999999996</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4470.7099999999991</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4468.16</v>
      </c>
      <c r="ER1223" s="73"/>
      <c r="ES1223" s="73"/>
      <c r="ET1223" s="73"/>
      <c r="EU1223" s="73"/>
      <c r="EV1223" s="74"/>
    </row>
    <row r="1224" spans="1:152" s="38" customFormat="1" ht="15.75" customHeight="1" x14ac:dyDescent="0.2">
      <c r="A1224" s="69">
        <f>$A$119</f>
        <v>44717</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4507.8099999999995</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4484.91</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4478.57</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4474.2599999999993</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4473.8099999999995</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4473.87</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4472.0199999999995</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4485.1899999999996</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4473.5599999999995</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4474.25</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4474.2299999999996</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4475.0099999999993</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4474.2099999999991</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4474.16</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4473.9299999999994</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4473.8599999999997</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4473.99</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4473.8999999999996</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4473.8799999999992</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4474.0099999999993</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4652.41</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4620.8899999999994</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4493.8799999999992</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4469.49</v>
      </c>
      <c r="ER1224" s="73"/>
      <c r="ES1224" s="73"/>
      <c r="ET1224" s="73"/>
      <c r="EU1224" s="73"/>
      <c r="EV1224" s="74"/>
    </row>
    <row r="1225" spans="1:152" s="38" customFormat="1" ht="15.75" customHeight="1" x14ac:dyDescent="0.2">
      <c r="A1225" s="69">
        <f>$A$120</f>
        <v>44718</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4486.8899999999994</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4477.25</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4473.8099999999995</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4473.82</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4474</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4474.0099999999993</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4473.9599999999991</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4535.8099999999995</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4474.0999999999995</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4547.2199999999993</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4575.4599999999991</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4577.7999999999993</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4571.7299999999996</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4589.6399999999994</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4600.1099999999997</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4581.0099999999993</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4570.12</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4533.12</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4504.7999999999993</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4506.41</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4657.7199999999993</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4638.7299999999996</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4491.8999999999996</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4470.8499999999995</v>
      </c>
      <c r="ER1225" s="73"/>
      <c r="ES1225" s="73"/>
      <c r="ET1225" s="73"/>
      <c r="EU1225" s="73"/>
      <c r="EV1225" s="74"/>
    </row>
    <row r="1226" spans="1:152" s="38" customFormat="1" ht="15.75" customHeight="1" x14ac:dyDescent="0.2">
      <c r="A1226" s="69">
        <f>$A$121</f>
        <v>44719</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4480.99</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4473.66</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4473.1899999999996</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4473.3599999999997</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4473.2999999999993</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4473.0199999999995</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4469.7599999999993</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4530.2</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4473.2</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4524.12</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4557.2299999999996</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4556.3099999999995</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4541.7999999999993</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4553.82</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4568.5999999999995</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4551.84</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4539.99</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4503.16</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4480.87</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4486.95</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4631.2599999999993</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4602.0499999999993</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4471.66</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4469.6899999999996</v>
      </c>
      <c r="ER1226" s="73"/>
      <c r="ES1226" s="73"/>
      <c r="ET1226" s="73"/>
      <c r="EU1226" s="73"/>
      <c r="EV1226" s="74"/>
    </row>
    <row r="1227" spans="1:152" s="38" customFormat="1" ht="15.75" customHeight="1" x14ac:dyDescent="0.2">
      <c r="A1227" s="69">
        <f>$A$122</f>
        <v>44720</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4469.3499999999995</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4465.8899999999994</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4468.3799999999992</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4468.3999999999996</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4476.5999999999995</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4467.5599999999995</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4470</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4498.16</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4474.03</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4514.28</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4551.83</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4547.74</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4513.4299999999994</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4521.99</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4519.5599999999995</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4518.6799999999994</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4510.6899999999996</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4480.3899999999994</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4473.7</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4473.83</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4579.32</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4574.25</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4471.5</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4470.09</v>
      </c>
      <c r="ER1227" s="73"/>
      <c r="ES1227" s="73"/>
      <c r="ET1227" s="73"/>
      <c r="EU1227" s="73"/>
      <c r="EV1227" s="74"/>
    </row>
    <row r="1228" spans="1:152" s="38" customFormat="1" ht="15.75" customHeight="1" x14ac:dyDescent="0.2">
      <c r="A1228" s="69">
        <f>$A$123</f>
        <v>44721</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4464.7999999999993</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4425.74</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4464.3899999999994</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4468.2699999999995</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4476.24</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4467.5</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4467.5099999999993</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4493.58</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4473.0499999999993</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4510.7099999999991</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4528.82</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4526.0099999999993</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4495.6399999999994</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4500.5399999999991</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4499.8999999999996</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4495.09</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4488.09</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4473.8899999999994</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4474.0399999999991</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4472.37</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4581.1899999999996</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4564.2199999999993</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4469.16</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4468.5999999999995</v>
      </c>
      <c r="ER1228" s="73"/>
      <c r="ES1228" s="73"/>
      <c r="ET1228" s="73"/>
      <c r="EU1228" s="73"/>
      <c r="EV1228" s="74"/>
    </row>
    <row r="1229" spans="1:152" s="38" customFormat="1" ht="15.75" customHeight="1" x14ac:dyDescent="0.2">
      <c r="A1229" s="69">
        <f>$A$124</f>
        <v>44722</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4478.0399999999991</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4468.2599999999993</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4470.67</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4471.2199999999993</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4473.2299999999996</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4472.7699999999995</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4467.5099999999993</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4523.34</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4475.42</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4475.4799999999996</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4511.5499999999993</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4523.7699999999995</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4512.41</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4512.9699999999993</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4513.1499999999996</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4502.83</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4527.3099999999995</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4527.3099999999995</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4481.1899999999996</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4487.5399999999991</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4627.0099999999993</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4600.2899999999991</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4471.6899999999996</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4467.3599999999997</v>
      </c>
      <c r="ER1229" s="73"/>
      <c r="ES1229" s="73"/>
      <c r="ET1229" s="73"/>
      <c r="EU1229" s="73"/>
      <c r="EV1229" s="74"/>
    </row>
    <row r="1230" spans="1:152" s="38" customFormat="1" ht="15.75" customHeight="1" x14ac:dyDescent="0.2">
      <c r="A1230" s="69">
        <f>$A$125</f>
        <v>44723</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4486.2299999999996</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4478</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4473.1899999999996</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4473.42</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4473.2299999999996</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4472.9299999999994</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4469.3799999999992</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4481.3599999999997</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4473.09</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4474.67</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4506.1399999999994</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4523.83</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4522.34</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4526.5999999999995</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4515.6099999999997</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4523.92</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4528.1299999999992</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4513.7699999999995</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4479.74</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4489.8799999999992</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4591.1099999999997</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4575.08</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4472.95</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4470.2299999999996</v>
      </c>
      <c r="ER1230" s="73"/>
      <c r="ES1230" s="73"/>
      <c r="ET1230" s="73"/>
      <c r="EU1230" s="73"/>
      <c r="EV1230" s="74"/>
    </row>
    <row r="1231" spans="1:152" s="38" customFormat="1" ht="15.75" customHeight="1" x14ac:dyDescent="0.2">
      <c r="A1231" s="69">
        <f>$A$126</f>
        <v>44724</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4471.4299999999994</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4472.84</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4472.6799999999994</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4473.07</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4473.2899999999991</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4476.5999999999995</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4476.59</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4461.7599999999993</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4473.78</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4474.33</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4474.3999999999996</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4474.4599999999991</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4474.2099999999991</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4474.1299999999992</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4474.5399999999991</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4474.57</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4473.7899999999991</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4473.4299999999994</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4472.67</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4473.6099999999997</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4615.1099999999997</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4595.2699999999995</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4474.33</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4470.1399999999994</v>
      </c>
      <c r="ER1231" s="73"/>
      <c r="ES1231" s="73"/>
      <c r="ET1231" s="73"/>
      <c r="EU1231" s="73"/>
      <c r="EV1231" s="74"/>
    </row>
    <row r="1232" spans="1:152" s="38" customFormat="1" ht="15.75" customHeight="1" x14ac:dyDescent="0.2">
      <c r="A1232" s="69">
        <f>$A$127</f>
        <v>44725</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4467.2599999999993</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4470.2099999999991</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4471.8499999999995</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4472.2099999999991</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4476.5999999999995</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4467.28</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4476.59</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4347.7999999999993</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4474.4599999999991</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4475.2599999999993</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4477.17</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4479.7</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4478.8799999999992</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4480.7899999999991</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4486.8999999999996</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4488.9699999999993</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4479.45</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4473.09</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4473.07</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4481.07</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4627.58</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4582.0399999999991</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4474.82</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4470.91</v>
      </c>
      <c r="ER1232" s="73"/>
      <c r="ES1232" s="73"/>
      <c r="ET1232" s="73"/>
      <c r="EU1232" s="73"/>
      <c r="EV1232" s="74"/>
    </row>
    <row r="1233" spans="1:152" s="38" customFormat="1" ht="15.75" customHeight="1" x14ac:dyDescent="0.2">
      <c r="A1233" s="69">
        <f>$A$128</f>
        <v>44726</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4460.12</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4464.2599999999993</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4470.32</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4470.7599999999993</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4476.5999999999995</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4468.12</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4451.3499999999995</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4447.67</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4473.45</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4505.1899999999996</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4526.5099999999993</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4521.92</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4499.41</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4508.2999999999993</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4502.4799999999996</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4505.33</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4505.0399999999991</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4479.3099999999995</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4473.24</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4473.5499999999993</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4591.6499999999996</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4568.3099999999995</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4472.0099999999993</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4470.3599999999997</v>
      </c>
      <c r="ER1233" s="73"/>
      <c r="ES1233" s="73"/>
      <c r="ET1233" s="73"/>
      <c r="EU1233" s="73"/>
      <c r="EV1233" s="74"/>
    </row>
    <row r="1234" spans="1:152" s="38" customFormat="1" ht="15.75" customHeight="1" x14ac:dyDescent="0.2">
      <c r="A1234" s="69">
        <f>$A$129</f>
        <v>44727</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4450.5399999999991</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4455.7099999999991</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4461.92</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4462.78</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4451.0499999999993</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4466.3499999999995</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4461.1399999999994</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4434.78</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4478.49</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4541.62</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4578.0599999999995</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4579.42</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4549.92</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4554.28</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4561.3099999999995</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4548.6799999999994</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4542.17</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4516.1099999999997</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4492.1399999999994</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4499.1799999999994</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4616.5599999999995</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4603.7599999999993</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4485.5999999999995</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4470.8899999999994</v>
      </c>
      <c r="ER1234" s="73"/>
      <c r="ES1234" s="73"/>
      <c r="ET1234" s="73"/>
      <c r="EU1234" s="73"/>
      <c r="EV1234" s="74"/>
    </row>
    <row r="1235" spans="1:152" s="38" customFormat="1" ht="15.75" customHeight="1" x14ac:dyDescent="0.2">
      <c r="A1235" s="69">
        <f>$A$130</f>
        <v>44728</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4342.7699999999995</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4395.84</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4427.03</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4434.8099999999995</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4451.12</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4434.5499999999993</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4414.5999999999995</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4440.8999999999996</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4474.0199999999995</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4536.1799999999994</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4584.8599999999997</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4585.9799999999996</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4565.16</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4563.8999999999996</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4574.4599999999991</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4567.3999999999996</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4549.57</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4523.59</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4497.8899999999994</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4509.7299999999996</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4610.0599999999995</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4597.9799999999996</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4480.8499999999995</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4470.95</v>
      </c>
      <c r="ER1235" s="73"/>
      <c r="ES1235" s="73"/>
      <c r="ET1235" s="73"/>
      <c r="EU1235" s="73"/>
      <c r="EV1235" s="74"/>
    </row>
    <row r="1236" spans="1:152" s="38" customFormat="1" ht="15.75" customHeight="1" x14ac:dyDescent="0.2">
      <c r="A1236" s="69">
        <f>$A$131</f>
        <v>44729</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4451.6499999999996</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4463.6399999999994</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4470.49</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4471.7999999999993</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4473.32</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4471.5999999999995</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4468.99</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4441.9299999999994</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4473.91</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4533.37</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4588.37</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4578.7899999999991</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4540.95</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4550.5</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4557.58</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4550.2099999999991</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4533.1499999999996</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4505.45</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4480.33</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4499.5399999999991</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4594.6499999999996</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4590.1899999999996</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4472.45</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4470</v>
      </c>
      <c r="ER1236" s="73"/>
      <c r="ES1236" s="73"/>
      <c r="ET1236" s="73"/>
      <c r="EU1236" s="73"/>
      <c r="EV1236" s="74"/>
    </row>
    <row r="1237" spans="1:152" s="38" customFormat="1" ht="15.75" customHeight="1" x14ac:dyDescent="0.2">
      <c r="A1237" s="69">
        <f>$A$132</f>
        <v>44730</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4469.0099999999993</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4471.42</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4473.3799999999992</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4473.5499999999993</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4473.7199999999993</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4473.28</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4471.32</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4494.66</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4472.66</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4517.08</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4531.3499999999995</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4542.5599999999995</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4524.8099999999995</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4525.7699999999995</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4532.9599999999991</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4516.9599999999991</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4506.0499999999993</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4486.7599999999993</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4472.37</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4484.5499999999993</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4574.0499999999993</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4559.8499999999995</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4470.42</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4469.4299999999994</v>
      </c>
      <c r="ER1237" s="73"/>
      <c r="ES1237" s="73"/>
      <c r="ET1237" s="73"/>
      <c r="EU1237" s="73"/>
      <c r="EV1237" s="74"/>
    </row>
    <row r="1238" spans="1:152" s="38" customFormat="1" ht="15.75" customHeight="1" x14ac:dyDescent="0.2">
      <c r="A1238" s="69">
        <f>$A$133</f>
        <v>44731</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4478.33</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4472.1799999999994</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4471.1399999999994</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4473.34</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4473.2099999999991</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4473.24</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4473.9799999999996</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4467.24</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4472.7899999999991</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4472.7199999999993</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4472.4299999999994</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4472.8999999999996</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4472.83</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4472.1099999999997</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4472.07</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4471.8799999999992</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4471.83</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4471.78</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4472.16</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4472.87</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4584.9799999999996</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4580.4599999999991</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4479.5599999999995</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4469.3599999999997</v>
      </c>
      <c r="ER1238" s="73"/>
      <c r="ES1238" s="73"/>
      <c r="ET1238" s="73"/>
      <c r="EU1238" s="73"/>
      <c r="EV1238" s="74"/>
    </row>
    <row r="1239" spans="1:152" s="38" customFormat="1" ht="15.75" customHeight="1" x14ac:dyDescent="0.2">
      <c r="A1239" s="69">
        <f>$A$134</f>
        <v>44732</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4484.2299999999996</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4475.4399999999996</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4475.9599999999991</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4475.9699999999993</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4475.9399999999996</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4475.99</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4475.75</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4542.6099999999997</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4475.87</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4562.1899999999996</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4588.4399999999996</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4589.5599999999995</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4573.2699999999995</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4592.3899999999994</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4604.16</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4587.12</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4576.5999999999995</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4543.12</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4507.34</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4507.4399999999996</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4642.2599999999993</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4636.92</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4498.16</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4475.4599999999991</v>
      </c>
      <c r="ER1239" s="73"/>
      <c r="ES1239" s="73"/>
      <c r="ET1239" s="73"/>
      <c r="EU1239" s="73"/>
      <c r="EV1239" s="74"/>
    </row>
    <row r="1240" spans="1:152" s="38" customFormat="1" ht="15.75" customHeight="1" x14ac:dyDescent="0.2">
      <c r="A1240" s="69">
        <f>$A$135</f>
        <v>44733</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4461.3099999999995</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4429.2199999999993</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4419.84</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4426.8999999999996</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4459.1499999999996</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4427.16</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4467.2299999999996</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4523.2099999999991</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4490.09</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4599.1099999999997</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4629.8999999999996</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4630.7299999999996</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4614</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4615.66</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4634.7</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4625.1399999999994</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4614.4299999999994</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4575.1799999999994</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4540.95</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4528.9299999999994</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4636.7299999999996</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4677.8099999999995</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4521.7999999999993</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4475.41</v>
      </c>
      <c r="ER1240" s="73"/>
      <c r="ES1240" s="73"/>
      <c r="ET1240" s="73"/>
      <c r="EU1240" s="73"/>
      <c r="EV1240" s="74"/>
    </row>
    <row r="1241" spans="1:152" s="38" customFormat="1" ht="15.75" customHeight="1" x14ac:dyDescent="0.2">
      <c r="A1241" s="69">
        <f>$A$136</f>
        <v>44734</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4469.07</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4472.7299999999996</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4473.59</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4473.8599999999997</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4476.6099999999997</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4474.5399999999991</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4470.95</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4500.84</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4475.7899999999991</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4577.9599999999991</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4610.7599999999993</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4618.0999999999995</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4600.2599999999993</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4610.6299999999992</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4624.4399999999996</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4611</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4579.1899999999996</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4548.07</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4513.5399999999991</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4506.84</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4610.4299999999994</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4646.03</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4490.12</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4475.45</v>
      </c>
      <c r="ER1241" s="73"/>
      <c r="ES1241" s="73"/>
      <c r="ET1241" s="73"/>
      <c r="EU1241" s="73"/>
      <c r="EV1241" s="74"/>
    </row>
    <row r="1242" spans="1:152" s="38" customFormat="1" ht="15.75" customHeight="1" x14ac:dyDescent="0.2">
      <c r="A1242" s="69">
        <f>$A$137</f>
        <v>44735</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4466.6299999999992</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4419.41</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4473.1899999999996</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4473.17</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4476.0099999999993</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4442.8999999999996</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4466.7299999999996</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4458.2199999999993</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4476.16</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4498.5099999999993</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4528.87</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4595.7899999999991</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4587.7</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4596.66</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4608.3899999999994</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4596.92</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4586.9299999999994</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4551.09</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4518.1399999999994</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4498.9299999999994</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4601.2</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4642.3099999999995</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4485.82</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4475.5</v>
      </c>
      <c r="ER1242" s="73"/>
      <c r="ES1242" s="73"/>
      <c r="ET1242" s="73"/>
      <c r="EU1242" s="73"/>
      <c r="EV1242" s="74"/>
    </row>
    <row r="1243" spans="1:152" s="38" customFormat="1" ht="15.75" customHeight="1" x14ac:dyDescent="0.2">
      <c r="A1243" s="69">
        <f>$A$138</f>
        <v>44736</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4468.5499999999993</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4470.6899999999996</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4473.7999999999993</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4473.2599999999993</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4474.78</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4472.17</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4477.82</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4588.3999999999996</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4475.7599999999993</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4563.07</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4611.2599999999993</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4610.9699999999993</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4584.5599999999995</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4580.82</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4585.9599999999991</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4570.59</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4569.6899999999996</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4528.9699999999993</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4503.82</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4515.82</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4656.8899999999994</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4641.2899999999991</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4491.1499999999996</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4475.2099999999991</v>
      </c>
      <c r="ER1243" s="73"/>
      <c r="ES1243" s="73"/>
      <c r="ET1243" s="73"/>
      <c r="EU1243" s="73"/>
      <c r="EV1243" s="74"/>
    </row>
    <row r="1244" spans="1:152" s="38" customFormat="1" ht="15.75" customHeight="1" x14ac:dyDescent="0.2">
      <c r="A1244" s="69">
        <f>$A$139</f>
        <v>44737</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4494.0499999999993</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4473.1799999999994</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4473.37</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4471.75</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4473.0999999999995</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4451.3099999999995</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4436.2199999999993</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4464.07</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4473.2999999999993</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4515.7999999999993</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4533.4699999999993</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4537.0099999999993</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4522.5999999999995</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4518.25</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4529.7599999999993</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4521.2599999999993</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4515.3999999999996</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4505.7199999999993</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4492.9699999999993</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4505.5599999999995</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4583.09</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4569.33</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4499.2199999999993</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4470.28</v>
      </c>
      <c r="ER1244" s="73"/>
      <c r="ES1244" s="73"/>
      <c r="ET1244" s="73"/>
      <c r="EU1244" s="73"/>
      <c r="EV1244" s="74"/>
    </row>
    <row r="1245" spans="1:152" s="38" customFormat="1" ht="15.75" customHeight="1" x14ac:dyDescent="0.2">
      <c r="A1245" s="69">
        <f>$A$140</f>
        <v>44738</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4461.37</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4463.6799999999994</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4461.99</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4465.7899999999991</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4459.92</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4459.57</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4476.59</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4359.2599999999993</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4473.7099999999991</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4474.2</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4474.37</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4474.82</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4474.7099999999991</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4474.5499999999993</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4474.2599999999993</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4473.74</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4473.6099999999997</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4473.6099999999997</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4473.53</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4477.7299999999996</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4542.4799999999996</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4536.5399999999991</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4473.7999999999993</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4471.1399999999994</v>
      </c>
      <c r="ER1245" s="73"/>
      <c r="ES1245" s="73"/>
      <c r="ET1245" s="73"/>
      <c r="EU1245" s="73"/>
      <c r="EV1245" s="74"/>
    </row>
    <row r="1246" spans="1:152" s="38" customFormat="1" ht="15.75" customHeight="1" x14ac:dyDescent="0.2">
      <c r="A1246" s="69">
        <f>$A$141</f>
        <v>44739</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4364.25</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4419.2899999999991</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4442.8099999999995</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4435.03</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4468.1399999999994</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4442.8099999999995</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4423.6399999999994</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4405.17</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4474.25</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4502.78</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4508.59</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4507.8599999999997</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4503.62</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4507.5499999999993</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4509.7999999999993</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4507.03</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4506.99</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4499.8599999999997</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4489.1099999999997</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4493.6399999999994</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4569.78</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4564.0999999999995</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4492.7199999999993</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4470.75</v>
      </c>
      <c r="ER1246" s="73"/>
      <c r="ES1246" s="73"/>
      <c r="ET1246" s="73"/>
      <c r="EU1246" s="73"/>
      <c r="EV1246" s="74"/>
    </row>
    <row r="1247" spans="1:152" s="38" customFormat="1" ht="15.75" customHeight="1" x14ac:dyDescent="0.2">
      <c r="A1247" s="69">
        <f>$A$142</f>
        <v>44740</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4444.7299999999996</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4442.7299999999996</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4471.03</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4468.84</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4473.42</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4467.7599999999993</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4466.92</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4408.3499999999995</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4473.25</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4521.2299999999996</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4554.5599999999995</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4533.4399999999996</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4538.87</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4558.8599999999997</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4594.17</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4575.0999999999995</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4567.4399999999996</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4541.9599999999991</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4514.5199999999995</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4509.58</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4600.5599999999995</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4586.3999999999996</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4501.28</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4471.0099999999993</v>
      </c>
      <c r="ER1247" s="73"/>
      <c r="ES1247" s="73"/>
      <c r="ET1247" s="73"/>
      <c r="EU1247" s="73"/>
      <c r="EV1247" s="74"/>
    </row>
    <row r="1248" spans="1:152" s="38" customFormat="1" ht="15.75" customHeight="1" x14ac:dyDescent="0.2">
      <c r="A1248" s="69">
        <f>$A$143</f>
        <v>44741</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4404.0399999999991</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4467.3599999999997</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4476.5999999999995</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4476.5999999999995</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4476.5999999999995</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4476.5999999999995</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4476.58</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4301.8599999999997</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4471.8599999999997</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4495.2699999999995</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4524.59</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4496.0599999999995</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4491.2899999999991</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4506.42</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4503.74</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4499.3999999999996</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4496.0199999999995</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4486.5099999999993</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4476.3799999999992</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4480.5199999999995</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4543.2699999999995</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4539.8599999999997</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4475.6499999999996</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4470.7299999999996</v>
      </c>
      <c r="ER1248" s="73"/>
      <c r="ES1248" s="73"/>
      <c r="ET1248" s="73"/>
      <c r="EU1248" s="73"/>
      <c r="EV1248" s="74"/>
    </row>
    <row r="1249" spans="1:152" s="38" customFormat="1" ht="15.75" customHeight="1" x14ac:dyDescent="0.2">
      <c r="A1249" s="69">
        <f>$A$144</f>
        <v>44742</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4465.0399999999991</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4469.6399999999994</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4473.2099999999991</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4473.28</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4476.6099999999997</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4476.6099999999997</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4470.2</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4459.4699999999993</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4471.6399999999994</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4505.12</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4500.4699999999993</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4499.1799999999994</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4493.7899999999991</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4506.07</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4507.16</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4505.3899999999994</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4514.7899999999991</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4488.5499999999993</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4479.75</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4479.4299999999994</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4584.95</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4572.24</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4476.83</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4469.75</v>
      </c>
      <c r="ER1249" s="73"/>
      <c r="ES1249" s="73"/>
      <c r="ET1249" s="73"/>
      <c r="EU1249" s="73"/>
      <c r="EV1249" s="74"/>
    </row>
    <row r="1250" spans="1:152" s="38" customFormat="1" ht="15.75" customHeight="1" x14ac:dyDescent="0.2">
      <c r="A1250" s="69" t="str">
        <f>$A$145</f>
        <v>-</v>
      </c>
      <c r="B1250" s="70"/>
      <c r="C1250" s="70"/>
      <c r="D1250" s="70"/>
      <c r="E1250" s="70"/>
      <c r="F1250" s="70"/>
      <c r="G1250" s="70"/>
      <c r="H1250" s="71"/>
      <c r="I1250" s="72" t="str">
        <f>IF($A1250="-","-",ROUND(VLOOKUP($A1250+ROUND(LEFT(I$1219,1)/24,5),'[1]ОАО "АТС"'!$A$30:$F$773,3,FALSE)+HLOOKUP($DL$1217,'[1]Сбытовая надбавка'!$F$5:$H$6,2,FALSE),2)+'[1]Иные услуги'!$C$6+HLOOKUP($DR$1216,'[1]Услуги по передаче'!$G$5:$J$7,2,FALSE))</f>
        <v>-</v>
      </c>
      <c r="J1250" s="73"/>
      <c r="K1250" s="73"/>
      <c r="L1250" s="73"/>
      <c r="M1250" s="73"/>
      <c r="N1250" s="74"/>
      <c r="O1250" s="72" t="str">
        <f>IF($A1250="-","-",ROUND(VLOOKUP($A1250+ROUND(LEFT(O$1219,1)/24,5),'[1]ОАО "АТС"'!$A$30:$F$773,3,FALSE)+HLOOKUP($DL$1217,'[1]Сбытовая надбавка'!$F$5:$H$6,2,FALSE),2)+'[1]Иные услуги'!$C$6+HLOOKUP($DR$1216,'[1]Услуги по передаче'!$G$5:$J$7,2,FALSE))</f>
        <v>-</v>
      </c>
      <c r="P1250" s="73"/>
      <c r="Q1250" s="73"/>
      <c r="R1250" s="73"/>
      <c r="S1250" s="73"/>
      <c r="T1250" s="74"/>
      <c r="U1250" s="72" t="str">
        <f>IF($A1250="-","-",ROUND(VLOOKUP($A1250+ROUND(LEFT(U$1219,1)/24,5),'[1]ОАО "АТС"'!$A$30:$F$773,3,FALSE)+HLOOKUP($DL$1217,'[1]Сбытовая надбавка'!$F$5:$H$6,2,FALSE),2)+'[1]Иные услуги'!$C$6+HLOOKUP($DR$1216,'[1]Услуги по передаче'!$G$5:$J$7,2,FALSE))</f>
        <v>-</v>
      </c>
      <c r="V1250" s="73"/>
      <c r="W1250" s="73"/>
      <c r="X1250" s="73"/>
      <c r="Y1250" s="73"/>
      <c r="Z1250" s="74"/>
      <c r="AA1250" s="72" t="str">
        <f>IF($A1250="-","-",ROUND(VLOOKUP($A1250+ROUND(LEFT(AA$1219,1)/24,5),'[1]ОАО "АТС"'!$A$30:$F$773,3,FALSE)+HLOOKUP($DL$1217,'[1]Сбытовая надбавка'!$F$5:$H$6,2,FALSE),2)+'[1]Иные услуги'!$C$6+HLOOKUP($DR$1216,'[1]Услуги по передаче'!$G$5:$J$7,2,FALSE))</f>
        <v>-</v>
      </c>
      <c r="AB1250" s="73"/>
      <c r="AC1250" s="73"/>
      <c r="AD1250" s="73"/>
      <c r="AE1250" s="73"/>
      <c r="AF1250" s="74"/>
      <c r="AG1250" s="72" t="str">
        <f>IF($A1250="-","-",ROUND(VLOOKUP($A1250+ROUND(LEFT(AG$1219,1)/24,5),'[1]ОАО "АТС"'!$A$30:$F$773,3,FALSE)+HLOOKUP($DL$1217,'[1]Сбытовая надбавка'!$F$5:$H$6,2,FALSE),2)+'[1]Иные услуги'!$C$6+HLOOKUP($DR$1216,'[1]Услуги по передаче'!$G$5:$J$7,2,FALSE))</f>
        <v>-</v>
      </c>
      <c r="AH1250" s="73"/>
      <c r="AI1250" s="73"/>
      <c r="AJ1250" s="73"/>
      <c r="AK1250" s="73"/>
      <c r="AL1250" s="74"/>
      <c r="AM1250" s="72" t="str">
        <f>IF($A1250="-","-",ROUND(VLOOKUP($A1250+ROUND(LEFT(AM$1219,1)/24,5),'[1]ОАО "АТС"'!$A$30:$F$773,3,FALSE)+HLOOKUP($DL$1217,'[1]Сбытовая надбавка'!$F$5:$H$6,2,FALSE),2)+'[1]Иные услуги'!$C$6+HLOOKUP($DR$1216,'[1]Услуги по передаче'!$G$5:$J$7,2,FALSE))</f>
        <v>-</v>
      </c>
      <c r="AN1250" s="73"/>
      <c r="AO1250" s="73"/>
      <c r="AP1250" s="73"/>
      <c r="AQ1250" s="73"/>
      <c r="AR1250" s="74"/>
      <c r="AS1250" s="72" t="str">
        <f>IF($A1250="-","-",ROUND(VLOOKUP($A1250+ROUND(LEFT(AS$1219,1)/24,5),'[1]ОАО "АТС"'!$A$30:$F$773,3,FALSE)+HLOOKUP($DL$1217,'[1]Сбытовая надбавка'!$F$5:$H$6,2,FALSE),2)+'[1]Иные услуги'!$C$6+HLOOKUP($DR$1216,'[1]Услуги по передаче'!$G$5:$J$7,2,FALSE))</f>
        <v>-</v>
      </c>
      <c r="AT1250" s="73"/>
      <c r="AU1250" s="73"/>
      <c r="AV1250" s="73"/>
      <c r="AW1250" s="73"/>
      <c r="AX1250" s="74"/>
      <c r="AY1250" s="72" t="str">
        <f>IF($A1250="-","-",ROUND(VLOOKUP($A1250+ROUND(LEFT(AY$1219,1)/24,5),'[1]ОАО "АТС"'!$A$30:$F$773,3,FALSE)+HLOOKUP($DL$1217,'[1]Сбытовая надбавка'!$F$5:$H$6,2,FALSE),2)+'[1]Иные услуги'!$C$6+HLOOKUP($DR$1216,'[1]Услуги по передаче'!$G$5:$J$7,2,FALSE))</f>
        <v>-</v>
      </c>
      <c r="AZ1250" s="73"/>
      <c r="BA1250" s="73"/>
      <c r="BB1250" s="73"/>
      <c r="BC1250" s="73"/>
      <c r="BD1250" s="74"/>
      <c r="BE1250" s="72" t="str">
        <f>IF($A1250="-","-",ROUND(VLOOKUP($A1250+ROUND(LEFT(BE$1219,1)/24,5),'[1]ОАО "АТС"'!$A$30:$F$773,3,FALSE)+HLOOKUP($DL$1217,'[1]Сбытовая надбавка'!$F$5:$H$6,2,FALSE),2)+'[1]Иные услуги'!$C$6+HLOOKUP($DR$1216,'[1]Услуги по передаче'!$G$5:$J$7,2,FALSE))</f>
        <v>-</v>
      </c>
      <c r="BF1250" s="73"/>
      <c r="BG1250" s="73"/>
      <c r="BH1250" s="73"/>
      <c r="BI1250" s="73"/>
      <c r="BJ1250" s="74"/>
      <c r="BK1250" s="72" t="str">
        <f>IF($A1250="-","-",ROUND(VLOOKUP($A1250+ROUND(LEFT(BK$1219,1)/24,5),'[1]ОАО "АТС"'!$A$30:$F$773,3,FALSE)+HLOOKUP($DL$1217,'[1]Сбытовая надбавка'!$F$5:$H$6,2,FALSE),2)+'[1]Иные услуги'!$C$6+HLOOKUP($DR$1216,'[1]Услуги по передаче'!$G$5:$J$7,2,FALSE))</f>
        <v>-</v>
      </c>
      <c r="BL1250" s="73"/>
      <c r="BM1250" s="73"/>
      <c r="BN1250" s="73"/>
      <c r="BO1250" s="73"/>
      <c r="BP1250" s="74"/>
      <c r="BQ1250" s="72" t="str">
        <f>IF($A1250="-","-",ROUND(VLOOKUP($A1250+ROUND(LEFT(BQ$1219,2)/24,5),'[1]ОАО "АТС"'!$A$30:$F$773,3,FALSE)+HLOOKUP($DL$1217,'[1]Сбытовая надбавка'!$F$5:$H$6,2,FALSE),2)+'[1]Иные услуги'!$C$6+HLOOKUP($DR$1216,'[1]Услуги по передаче'!$G$5:$J$7,2,FALSE))</f>
        <v>-</v>
      </c>
      <c r="BR1250" s="73"/>
      <c r="BS1250" s="73"/>
      <c r="BT1250" s="73"/>
      <c r="BU1250" s="73"/>
      <c r="BV1250" s="74"/>
      <c r="BW1250" s="72" t="str">
        <f>IF($A1250="-","-",ROUND(VLOOKUP($A1250+ROUND(LEFT(BW$1219,2)/24,5),'[1]ОАО "АТС"'!$A$30:$F$773,3,FALSE)+HLOOKUP($DL$1217,'[1]Сбытовая надбавка'!$F$5:$H$6,2,FALSE),2)+'[1]Иные услуги'!$C$6+HLOOKUP($DR$1216,'[1]Услуги по передаче'!$G$5:$J$7,2,FALSE))</f>
        <v>-</v>
      </c>
      <c r="BX1250" s="73"/>
      <c r="BY1250" s="73"/>
      <c r="BZ1250" s="73"/>
      <c r="CA1250" s="73"/>
      <c r="CB1250" s="74"/>
      <c r="CC1250" s="72" t="str">
        <f>IF($A1250="-","-",ROUND(VLOOKUP($A1250+ROUND(LEFT(CC$1219,2)/24,5),'[1]ОАО "АТС"'!$A$30:$F$773,3,FALSE)+HLOOKUP($DL$1217,'[1]Сбытовая надбавка'!$F$5:$H$6,2,FALSE),2)+'[1]Иные услуги'!$C$6+HLOOKUP($DR$1216,'[1]Услуги по передаче'!$G$5:$J$7,2,FALSE))</f>
        <v>-</v>
      </c>
      <c r="CD1250" s="73"/>
      <c r="CE1250" s="73"/>
      <c r="CF1250" s="73"/>
      <c r="CG1250" s="73"/>
      <c r="CH1250" s="74"/>
      <c r="CI1250" s="72" t="str">
        <f>IF($A1250="-","-",ROUND(VLOOKUP($A1250+ROUND(LEFT(CI$1219,2)/24,5),'[1]ОАО "АТС"'!$A$30:$F$773,3,FALSE)+HLOOKUP($DL$1217,'[1]Сбытовая надбавка'!$F$5:$H$6,2,FALSE),2)+'[1]Иные услуги'!$C$6+HLOOKUP($DR$1216,'[1]Услуги по передаче'!$G$5:$J$7,2,FALSE))</f>
        <v>-</v>
      </c>
      <c r="CJ1250" s="73"/>
      <c r="CK1250" s="73"/>
      <c r="CL1250" s="73"/>
      <c r="CM1250" s="73"/>
      <c r="CN1250" s="74"/>
      <c r="CO1250" s="72" t="str">
        <f>IF($A1250="-","-",ROUND(VLOOKUP($A1250+ROUND(LEFT(CO$1219,2)/24,5),'[1]ОАО "АТС"'!$A$30:$F$773,3,FALSE)+HLOOKUP($DL$1217,'[1]Сбытовая надбавка'!$F$5:$H$6,2,FALSE),2)+'[1]Иные услуги'!$C$6+HLOOKUP($DR$1216,'[1]Услуги по передаче'!$G$5:$J$7,2,FALSE))</f>
        <v>-</v>
      </c>
      <c r="CP1250" s="73"/>
      <c r="CQ1250" s="73"/>
      <c r="CR1250" s="73"/>
      <c r="CS1250" s="73"/>
      <c r="CT1250" s="74"/>
      <c r="CU1250" s="72" t="str">
        <f>IF($A1250="-","-",ROUND(VLOOKUP($A1250+ROUND(LEFT(CU$1219,2)/24,5),'[1]ОАО "АТС"'!$A$30:$F$773,3,FALSE)+HLOOKUP($DL$1217,'[1]Сбытовая надбавка'!$F$5:$H$6,2,FALSE),2)+'[1]Иные услуги'!$C$6+HLOOKUP($DR$1216,'[1]Услуги по передаче'!$G$5:$J$7,2,FALSE))</f>
        <v>-</v>
      </c>
      <c r="CV1250" s="73"/>
      <c r="CW1250" s="73"/>
      <c r="CX1250" s="73"/>
      <c r="CY1250" s="73"/>
      <c r="CZ1250" s="74"/>
      <c r="DA1250" s="72" t="str">
        <f>IF($A1250="-","-",ROUND(VLOOKUP($A1250+ROUND(LEFT(DA$1219,2)/24,5),'[1]ОАО "АТС"'!$A$30:$F$773,3,FALSE)+HLOOKUP($DL$1217,'[1]Сбытовая надбавка'!$F$5:$H$6,2,FALSE),2)+'[1]Иные услуги'!$C$6+HLOOKUP($DR$1216,'[1]Услуги по передаче'!$G$5:$J$7,2,FALSE))</f>
        <v>-</v>
      </c>
      <c r="DB1250" s="73"/>
      <c r="DC1250" s="73"/>
      <c r="DD1250" s="73"/>
      <c r="DE1250" s="73"/>
      <c r="DF1250" s="74"/>
      <c r="DG1250" s="72" t="str">
        <f>IF($A1250="-","-",ROUND(VLOOKUP($A1250+ROUND(LEFT(DG$1219,2)/24,5),'[1]ОАО "АТС"'!$A$30:$F$773,3,FALSE)+HLOOKUP($DL$1217,'[1]Сбытовая надбавка'!$F$5:$H$6,2,FALSE),2)+'[1]Иные услуги'!$C$6+HLOOKUP($DR$1216,'[1]Услуги по передаче'!$G$5:$J$7,2,FALSE))</f>
        <v>-</v>
      </c>
      <c r="DH1250" s="73"/>
      <c r="DI1250" s="73"/>
      <c r="DJ1250" s="73"/>
      <c r="DK1250" s="73"/>
      <c r="DL1250" s="74"/>
      <c r="DM1250" s="72" t="str">
        <f>IF($A1250="-","-",ROUND(VLOOKUP($A1250+ROUND(LEFT(DM$1219,2)/24,5),'[1]ОАО "АТС"'!$A$30:$F$773,3,FALSE)+HLOOKUP($DL$1217,'[1]Сбытовая надбавка'!$F$5:$H$6,2,FALSE),2)+'[1]Иные услуги'!$C$6+HLOOKUP($DR$1216,'[1]Услуги по передаче'!$G$5:$J$7,2,FALSE))</f>
        <v>-</v>
      </c>
      <c r="DN1250" s="73"/>
      <c r="DO1250" s="73"/>
      <c r="DP1250" s="73"/>
      <c r="DQ1250" s="73"/>
      <c r="DR1250" s="74"/>
      <c r="DS1250" s="72" t="str">
        <f>IF($A1250="-","-",ROUND(VLOOKUP($A1250+ROUND(LEFT(DS$1219,2)/24,5),'[1]ОАО "АТС"'!$A$30:$F$773,3,FALSE)+HLOOKUP($DL$1217,'[1]Сбытовая надбавка'!$F$5:$H$6,2,FALSE),2)+'[1]Иные услуги'!$C$6+HLOOKUP($DR$1216,'[1]Услуги по передаче'!$G$5:$J$7,2,FALSE))</f>
        <v>-</v>
      </c>
      <c r="DT1250" s="73"/>
      <c r="DU1250" s="73"/>
      <c r="DV1250" s="73"/>
      <c r="DW1250" s="73"/>
      <c r="DX1250" s="74"/>
      <c r="DY1250" s="72" t="str">
        <f>IF($A1250="-","-",ROUND(VLOOKUP($A1250+ROUND(LEFT(DY$1219,2)/24,5),'[1]ОАО "АТС"'!$A$30:$F$773,3,FALSE)+HLOOKUP($DL$1217,'[1]Сбытовая надбавка'!$F$5:$H$6,2,FALSE),2)+'[1]Иные услуги'!$C$6+HLOOKUP($DR$1216,'[1]Услуги по передаче'!$G$5:$J$7,2,FALSE))</f>
        <v>-</v>
      </c>
      <c r="DZ1250" s="73"/>
      <c r="EA1250" s="73"/>
      <c r="EB1250" s="73"/>
      <c r="EC1250" s="73"/>
      <c r="ED1250" s="74"/>
      <c r="EE1250" s="72" t="str">
        <f>IF($A1250="-","-",ROUND(VLOOKUP($A1250+ROUND(LEFT(EE$1219,2)/24,5),'[1]ОАО "АТС"'!$A$30:$F$773,3,FALSE)+HLOOKUP($DL$1217,'[1]Сбытовая надбавка'!$F$5:$H$6,2,FALSE),2)+'[1]Иные услуги'!$C$6+HLOOKUP($DR$1216,'[1]Услуги по передаче'!$G$5:$J$7,2,FALSE))</f>
        <v>-</v>
      </c>
      <c r="EF1250" s="73"/>
      <c r="EG1250" s="73"/>
      <c r="EH1250" s="73"/>
      <c r="EI1250" s="73"/>
      <c r="EJ1250" s="74"/>
      <c r="EK1250" s="72" t="str">
        <f>IF($A1250="-","-",ROUND(VLOOKUP($A1250+ROUND(LEFT(EK$1219,2)/24,5),'[1]ОАО "АТС"'!$A$30:$F$773,3,FALSE)+HLOOKUP($DL$1217,'[1]Сбытовая надбавка'!$F$5:$H$6,2,FALSE),2)+'[1]Иные услуги'!$C$6+HLOOKUP($DR$1216,'[1]Услуги по передаче'!$G$5:$J$7,2,FALSE))</f>
        <v>-</v>
      </c>
      <c r="EL1250" s="73"/>
      <c r="EM1250" s="73"/>
      <c r="EN1250" s="73"/>
      <c r="EO1250" s="73"/>
      <c r="EP1250" s="74"/>
      <c r="EQ1250" s="72" t="str">
        <f>IF($A1250="-","-",ROUND(VLOOKUP($A1250+ROUND(LEFT(EQ$1219,2)/24,5),'[1]ОАО "АТС"'!$A$30:$F$773,3,FALSE)+HLOOKUP($DL$1217,'[1]Сбытовая надбавка'!$F$5:$H$6,2,FALSE),2)+'[1]Иные услуги'!$C$6+HLOOKUP($DR$1216,'[1]Услуги по передаче'!$G$5:$J$7,2,FALSE))</f>
        <v>-</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44713</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4142.33</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4117.0099999999993</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4107.82</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4107.7899999999991</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4107.84</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4107.7699999999995</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4107.2899999999991</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4223.09</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4108.0499999999993</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4132.2199999999993</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4163.03</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4163.6499999999996</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4128.0399999999991</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4140.3599999999997</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4140.4299999999994</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4134.34</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4128.5099999999993</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4129.07</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4144.1499999999996</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4170.2199999999993</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4283.6499999999996</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4223.49</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4106.4299999999994</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4105.3799999999992</v>
      </c>
      <c r="ER1256" s="73"/>
      <c r="ES1256" s="73"/>
      <c r="ET1256" s="73"/>
      <c r="EU1256" s="73"/>
      <c r="EV1256" s="74"/>
    </row>
    <row r="1257" spans="1:152" s="38" customFormat="1" ht="15.75" customHeight="1" x14ac:dyDescent="0.2">
      <c r="A1257" s="69">
        <f>$A$116</f>
        <v>44714</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4128.33</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4113.4399999999996</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4109.66</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4107.95</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4105.84</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4111.3899999999994</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4121.2899999999991</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4138.75</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4108.0199999999995</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4183.03</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4199.58</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4202.7699999999995</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4166.82</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4178.57</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4164.1499999999996</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4157.9399999999996</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4147.25</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4116.5199999999995</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4107.8499999999995</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4142.28</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4296.6799999999994</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4284.91</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4127.7299999999996</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4104.92</v>
      </c>
      <c r="ER1257" s="73"/>
      <c r="ES1257" s="73"/>
      <c r="ET1257" s="73"/>
      <c r="EU1257" s="73"/>
      <c r="EV1257" s="74"/>
    </row>
    <row r="1258" spans="1:152" s="38" customFormat="1" ht="15.75" customHeight="1" x14ac:dyDescent="0.2">
      <c r="A1258" s="69">
        <f>$A$117</f>
        <v>44715</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4121.5499999999993</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4103.0199999999995</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4106.6899999999996</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4107.2199999999993</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4109.5199999999995</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4106.7599999999993</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4112.5499999999993</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4189.92</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4108.1799999999994</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4200.9299999999994</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4231.03</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4236.4599999999991</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4226.66</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4237.78</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4219.41</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4204.5099999999993</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4218.33</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4187.34</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4156.8499999999995</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4159.6099999999997</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4339.7099999999991</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4269.75</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4165.87</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4102.9799999999996</v>
      </c>
      <c r="ER1258" s="73"/>
      <c r="ES1258" s="73"/>
      <c r="ET1258" s="73"/>
      <c r="EU1258" s="73"/>
      <c r="EV1258" s="74"/>
    </row>
    <row r="1259" spans="1:152" s="38" customFormat="1" ht="15.75" customHeight="1" x14ac:dyDescent="0.2">
      <c r="A1259" s="69">
        <f>$A$118</f>
        <v>44716</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4151.37</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4124.7</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4113.1899999999996</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4110.5199999999995</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4106.5199999999995</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4100.25</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4104.3999999999996</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4139.4699999999993</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4106.6099999999997</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4129.2199999999993</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4143.34</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4154.1299999999992</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4132.1099999999997</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4121.03</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4127.12</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4126.8999999999996</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4114.83</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4107.1399999999994</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4107.1099999999997</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4107.9699999999993</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4264.4399999999996</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4223.8999999999996</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4103.6299999999992</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4101.08</v>
      </c>
      <c r="ER1259" s="73"/>
      <c r="ES1259" s="73"/>
      <c r="ET1259" s="73"/>
      <c r="EU1259" s="73"/>
      <c r="EV1259" s="74"/>
    </row>
    <row r="1260" spans="1:152" s="38" customFormat="1" ht="15.75" customHeight="1" x14ac:dyDescent="0.2">
      <c r="A1260" s="69">
        <f>$A$119</f>
        <v>44717</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4140.7299999999996</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4117.83</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4111.49</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4107.1799999999994</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4106.7299999999996</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4106.7899999999991</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4104.9399999999996</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4118.1099999999997</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4106.4799999999996</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4107.17</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4107.1499999999996</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4107.9299999999994</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4107.1299999999992</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4107.08</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4106.8499999999995</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4106.78</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4106.91</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4106.82</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4106.7999999999993</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4106.9299999999994</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4285.33</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4253.8099999999995</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4126.7999999999993</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4102.41</v>
      </c>
      <c r="ER1260" s="73"/>
      <c r="ES1260" s="73"/>
      <c r="ET1260" s="73"/>
      <c r="EU1260" s="73"/>
      <c r="EV1260" s="74"/>
    </row>
    <row r="1261" spans="1:152" s="38" customFormat="1" ht="15.75" customHeight="1" x14ac:dyDescent="0.2">
      <c r="A1261" s="69">
        <f>$A$120</f>
        <v>44718</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4119.8099999999995</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4110.17</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4106.7299999999996</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4106.74</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4106.92</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4106.9299999999994</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4106.8799999999992</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4168.7299999999996</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4107.0199999999995</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4180.1399999999994</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4208.3799999999992</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4210.7199999999993</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4204.6499999999996</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4222.5599999999995</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4233.03</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4213.9299999999994</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4203.0399999999991</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4166.0399999999991</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4137.7199999999993</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4139.33</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4290.6399999999994</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4271.6499999999996</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4124.82</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4103.7699999999995</v>
      </c>
      <c r="ER1261" s="73"/>
      <c r="ES1261" s="73"/>
      <c r="ET1261" s="73"/>
      <c r="EU1261" s="73"/>
      <c r="EV1261" s="74"/>
    </row>
    <row r="1262" spans="1:152" s="38" customFormat="1" ht="15.75" customHeight="1" x14ac:dyDescent="0.2">
      <c r="A1262" s="69">
        <f>$A$121</f>
        <v>44719</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4113.91</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4106.58</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4106.1099999999997</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4106.28</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4106.2199999999993</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4105.9399999999996</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4102.6799999999994</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4163.12</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4106.12</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4157.0399999999991</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4190.1499999999996</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4189.2299999999996</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4174.7199999999993</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4186.74</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4201.5199999999995</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4184.7599999999993</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4172.91</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4136.08</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4113.7899999999991</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4119.87</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4264.1799999999994</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4234.9699999999993</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4104.58</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4102.6099999999997</v>
      </c>
      <c r="ER1262" s="73"/>
      <c r="ES1262" s="73"/>
      <c r="ET1262" s="73"/>
      <c r="EU1262" s="73"/>
      <c r="EV1262" s="74"/>
    </row>
    <row r="1263" spans="1:152" s="38" customFormat="1" ht="15.75" customHeight="1" x14ac:dyDescent="0.2">
      <c r="A1263" s="69">
        <f>$A$122</f>
        <v>44720</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4102.2699999999995</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4098.8099999999995</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4101.2999999999993</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4101.32</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4109.5199999999995</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4100.4799999999996</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4102.92</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4131.08</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4106.95</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4147.2</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4184.75</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4180.66</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4146.3499999999995</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4154.91</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4152.4799999999996</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4151.5999999999995</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4143.6099999999997</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4113.3099999999995</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4106.62</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4106.75</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4212.24</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4207.17</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4104.42</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4103.0099999999993</v>
      </c>
      <c r="ER1263" s="73"/>
      <c r="ES1263" s="73"/>
      <c r="ET1263" s="73"/>
      <c r="EU1263" s="73"/>
      <c r="EV1263" s="74"/>
    </row>
    <row r="1264" spans="1:152" s="38" customFormat="1" ht="15.75" customHeight="1" x14ac:dyDescent="0.2">
      <c r="A1264" s="69">
        <f>$A$123</f>
        <v>44721</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4097.7199999999993</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4058.66</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4097.3099999999995</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4101.1899999999996</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4109.16</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4100.42</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4100.4299999999994</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4126.5</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4105.9699999999993</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4143.6299999999992</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4161.74</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4158.9299999999994</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4128.5599999999995</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4133.4599999999991</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4132.82</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4128.0099999999993</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4121.0099999999993</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4106.8099999999995</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4106.9599999999991</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4105.2899999999991</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4214.1099999999997</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4197.1399999999994</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4102.08</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4101.5199999999995</v>
      </c>
      <c r="ER1264" s="73"/>
      <c r="ES1264" s="73"/>
      <c r="ET1264" s="73"/>
      <c r="EU1264" s="73"/>
      <c r="EV1264" s="74"/>
    </row>
    <row r="1265" spans="1:152" s="38" customFormat="1" ht="15.75" customHeight="1" x14ac:dyDescent="0.2">
      <c r="A1265" s="69">
        <f>$A$124</f>
        <v>44722</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4110.9599999999991</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4101.1799999999994</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4103.59</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4104.1399999999994</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4106.1499999999996</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4105.6899999999996</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4100.4299999999994</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4156.2599999999993</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4108.34</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4108.3999999999996</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4144.4699999999993</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4156.6899999999996</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4145.33</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4145.8899999999994</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4146.07</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4135.75</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4160.2299999999996</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4160.2299999999996</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4114.1099999999997</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4120.4599999999991</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4259.9299999999994</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4233.2099999999991</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4104.6099999999997</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4100.28</v>
      </c>
      <c r="ER1265" s="73"/>
      <c r="ES1265" s="73"/>
      <c r="ET1265" s="73"/>
      <c r="EU1265" s="73"/>
      <c r="EV1265" s="74"/>
    </row>
    <row r="1266" spans="1:152" s="38" customFormat="1" ht="15.75" customHeight="1" x14ac:dyDescent="0.2">
      <c r="A1266" s="69">
        <f>$A$125</f>
        <v>44723</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4119.1499999999996</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4110.92</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4106.1099999999997</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4106.34</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4106.1499999999996</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4105.8499999999995</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4102.2999999999993</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4114.28</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4106.0099999999993</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4107.59</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4139.0599999999995</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4156.75</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4155.2599999999993</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4159.5199999999995</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4148.53</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4156.84</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4161.0499999999993</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4146.6899999999996</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4112.66</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4122.7999999999993</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4224.03</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4208</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4105.87</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4103.1499999999996</v>
      </c>
      <c r="ER1266" s="73"/>
      <c r="ES1266" s="73"/>
      <c r="ET1266" s="73"/>
      <c r="EU1266" s="73"/>
      <c r="EV1266" s="74"/>
    </row>
    <row r="1267" spans="1:152" s="38" customFormat="1" ht="15.75" customHeight="1" x14ac:dyDescent="0.2">
      <c r="A1267" s="69">
        <f>$A$126</f>
        <v>44724</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4104.3499999999995</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4105.7599999999993</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4105.5999999999995</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4105.99</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4106.2099999999991</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4109.5199999999995</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4109.5099999999993</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4094.6799999999994</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4106.7</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4107.25</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4107.32</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4107.3799999999992</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4107.1299999999992</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4107.0499999999993</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4107.4599999999991</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4107.49</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4106.7099999999991</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4106.3499999999995</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4105.59</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4106.53</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4248.03</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4228.1899999999996</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4107.25</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4103.0599999999995</v>
      </c>
      <c r="ER1267" s="73"/>
      <c r="ES1267" s="73"/>
      <c r="ET1267" s="73"/>
      <c r="EU1267" s="73"/>
      <c r="EV1267" s="74"/>
    </row>
    <row r="1268" spans="1:152" s="38" customFormat="1" ht="15.75" customHeight="1" x14ac:dyDescent="0.2">
      <c r="A1268" s="69">
        <f>$A$127</f>
        <v>44725</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4100.1799999999994</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4103.1299999999992</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4104.7699999999995</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4105.1299999999992</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4109.5199999999995</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4100.2</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4109.5099999999993</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3980.7199999999993</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4107.3799999999992</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4108.1799999999994</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4110.09</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4112.62</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4111.7999999999993</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4113.7099999999991</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4119.82</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4121.8899999999994</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4112.37</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4106.0099999999993</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4105.99</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4113.99</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4260.5</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4214.9599999999991</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4107.74</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4103.83</v>
      </c>
      <c r="ER1268" s="73"/>
      <c r="ES1268" s="73"/>
      <c r="ET1268" s="73"/>
      <c r="EU1268" s="73"/>
      <c r="EV1268" s="74"/>
    </row>
    <row r="1269" spans="1:152" s="38" customFormat="1" ht="15.75" customHeight="1" x14ac:dyDescent="0.2">
      <c r="A1269" s="69">
        <f>$A$128</f>
        <v>44726</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4093.0399999999995</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4097.1799999999994</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4103.24</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4103.6799999999994</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4109.5199999999995</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4101.0399999999991</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4084.2699999999995</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4080.5899999999997</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4106.37</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4138.1099999999997</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4159.4299999999994</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4154.84</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4132.33</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4141.2199999999993</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4135.3999999999996</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4138.25</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4137.9599999999991</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4112.2299999999996</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4106.16</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4106.4699999999993</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4224.57</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4201.2299999999996</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4104.9299999999994</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4103.28</v>
      </c>
      <c r="ER1269" s="73"/>
      <c r="ES1269" s="73"/>
      <c r="ET1269" s="73"/>
      <c r="EU1269" s="73"/>
      <c r="EV1269" s="74"/>
    </row>
    <row r="1270" spans="1:152" s="38" customFormat="1" ht="15.75" customHeight="1" x14ac:dyDescent="0.2">
      <c r="A1270" s="69">
        <f>$A$129</f>
        <v>44727</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4083.4599999999996</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4088.6299999999997</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4094.8399999999997</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4095.7</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4083.9699999999993</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4099.2699999999995</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4094.0599999999995</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4067.7</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4111.41</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4174.5399999999991</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4210.9799999999996</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4212.34</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4182.84</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4187.2</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4194.2299999999996</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4181.5999999999995</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4175.09</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4149.03</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4125.0599999999995</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4132.0999999999995</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4249.4799999999996</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4236.6799999999994</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4118.5199999999995</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4103.8099999999995</v>
      </c>
      <c r="ER1270" s="73"/>
      <c r="ES1270" s="73"/>
      <c r="ET1270" s="73"/>
      <c r="EU1270" s="73"/>
      <c r="EV1270" s="74"/>
    </row>
    <row r="1271" spans="1:152" s="38" customFormat="1" ht="15.75" customHeight="1" x14ac:dyDescent="0.2">
      <c r="A1271" s="69">
        <f>$A$130</f>
        <v>44728</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3975.6899999999996</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4028.7599999999998</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4059.95</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4067.7299999999996</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4084.0399999999995</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4067.4699999999993</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4047.5199999999995</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4073.8199999999997</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4106.9399999999996</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4169.0999999999995</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4217.78</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4218.8999999999996</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4198.08</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4196.82</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4207.3799999999992</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4200.32</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4182.49</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4156.5099999999993</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4130.8099999999995</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4142.6499999999996</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4242.9799999999996</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4230.8999999999996</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4113.7699999999995</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4103.87</v>
      </c>
      <c r="ER1271" s="73"/>
      <c r="ES1271" s="73"/>
      <c r="ET1271" s="73"/>
      <c r="EU1271" s="73"/>
      <c r="EV1271" s="74"/>
    </row>
    <row r="1272" spans="1:152" s="38" customFormat="1" ht="15.75" customHeight="1" x14ac:dyDescent="0.2">
      <c r="A1272" s="69">
        <f>$A$131</f>
        <v>44729</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4084.5699999999997</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4096.5599999999995</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4103.41</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4104.7199999999993</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4106.24</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4104.5199999999995</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4101.91</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4074.8499999999995</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4106.83</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4166.2899999999991</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4221.2899999999991</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4211.7099999999991</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4173.87</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4183.42</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4190.5</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4183.1299999999992</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4166.07</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4138.37</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4113.25</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4132.4599999999991</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4227.57</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4223.1099999999997</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4105.37</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4102.92</v>
      </c>
      <c r="ER1272" s="73"/>
      <c r="ES1272" s="73"/>
      <c r="ET1272" s="73"/>
      <c r="EU1272" s="73"/>
      <c r="EV1272" s="74"/>
    </row>
    <row r="1273" spans="1:152" s="38" customFormat="1" ht="15.75" customHeight="1" x14ac:dyDescent="0.2">
      <c r="A1273" s="69">
        <f>$A$132</f>
        <v>44730</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4101.9299999999994</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4104.34</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4106.2999999999993</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4106.4699999999993</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4106.6399999999994</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4106.2</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4104.24</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4127.58</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4105.58</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4150</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4164.2699999999995</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4175.4799999999996</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4157.7299999999996</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4158.6899999999996</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4165.8799999999992</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4149.8799999999992</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4138.9699999999993</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4119.6799999999994</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4105.2899999999991</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4117.4699999999993</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4206.9699999999993</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4192.7699999999995</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4103.34</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4102.3499999999995</v>
      </c>
      <c r="ER1273" s="73"/>
      <c r="ES1273" s="73"/>
      <c r="ET1273" s="73"/>
      <c r="EU1273" s="73"/>
      <c r="EV1273" s="74"/>
    </row>
    <row r="1274" spans="1:152" s="38" customFormat="1" ht="15.75" customHeight="1" x14ac:dyDescent="0.2">
      <c r="A1274" s="69">
        <f>$A$133</f>
        <v>44731</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4111.25</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4105.0999999999995</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4104.0599999999995</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4106.2599999999993</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4106.1299999999992</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4106.16</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4106.8999999999996</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4100.16</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4105.7099999999991</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4105.6399999999994</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4105.3499999999995</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4105.82</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4105.75</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4105.03</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4104.99</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4104.7999999999993</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4104.75</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4104.7</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4105.08</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4105.7899999999991</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4217.8999999999996</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4213.3799999999992</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4112.4799999999996</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4102.28</v>
      </c>
      <c r="ER1274" s="73"/>
      <c r="ES1274" s="73"/>
      <c r="ET1274" s="73"/>
      <c r="EU1274" s="73"/>
      <c r="EV1274" s="74"/>
    </row>
    <row r="1275" spans="1:152" s="38" customFormat="1" ht="15.75" customHeight="1" x14ac:dyDescent="0.2">
      <c r="A1275" s="69">
        <f>$A$134</f>
        <v>44732</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4117.1499999999996</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4108.3599999999997</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4108.8799999999992</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4108.8899999999994</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4108.8599999999997</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4108.91</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4108.67</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4175.53</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4108.7899999999991</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4195.1099999999997</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4221.3599999999997</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4222.4799999999996</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4206.1899999999996</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4225.3099999999995</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4237.08</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4220.0399999999991</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4209.5199999999995</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4176.0399999999991</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4140.2599999999993</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4140.3599999999997</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4275.1799999999994</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4269.84</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4131.08</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4108.3799999999992</v>
      </c>
      <c r="ER1275" s="73"/>
      <c r="ES1275" s="73"/>
      <c r="ET1275" s="73"/>
      <c r="EU1275" s="73"/>
      <c r="EV1275" s="74"/>
    </row>
    <row r="1276" spans="1:152" s="38" customFormat="1" ht="15.75" customHeight="1" x14ac:dyDescent="0.2">
      <c r="A1276" s="69">
        <f>$A$135</f>
        <v>44733</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4094.2299999999996</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4062.1399999999994</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4052.7599999999993</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4059.8199999999997</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4092.0699999999997</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4060.08</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4100.1499999999996</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4156.1299999999992</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4123.0099999999993</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4232.03</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4262.82</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4263.6499999999996</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4246.92</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4248.58</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4267.62</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4258.0599999999995</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4247.3499999999995</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4208.0999999999995</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4173.87</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4161.8499999999995</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4269.6499999999996</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4310.7299999999996</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4154.7199999999993</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4108.33</v>
      </c>
      <c r="ER1276" s="73"/>
      <c r="ES1276" s="73"/>
      <c r="ET1276" s="73"/>
      <c r="EU1276" s="73"/>
      <c r="EV1276" s="74"/>
    </row>
    <row r="1277" spans="1:152" s="38" customFormat="1" ht="15.75" customHeight="1" x14ac:dyDescent="0.2">
      <c r="A1277" s="69">
        <f>$A$136</f>
        <v>44734</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4101.99</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4105.6499999999996</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4106.5099999999993</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4106.78</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4109.53</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4107.4599999999991</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4103.87</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4133.7599999999993</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4108.7099999999991</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4210.8799999999992</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4243.6799999999994</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4251.0199999999995</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4233.1799999999994</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4243.5499999999993</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4257.3599999999997</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4243.92</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4212.1099999999997</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4180.99</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4146.4599999999991</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4139.7599999999993</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4243.3499999999995</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4278.95</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4123.0399999999991</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4108.37</v>
      </c>
      <c r="ER1277" s="73"/>
      <c r="ES1277" s="73"/>
      <c r="ET1277" s="73"/>
      <c r="EU1277" s="73"/>
      <c r="EV1277" s="74"/>
    </row>
    <row r="1278" spans="1:152" s="38" customFormat="1" ht="15.75" customHeight="1" x14ac:dyDescent="0.2">
      <c r="A1278" s="69">
        <f>$A$137</f>
        <v>44735</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4099.5499999999993</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4052.33</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4106.1099999999997</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4106.09</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4108.9299999999994</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4075.8199999999997</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4099.6499999999996</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4091.1399999999994</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4109.08</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4131.4299999999994</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4161.7899999999991</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4228.7099999999991</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4220.62</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4229.58</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4241.3099999999995</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4229.84</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4219.8499999999995</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4184.0099999999993</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4151.0599999999995</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4131.8499999999995</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4234.12</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4275.2299999999996</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4118.74</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4108.42</v>
      </c>
      <c r="ER1278" s="73"/>
      <c r="ES1278" s="73"/>
      <c r="ET1278" s="73"/>
      <c r="EU1278" s="73"/>
      <c r="EV1278" s="74"/>
    </row>
    <row r="1279" spans="1:152" s="38" customFormat="1" ht="15.75" customHeight="1" x14ac:dyDescent="0.2">
      <c r="A1279" s="69">
        <f>$A$138</f>
        <v>44736</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4101.4699999999993</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4103.6099999999997</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4106.7199999999993</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4106.1799999999994</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4107.7</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4105.09</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4110.74</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4221.32</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4108.6799999999994</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4195.99</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4244.1799999999994</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4243.8899999999994</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4217.4799999999996</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4213.74</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4218.8799999999992</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4203.5099999999993</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4202.6099999999997</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4161.8899999999994</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4136.74</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4148.74</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4289.8099999999995</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4274.2099999999991</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4124.07</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4108.1299999999992</v>
      </c>
      <c r="ER1279" s="73"/>
      <c r="ES1279" s="73"/>
      <c r="ET1279" s="73"/>
      <c r="EU1279" s="73"/>
      <c r="EV1279" s="74"/>
    </row>
    <row r="1280" spans="1:152" s="38" customFormat="1" ht="15.75" customHeight="1" x14ac:dyDescent="0.2">
      <c r="A1280" s="69">
        <f>$A$139</f>
        <v>44737</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4126.9699999999993</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4106.0999999999995</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4106.2899999999991</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4104.67</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4106.0199999999995</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4084.2299999999996</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4069.1399999999994</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4096.99</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4106.2199999999993</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4148.7199999999993</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4166.3899999999994</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4169.9299999999994</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4155.5199999999995</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4151.17</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4162.6799999999994</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4154.1799999999994</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4148.32</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4138.6399999999994</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4125.8899999999994</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4138.4799999999996</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4216.0099999999993</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4202.25</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4132.1399999999994</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4103.2</v>
      </c>
      <c r="ER1280" s="73"/>
      <c r="ES1280" s="73"/>
      <c r="ET1280" s="73"/>
      <c r="EU1280" s="73"/>
      <c r="EV1280" s="74"/>
    </row>
    <row r="1281" spans="1:152" s="38" customFormat="1" ht="15.75" customHeight="1" x14ac:dyDescent="0.2">
      <c r="A1281" s="69">
        <f>$A$140</f>
        <v>44738</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4094.2899999999995</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4096.5999999999995</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4094.91</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4098.7099999999991</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4092.8399999999997</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4092.49</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4109.5099999999993</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3992.1799999999994</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4106.6299999999992</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4107.12</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4107.2899999999991</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4107.74</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4107.6299999999992</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4107.4699999999993</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4107.1799999999994</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4106.66</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4106.53</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4106.53</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4106.45</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4110.6499999999996</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4175.3999999999996</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4169.4599999999991</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4106.7199999999993</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4104.0599999999995</v>
      </c>
      <c r="ER1281" s="73"/>
      <c r="ES1281" s="73"/>
      <c r="ET1281" s="73"/>
      <c r="EU1281" s="73"/>
      <c r="EV1281" s="74"/>
    </row>
    <row r="1282" spans="1:152" s="38" customFormat="1" ht="15.75" customHeight="1" x14ac:dyDescent="0.2">
      <c r="A1282" s="69">
        <f>$A$141</f>
        <v>44739</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3997.1699999999996</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4052.2099999999996</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4075.7299999999996</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4067.95</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4101.0599999999995</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4075.7299999999996</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4056.5599999999995</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4038.0899999999997</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4107.17</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4135.7</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4141.5099999999993</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4140.78</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4136.5399999999991</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4140.4699999999993</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4142.7199999999993</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4139.95</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4139.91</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4132.78</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4122.03</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4126.5599999999995</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4202.7</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4197.0199999999995</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4125.6399999999994</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4103.67</v>
      </c>
      <c r="ER1282" s="73"/>
      <c r="ES1282" s="73"/>
      <c r="ET1282" s="73"/>
      <c r="EU1282" s="73"/>
      <c r="EV1282" s="74"/>
    </row>
    <row r="1283" spans="1:152" s="38" customFormat="1" ht="15.75" customHeight="1" x14ac:dyDescent="0.2">
      <c r="A1283" s="69">
        <f>$A$142</f>
        <v>44740</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4077.6499999999996</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4075.6499999999996</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4103.95</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4101.7599999999993</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4106.34</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4100.6799999999994</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4099.84</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4041.2699999999995</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4106.17</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4154.1499999999996</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4187.4799999999996</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4166.3599999999997</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4171.7899999999991</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4191.78</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4227.09</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4208.0199999999995</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4200.3599999999997</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4174.8799999999992</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4147.4399999999996</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4142.5</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4233.4799999999996</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4219.32</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4134.2</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4103.9299999999994</v>
      </c>
      <c r="ER1283" s="73"/>
      <c r="ES1283" s="73"/>
      <c r="ET1283" s="73"/>
      <c r="EU1283" s="73"/>
      <c r="EV1283" s="74"/>
    </row>
    <row r="1284" spans="1:152" s="38" customFormat="1" ht="15.75" customHeight="1" x14ac:dyDescent="0.2">
      <c r="A1284" s="69">
        <f>$A$143</f>
        <v>44741</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4036.9599999999996</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4100.28</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4109.5199999999995</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4109.5199999999995</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4109.5199999999995</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4109.5199999999995</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4109.5</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3934.7799999999997</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4104.78</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4128.1899999999996</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4157.5099999999993</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4128.9799999999996</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4124.2099999999991</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4139.34</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4136.66</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4132.32</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4128.9399999999996</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4119.4299999999994</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4109.2999999999993</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4113.4399999999996</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4176.1899999999996</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4172.78</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4108.57</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4103.6499999999996</v>
      </c>
      <c r="ER1284" s="73"/>
      <c r="ES1284" s="73"/>
      <c r="ET1284" s="73"/>
      <c r="EU1284" s="73"/>
      <c r="EV1284" s="74"/>
    </row>
    <row r="1285" spans="1:152" s="38" customFormat="1" ht="15.75" customHeight="1" x14ac:dyDescent="0.2">
      <c r="A1285" s="69">
        <f>$A$144</f>
        <v>44742</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4097.9599999999991</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4102.5599999999995</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4106.1299999999992</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4106.2</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4109.53</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4109.53</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4103.12</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4092.3899999999994</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4104.5599999999995</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4138.0399999999991</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4133.3899999999994</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4132.0999999999995</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4126.7099999999991</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4138.99</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4140.08</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4138.3099999999995</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4147.7099999999991</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4121.4699999999993</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4112.67</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4112.3499999999995</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4217.87</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4205.16</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4109.75</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4102.67</v>
      </c>
      <c r="ER1285" s="73"/>
      <c r="ES1285" s="73"/>
      <c r="ET1285" s="73"/>
      <c r="EU1285" s="73"/>
      <c r="EV1285" s="74"/>
    </row>
    <row r="1286" spans="1:152" s="38" customFormat="1" ht="15.75" customHeight="1" x14ac:dyDescent="0.2">
      <c r="A1286" s="69" t="str">
        <f>$A$145</f>
        <v>-</v>
      </c>
      <c r="B1286" s="70"/>
      <c r="C1286" s="70"/>
      <c r="D1286" s="70"/>
      <c r="E1286" s="70"/>
      <c r="F1286" s="70"/>
      <c r="G1286" s="70"/>
      <c r="H1286" s="71"/>
      <c r="I1286" s="72" t="str">
        <f>IF($A1286="-","-",ROUND(VLOOKUP($A1286+ROUND(LEFT(I$1255,1)/24,5),'[1]ОАО "АТС"'!$A$30:$F$773,3,FALSE)+HLOOKUP($DL$1253,'[1]Сбытовая надбавка'!$F$5:$H$6,2,FALSE),2)+'[1]Иные услуги'!$C$6+HLOOKUP($DR$1252,'[1]Услуги по передаче'!$G$5:$J$7,2,FALSE))</f>
        <v>-</v>
      </c>
      <c r="J1286" s="73"/>
      <c r="K1286" s="73"/>
      <c r="L1286" s="73"/>
      <c r="M1286" s="73"/>
      <c r="N1286" s="74"/>
      <c r="O1286" s="72" t="str">
        <f>IF($A1286="-","-",ROUND(VLOOKUP($A1286+ROUND(LEFT(O$1255,1)/24,5),'[1]ОАО "АТС"'!$A$30:$F$773,3,FALSE)+HLOOKUP($DL$1253,'[1]Сбытовая надбавка'!$F$5:$H$6,2,FALSE),2)+'[1]Иные услуги'!$C$6+HLOOKUP($DR$1252,'[1]Услуги по передаче'!$G$5:$J$7,2,FALSE))</f>
        <v>-</v>
      </c>
      <c r="P1286" s="73"/>
      <c r="Q1286" s="73"/>
      <c r="R1286" s="73"/>
      <c r="S1286" s="73"/>
      <c r="T1286" s="74"/>
      <c r="U1286" s="72" t="str">
        <f>IF($A1286="-","-",ROUND(VLOOKUP($A1286+ROUND(LEFT(U$1255,1)/24,5),'[1]ОАО "АТС"'!$A$30:$F$773,3,FALSE)+HLOOKUP($DL$1253,'[1]Сбытовая надбавка'!$F$5:$H$6,2,FALSE),2)+'[1]Иные услуги'!$C$6+HLOOKUP($DR$1252,'[1]Услуги по передаче'!$G$5:$J$7,2,FALSE))</f>
        <v>-</v>
      </c>
      <c r="V1286" s="73"/>
      <c r="W1286" s="73"/>
      <c r="X1286" s="73"/>
      <c r="Y1286" s="73"/>
      <c r="Z1286" s="74"/>
      <c r="AA1286" s="72" t="str">
        <f>IF($A1286="-","-",ROUND(VLOOKUP($A1286+ROUND(LEFT(AA$1255,1)/24,5),'[1]ОАО "АТС"'!$A$30:$F$773,3,FALSE)+HLOOKUP($DL$1253,'[1]Сбытовая надбавка'!$F$5:$H$6,2,FALSE),2)+'[1]Иные услуги'!$C$6+HLOOKUP($DR$1252,'[1]Услуги по передаче'!$G$5:$J$7,2,FALSE))</f>
        <v>-</v>
      </c>
      <c r="AB1286" s="73"/>
      <c r="AC1286" s="73"/>
      <c r="AD1286" s="73"/>
      <c r="AE1286" s="73"/>
      <c r="AF1286" s="74"/>
      <c r="AG1286" s="72" t="str">
        <f>IF($A1286="-","-",ROUND(VLOOKUP($A1286+ROUND(LEFT(AG$1255,1)/24,5),'[1]ОАО "АТС"'!$A$30:$F$773,3,FALSE)+HLOOKUP($DL$1253,'[1]Сбытовая надбавка'!$F$5:$H$6,2,FALSE),2)+'[1]Иные услуги'!$C$6+HLOOKUP($DR$1252,'[1]Услуги по передаче'!$G$5:$J$7,2,FALSE))</f>
        <v>-</v>
      </c>
      <c r="AH1286" s="73"/>
      <c r="AI1286" s="73"/>
      <c r="AJ1286" s="73"/>
      <c r="AK1286" s="73"/>
      <c r="AL1286" s="74"/>
      <c r="AM1286" s="72" t="str">
        <f>IF($A1286="-","-",ROUND(VLOOKUP($A1286+ROUND(LEFT(AM$1255,1)/24,5),'[1]ОАО "АТС"'!$A$30:$F$773,3,FALSE)+HLOOKUP($DL$1253,'[1]Сбытовая надбавка'!$F$5:$H$6,2,FALSE),2)+'[1]Иные услуги'!$C$6+HLOOKUP($DR$1252,'[1]Услуги по передаче'!$G$5:$J$7,2,FALSE))</f>
        <v>-</v>
      </c>
      <c r="AN1286" s="73"/>
      <c r="AO1286" s="73"/>
      <c r="AP1286" s="73"/>
      <c r="AQ1286" s="73"/>
      <c r="AR1286" s="74"/>
      <c r="AS1286" s="72" t="str">
        <f>IF($A1286="-","-",ROUND(VLOOKUP($A1286+ROUND(LEFT(AS$1255,1)/24,5),'[1]ОАО "АТС"'!$A$30:$F$773,3,FALSE)+HLOOKUP($DL$1253,'[1]Сбытовая надбавка'!$F$5:$H$6,2,FALSE),2)+'[1]Иные услуги'!$C$6+HLOOKUP($DR$1252,'[1]Услуги по передаче'!$G$5:$J$7,2,FALSE))</f>
        <v>-</v>
      </c>
      <c r="AT1286" s="73"/>
      <c r="AU1286" s="73"/>
      <c r="AV1286" s="73"/>
      <c r="AW1286" s="73"/>
      <c r="AX1286" s="74"/>
      <c r="AY1286" s="72" t="str">
        <f>IF($A1286="-","-",ROUND(VLOOKUP($A1286+ROUND(LEFT(AY$1255,1)/24,5),'[1]ОАО "АТС"'!$A$30:$F$773,3,FALSE)+HLOOKUP($DL$1253,'[1]Сбытовая надбавка'!$F$5:$H$6,2,FALSE),2)+'[1]Иные услуги'!$C$6+HLOOKUP($DR$1252,'[1]Услуги по передаче'!$G$5:$J$7,2,FALSE))</f>
        <v>-</v>
      </c>
      <c r="AZ1286" s="73"/>
      <c r="BA1286" s="73"/>
      <c r="BB1286" s="73"/>
      <c r="BC1286" s="73"/>
      <c r="BD1286" s="74"/>
      <c r="BE1286" s="72" t="str">
        <f>IF($A1286="-","-",ROUND(VLOOKUP($A1286+ROUND(LEFT(BE$1255,1)/24,5),'[1]ОАО "АТС"'!$A$30:$F$773,3,FALSE)+HLOOKUP($DL$1253,'[1]Сбытовая надбавка'!$F$5:$H$6,2,FALSE),2)+'[1]Иные услуги'!$C$6+HLOOKUP($DR$1252,'[1]Услуги по передаче'!$G$5:$J$7,2,FALSE))</f>
        <v>-</v>
      </c>
      <c r="BF1286" s="73"/>
      <c r="BG1286" s="73"/>
      <c r="BH1286" s="73"/>
      <c r="BI1286" s="73"/>
      <c r="BJ1286" s="74"/>
      <c r="BK1286" s="72" t="str">
        <f>IF($A1286="-","-",ROUND(VLOOKUP($A1286+ROUND(LEFT(BK$1255,1)/24,5),'[1]ОАО "АТС"'!$A$30:$F$773,3,FALSE)+HLOOKUP($DL$1253,'[1]Сбытовая надбавка'!$F$5:$H$6,2,FALSE),2)+'[1]Иные услуги'!$C$6+HLOOKUP($DR$1252,'[1]Услуги по передаче'!$G$5:$J$7,2,FALSE))</f>
        <v>-</v>
      </c>
      <c r="BL1286" s="73"/>
      <c r="BM1286" s="73"/>
      <c r="BN1286" s="73"/>
      <c r="BO1286" s="73"/>
      <c r="BP1286" s="74"/>
      <c r="BQ1286" s="72" t="str">
        <f>IF($A1286="-","-",ROUND(VLOOKUP($A1286+ROUND(LEFT(BQ$1255,2)/24,5),'[1]ОАО "АТС"'!$A$30:$F$773,3,FALSE)+HLOOKUP($DL$1253,'[1]Сбытовая надбавка'!$F$5:$H$6,2,FALSE),2)+'[1]Иные услуги'!$C$6+HLOOKUP($DR$1252,'[1]Услуги по передаче'!$G$5:$J$7,2,FALSE))</f>
        <v>-</v>
      </c>
      <c r="BR1286" s="73"/>
      <c r="BS1286" s="73"/>
      <c r="BT1286" s="73"/>
      <c r="BU1286" s="73"/>
      <c r="BV1286" s="74"/>
      <c r="BW1286" s="72" t="str">
        <f>IF($A1286="-","-",ROUND(VLOOKUP($A1286+ROUND(LEFT(BW$1255,2)/24,5),'[1]ОАО "АТС"'!$A$30:$F$773,3,FALSE)+HLOOKUP($DL$1253,'[1]Сбытовая надбавка'!$F$5:$H$6,2,FALSE),2)+'[1]Иные услуги'!$C$6+HLOOKUP($DR$1252,'[1]Услуги по передаче'!$G$5:$J$7,2,FALSE))</f>
        <v>-</v>
      </c>
      <c r="BX1286" s="73"/>
      <c r="BY1286" s="73"/>
      <c r="BZ1286" s="73"/>
      <c r="CA1286" s="73"/>
      <c r="CB1286" s="74"/>
      <c r="CC1286" s="72" t="str">
        <f>IF($A1286="-","-",ROUND(VLOOKUP($A1286+ROUND(LEFT(CC$1255,2)/24,5),'[1]ОАО "АТС"'!$A$30:$F$773,3,FALSE)+HLOOKUP($DL$1253,'[1]Сбытовая надбавка'!$F$5:$H$6,2,FALSE),2)+'[1]Иные услуги'!$C$6+HLOOKUP($DR$1252,'[1]Услуги по передаче'!$G$5:$J$7,2,FALSE))</f>
        <v>-</v>
      </c>
      <c r="CD1286" s="73"/>
      <c r="CE1286" s="73"/>
      <c r="CF1286" s="73"/>
      <c r="CG1286" s="73"/>
      <c r="CH1286" s="74"/>
      <c r="CI1286" s="72" t="str">
        <f>IF($A1286="-","-",ROUND(VLOOKUP($A1286+ROUND(LEFT(CI$1255,2)/24,5),'[1]ОАО "АТС"'!$A$30:$F$773,3,FALSE)+HLOOKUP($DL$1253,'[1]Сбытовая надбавка'!$F$5:$H$6,2,FALSE),2)+'[1]Иные услуги'!$C$6+HLOOKUP($DR$1252,'[1]Услуги по передаче'!$G$5:$J$7,2,FALSE))</f>
        <v>-</v>
      </c>
      <c r="CJ1286" s="73"/>
      <c r="CK1286" s="73"/>
      <c r="CL1286" s="73"/>
      <c r="CM1286" s="73"/>
      <c r="CN1286" s="74"/>
      <c r="CO1286" s="72" t="str">
        <f>IF($A1286="-","-",ROUND(VLOOKUP($A1286+ROUND(LEFT(CO$1255,2)/24,5),'[1]ОАО "АТС"'!$A$30:$F$773,3,FALSE)+HLOOKUP($DL$1253,'[1]Сбытовая надбавка'!$F$5:$H$6,2,FALSE),2)+'[1]Иные услуги'!$C$6+HLOOKUP($DR$1252,'[1]Услуги по передаче'!$G$5:$J$7,2,FALSE))</f>
        <v>-</v>
      </c>
      <c r="CP1286" s="73"/>
      <c r="CQ1286" s="73"/>
      <c r="CR1286" s="73"/>
      <c r="CS1286" s="73"/>
      <c r="CT1286" s="74"/>
      <c r="CU1286" s="72" t="str">
        <f>IF($A1286="-","-",ROUND(VLOOKUP($A1286+ROUND(LEFT(CU$1255,2)/24,5),'[1]ОАО "АТС"'!$A$30:$F$773,3,FALSE)+HLOOKUP($DL$1253,'[1]Сбытовая надбавка'!$F$5:$H$6,2,FALSE),2)+'[1]Иные услуги'!$C$6+HLOOKUP($DR$1252,'[1]Услуги по передаче'!$G$5:$J$7,2,FALSE))</f>
        <v>-</v>
      </c>
      <c r="CV1286" s="73"/>
      <c r="CW1286" s="73"/>
      <c r="CX1286" s="73"/>
      <c r="CY1286" s="73"/>
      <c r="CZ1286" s="74"/>
      <c r="DA1286" s="72" t="str">
        <f>IF($A1286="-","-",ROUND(VLOOKUP($A1286+ROUND(LEFT(DA$1255,2)/24,5),'[1]ОАО "АТС"'!$A$30:$F$773,3,FALSE)+HLOOKUP($DL$1253,'[1]Сбытовая надбавка'!$F$5:$H$6,2,FALSE),2)+'[1]Иные услуги'!$C$6+HLOOKUP($DR$1252,'[1]Услуги по передаче'!$G$5:$J$7,2,FALSE))</f>
        <v>-</v>
      </c>
      <c r="DB1286" s="73"/>
      <c r="DC1286" s="73"/>
      <c r="DD1286" s="73"/>
      <c r="DE1286" s="73"/>
      <c r="DF1286" s="74"/>
      <c r="DG1286" s="72" t="str">
        <f>IF($A1286="-","-",ROUND(VLOOKUP($A1286+ROUND(LEFT(DG$1255,2)/24,5),'[1]ОАО "АТС"'!$A$30:$F$773,3,FALSE)+HLOOKUP($DL$1253,'[1]Сбытовая надбавка'!$F$5:$H$6,2,FALSE),2)+'[1]Иные услуги'!$C$6+HLOOKUP($DR$1252,'[1]Услуги по передаче'!$G$5:$J$7,2,FALSE))</f>
        <v>-</v>
      </c>
      <c r="DH1286" s="73"/>
      <c r="DI1286" s="73"/>
      <c r="DJ1286" s="73"/>
      <c r="DK1286" s="73"/>
      <c r="DL1286" s="74"/>
      <c r="DM1286" s="72" t="str">
        <f>IF($A1286="-","-",ROUND(VLOOKUP($A1286+ROUND(LEFT(DM$1255,2)/24,5),'[1]ОАО "АТС"'!$A$30:$F$773,3,FALSE)+HLOOKUP($DL$1253,'[1]Сбытовая надбавка'!$F$5:$H$6,2,FALSE),2)+'[1]Иные услуги'!$C$6+HLOOKUP($DR$1252,'[1]Услуги по передаче'!$G$5:$J$7,2,FALSE))</f>
        <v>-</v>
      </c>
      <c r="DN1286" s="73"/>
      <c r="DO1286" s="73"/>
      <c r="DP1286" s="73"/>
      <c r="DQ1286" s="73"/>
      <c r="DR1286" s="74"/>
      <c r="DS1286" s="72" t="str">
        <f>IF($A1286="-","-",ROUND(VLOOKUP($A1286+ROUND(LEFT(DS$1255,2)/24,5),'[1]ОАО "АТС"'!$A$30:$F$773,3,FALSE)+HLOOKUP($DL$1253,'[1]Сбытовая надбавка'!$F$5:$H$6,2,FALSE),2)+'[1]Иные услуги'!$C$6+HLOOKUP($DR$1252,'[1]Услуги по передаче'!$G$5:$J$7,2,FALSE))</f>
        <v>-</v>
      </c>
      <c r="DT1286" s="73"/>
      <c r="DU1286" s="73"/>
      <c r="DV1286" s="73"/>
      <c r="DW1286" s="73"/>
      <c r="DX1286" s="74"/>
      <c r="DY1286" s="72" t="str">
        <f>IF($A1286="-","-",ROUND(VLOOKUP($A1286+ROUND(LEFT(DY$1255,2)/24,5),'[1]ОАО "АТС"'!$A$30:$F$773,3,FALSE)+HLOOKUP($DL$1253,'[1]Сбытовая надбавка'!$F$5:$H$6,2,FALSE),2)+'[1]Иные услуги'!$C$6+HLOOKUP($DR$1252,'[1]Услуги по передаче'!$G$5:$J$7,2,FALSE))</f>
        <v>-</v>
      </c>
      <c r="DZ1286" s="73"/>
      <c r="EA1286" s="73"/>
      <c r="EB1286" s="73"/>
      <c r="EC1286" s="73"/>
      <c r="ED1286" s="74"/>
      <c r="EE1286" s="72" t="str">
        <f>IF($A1286="-","-",ROUND(VLOOKUP($A1286+ROUND(LEFT(EE$1255,2)/24,5),'[1]ОАО "АТС"'!$A$30:$F$773,3,FALSE)+HLOOKUP($DL$1253,'[1]Сбытовая надбавка'!$F$5:$H$6,2,FALSE),2)+'[1]Иные услуги'!$C$6+HLOOKUP($DR$1252,'[1]Услуги по передаче'!$G$5:$J$7,2,FALSE))</f>
        <v>-</v>
      </c>
      <c r="EF1286" s="73"/>
      <c r="EG1286" s="73"/>
      <c r="EH1286" s="73"/>
      <c r="EI1286" s="73"/>
      <c r="EJ1286" s="74"/>
      <c r="EK1286" s="72" t="str">
        <f>IF($A1286="-","-",ROUND(VLOOKUP($A1286+ROUND(LEFT(EK$1255,2)/24,5),'[1]ОАО "АТС"'!$A$30:$F$773,3,FALSE)+HLOOKUP($DL$1253,'[1]Сбытовая надбавка'!$F$5:$H$6,2,FALSE),2)+'[1]Иные услуги'!$C$6+HLOOKUP($DR$1252,'[1]Услуги по передаче'!$G$5:$J$7,2,FALSE))</f>
        <v>-</v>
      </c>
      <c r="EL1286" s="73"/>
      <c r="EM1286" s="73"/>
      <c r="EN1286" s="73"/>
      <c r="EO1286" s="73"/>
      <c r="EP1286" s="74"/>
      <c r="EQ1286" s="72" t="str">
        <f>IF($A1286="-","-",ROUND(VLOOKUP($A1286+ROUND(LEFT(EQ$1255,2)/24,5),'[1]ОАО "АТС"'!$A$30:$F$773,3,FALSE)+HLOOKUP($DL$1253,'[1]Сбытовая надбавка'!$F$5:$H$6,2,FALSE),2)+'[1]Иные услуги'!$C$6+HLOOKUP($DR$1252,'[1]Услуги по передаче'!$G$5:$J$7,2,FALSE))</f>
        <v>-</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44713</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4134.59</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4109.2699999999995</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4100.08</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4100.0499999999993</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4100.0999999999995</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4100.03</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4099.5499999999993</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4215.3499999999995</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4100.3099999999995</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4124.4799999999996</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4155.2899999999991</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4155.91</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4120.2999999999993</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4132.62</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4132.6899999999996</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4126.5999999999995</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4120.7699999999995</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4121.33</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4136.41</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4162.4799999999996</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4275.91</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4215.75</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4098.6899999999996</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4097.6399999999994</v>
      </c>
      <c r="ER1292" s="73"/>
      <c r="ES1292" s="73"/>
      <c r="ET1292" s="73"/>
      <c r="EU1292" s="73"/>
      <c r="EV1292" s="74"/>
    </row>
    <row r="1293" spans="1:152" s="38" customFormat="1" ht="15.75" customHeight="1" x14ac:dyDescent="0.2">
      <c r="A1293" s="69">
        <f>$A$116</f>
        <v>44714</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4120.59</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4105.7</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4101.92</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4100.2099999999991</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4098.0999999999995</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4103.6499999999996</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4113.5499999999993</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4131.0099999999993</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4100.28</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4175.2899999999991</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4191.84</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4195.03</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4159.08</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4170.83</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4156.41</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4150.2</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4139.5099999999993</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4108.78</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4100.1099999999997</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4134.5399999999991</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4288.9399999999996</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4277.17</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4119.99</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4097.1799999999994</v>
      </c>
      <c r="ER1293" s="73"/>
      <c r="ES1293" s="73"/>
      <c r="ET1293" s="73"/>
      <c r="EU1293" s="73"/>
      <c r="EV1293" s="74"/>
    </row>
    <row r="1294" spans="1:152" s="38" customFormat="1" ht="15.75" customHeight="1" x14ac:dyDescent="0.2">
      <c r="A1294" s="69">
        <f>$A$117</f>
        <v>44715</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4113.8099999999995</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4095.2799999999997</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4098.95</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4099.4799999999996</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4101.78</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4099.0199999999995</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4104.8099999999995</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4182.1799999999994</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4100.4399999999996</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4193.1899999999996</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4223.2899999999991</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4228.7199999999993</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4218.92</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4230.0399999999991</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4211.67</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4196.7699999999995</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4210.59</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4179.5999999999995</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4149.1099999999997</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4151.87</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4331.9699999999993</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4262.0099999999993</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4158.1299999999992</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4095.24</v>
      </c>
      <c r="ER1294" s="73"/>
      <c r="ES1294" s="73"/>
      <c r="ET1294" s="73"/>
      <c r="EU1294" s="73"/>
      <c r="EV1294" s="74"/>
    </row>
    <row r="1295" spans="1:152" s="38" customFormat="1" ht="15.75" customHeight="1" x14ac:dyDescent="0.2">
      <c r="A1295" s="69">
        <f>$A$118</f>
        <v>44716</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4143.6299999999992</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4116.9599999999991</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4105.45</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4102.78</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4098.78</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4092.5099999999993</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4096.66</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4131.7299999999996</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4098.87</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4121.4799999999996</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4135.5999999999995</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4146.3899999999994</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4124.37</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4113.2899999999991</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4119.3799999999992</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4119.16</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4107.09</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4099.3999999999996</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4099.37</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4100.2299999999996</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4256.7</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4216.16</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4095.8899999999994</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4093.3399999999997</v>
      </c>
      <c r="ER1295" s="73"/>
      <c r="ES1295" s="73"/>
      <c r="ET1295" s="73"/>
      <c r="EU1295" s="73"/>
      <c r="EV1295" s="74"/>
    </row>
    <row r="1296" spans="1:152" s="38" customFormat="1" ht="15.75" customHeight="1" x14ac:dyDescent="0.2">
      <c r="A1296" s="69">
        <f>$A$119</f>
        <v>44717</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4132.99</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4110.09</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4103.75</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4099.4399999999996</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4098.99</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4099.0499999999993</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4097.2</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4110.37</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4098.74</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4099.4299999999994</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4099.41</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4100.1899999999996</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4099.3899999999994</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4099.34</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4099.1099999999997</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4099.0399999999991</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4099.17</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4099.08</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4099.0599999999995</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4099.1899999999996</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4277.59</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4246.07</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4119.0599999999995</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4094.6699999999996</v>
      </c>
      <c r="ER1296" s="73"/>
      <c r="ES1296" s="73"/>
      <c r="ET1296" s="73"/>
      <c r="EU1296" s="73"/>
      <c r="EV1296" s="74"/>
    </row>
    <row r="1297" spans="1:152" s="38" customFormat="1" ht="15.75" customHeight="1" x14ac:dyDescent="0.2">
      <c r="A1297" s="69">
        <f>$A$120</f>
        <v>44718</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4112.07</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4102.4299999999994</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4098.99</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4099</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4099.1799999999994</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4099.1899999999996</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4099.1399999999994</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4160.99</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4099.28</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4172.3999999999996</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4200.6399999999994</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4202.9799999999996</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4196.91</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4214.82</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4225.2899999999991</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4206.1899999999996</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4195.2999999999993</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4158.2999999999993</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4129.9799999999996</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4131.59</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4282.8999999999996</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4263.91</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4117.08</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4096.03</v>
      </c>
      <c r="ER1297" s="73"/>
      <c r="ES1297" s="73"/>
      <c r="ET1297" s="73"/>
      <c r="EU1297" s="73"/>
      <c r="EV1297" s="74"/>
    </row>
    <row r="1298" spans="1:152" s="38" customFormat="1" ht="15.75" customHeight="1" x14ac:dyDescent="0.2">
      <c r="A1298" s="69">
        <f>$A$121</f>
        <v>44719</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4106.17</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4098.84</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4098.37</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4098.5399999999991</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4098.4799999999996</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4098.2</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4094.9399999999996</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4155.3799999999992</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4098.3799999999992</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4149.2999999999993</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4182.41</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4181.49</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4166.9799999999996</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4179</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4193.78</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4177.0199999999995</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4165.17</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4128.34</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4106.0499999999993</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4112.1299999999992</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4256.4399999999996</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4227.2299999999996</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4096.84</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4094.87</v>
      </c>
      <c r="ER1298" s="73"/>
      <c r="ES1298" s="73"/>
      <c r="ET1298" s="73"/>
      <c r="EU1298" s="73"/>
      <c r="EV1298" s="74"/>
    </row>
    <row r="1299" spans="1:152" s="38" customFormat="1" ht="15.75" customHeight="1" x14ac:dyDescent="0.2">
      <c r="A1299" s="69">
        <f>$A$122</f>
        <v>44720</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4094.5299999999997</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4091.0699999999997</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4093.5599999999995</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4093.58</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4101.78</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4092.74</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4095.1799999999994</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4123.34</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4099.2099999999991</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4139.4599999999991</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4177.0099999999993</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4172.92</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4138.6099999999997</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4147.17</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4144.74</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4143.8599999999997</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4135.87</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4105.57</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4098.8799999999992</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4099.0099999999993</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4204.5</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4199.4299999999994</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4096.6799999999994</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4095.2699999999995</v>
      </c>
      <c r="ER1299" s="73"/>
      <c r="ES1299" s="73"/>
      <c r="ET1299" s="73"/>
      <c r="EU1299" s="73"/>
      <c r="EV1299" s="74"/>
    </row>
    <row r="1300" spans="1:152" s="38" customFormat="1" ht="15.75" customHeight="1" x14ac:dyDescent="0.2">
      <c r="A1300" s="69">
        <f>$A$123</f>
        <v>44721</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4089.9799999999996</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4050.9199999999996</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4089.5699999999997</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4093.45</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4101.42</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4092.6799999999994</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4092.6899999999996</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4118.7599999999993</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4098.2299999999996</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4135.8899999999994</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4154</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4151.1899999999996</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4120.82</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4125.7199999999993</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4125.08</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4120.2699999999995</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4113.2699999999995</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4099.07</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4099.2199999999993</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4097.5499999999993</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4206.37</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4189.3999999999996</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4094.3399999999997</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4093.7799999999997</v>
      </c>
      <c r="ER1300" s="73"/>
      <c r="ES1300" s="73"/>
      <c r="ET1300" s="73"/>
      <c r="EU1300" s="73"/>
      <c r="EV1300" s="74"/>
    </row>
    <row r="1301" spans="1:152" s="38" customFormat="1" ht="15.75" customHeight="1" x14ac:dyDescent="0.2">
      <c r="A1301" s="69">
        <f>$A$124</f>
        <v>44722</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4103.2199999999993</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4093.4399999999996</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4095.8499999999995</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4096.3999999999996</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4098.41</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4097.95</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4092.6899999999996</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4148.5199999999995</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4100.5999999999995</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4100.66</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4136.7299999999996</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4148.95</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4137.59</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4138.1499999999996</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4138.33</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4128.0099999999993</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4152.49</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4152.49</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4106.37</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4112.7199999999993</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4252.1899999999996</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4225.4699999999993</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4096.87</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4092.5399999999995</v>
      </c>
      <c r="ER1301" s="73"/>
      <c r="ES1301" s="73"/>
      <c r="ET1301" s="73"/>
      <c r="EU1301" s="73"/>
      <c r="EV1301" s="74"/>
    </row>
    <row r="1302" spans="1:152" s="38" customFormat="1" ht="15.75" customHeight="1" x14ac:dyDescent="0.2">
      <c r="A1302" s="69">
        <f>$A$125</f>
        <v>44723</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4111.41</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4103.1799999999994</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4098.37</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4098.5999999999995</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4098.41</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4098.1099999999997</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4094.5599999999995</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4106.5399999999991</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4098.2699999999995</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4099.8499999999995</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4131.32</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4149.0099999999993</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4147.5199999999995</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4151.78</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4140.7899999999991</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4149.0999999999995</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4153.3099999999995</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4138.95</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4104.92</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4115.0599999999995</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4216.2899999999991</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4200.2599999999993</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4098.1299999999992</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4095.41</v>
      </c>
      <c r="ER1302" s="73"/>
      <c r="ES1302" s="73"/>
      <c r="ET1302" s="73"/>
      <c r="EU1302" s="73"/>
      <c r="EV1302" s="74"/>
    </row>
    <row r="1303" spans="1:152" s="38" customFormat="1" ht="15.75" customHeight="1" x14ac:dyDescent="0.2">
      <c r="A1303" s="69">
        <f>$A$126</f>
        <v>44724</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4096.6099999999997</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4098.0199999999995</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4097.8599999999997</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4098.25</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4098.4699999999993</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4101.78</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4101.7699999999995</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4086.9399999999996</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4098.9599999999991</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4099.5099999999993</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4099.58</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4099.6399999999994</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4099.3899999999994</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4099.3099999999995</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4099.7199999999993</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4099.75</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4098.9699999999993</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4098.6099999999997</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4097.8499999999995</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4098.7899999999991</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4240.2899999999991</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4220.45</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4099.5099999999993</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4095.3199999999997</v>
      </c>
      <c r="ER1303" s="73"/>
      <c r="ES1303" s="73"/>
      <c r="ET1303" s="73"/>
      <c r="EU1303" s="73"/>
      <c r="EV1303" s="74"/>
    </row>
    <row r="1304" spans="1:152" s="38" customFormat="1" ht="15.75" customHeight="1" x14ac:dyDescent="0.2">
      <c r="A1304" s="69">
        <f>$A$127</f>
        <v>44725</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4092.4399999999996</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4095.3899999999994</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4097.03</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4097.3899999999994</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4101.78</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4092.4599999999996</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4101.7699999999995</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3972.9799999999996</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4099.6399999999994</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4100.4399999999996</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4102.3499999999995</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4104.8799999999992</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4104.0599999999995</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4105.9699999999993</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4112.08</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4114.1499999999996</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4104.6299999999992</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4098.2699999999995</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4098.25</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4106.25</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4252.7599999999993</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4207.2199999999993</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4100</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4096.09</v>
      </c>
      <c r="ER1304" s="73"/>
      <c r="ES1304" s="73"/>
      <c r="ET1304" s="73"/>
      <c r="EU1304" s="73"/>
      <c r="EV1304" s="74"/>
    </row>
    <row r="1305" spans="1:152" s="38" customFormat="1" ht="15.75" customHeight="1" x14ac:dyDescent="0.2">
      <c r="A1305" s="69">
        <f>$A$128</f>
        <v>44726</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4085.2999999999997</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4089.4399999999996</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4095.4999999999995</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4095.9399999999996</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4101.78</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4093.2999999999997</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4076.5299999999997</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4072.8499999999995</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4098.6299999999992</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4130.37</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4151.6899999999996</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4147.0999999999995</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4124.59</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4133.4799999999996</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4127.66</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4130.5099999999993</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4130.2199999999993</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4104.49</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4098.42</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4098.7299999999996</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4216.83</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4193.49</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4097.1899999999996</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4095.5399999999995</v>
      </c>
      <c r="ER1305" s="73"/>
      <c r="ES1305" s="73"/>
      <c r="ET1305" s="73"/>
      <c r="EU1305" s="73"/>
      <c r="EV1305" s="74"/>
    </row>
    <row r="1306" spans="1:152" s="38" customFormat="1" ht="15.75" customHeight="1" x14ac:dyDescent="0.2">
      <c r="A1306" s="69">
        <f>$A$129</f>
        <v>44727</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4075.7199999999993</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4080.8899999999994</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4087.0999999999995</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4087.9599999999996</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4076.2299999999996</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4091.5299999999997</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4086.3199999999997</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4059.9599999999996</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4103.67</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4166.7999999999993</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4203.24</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4204.5999999999995</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4175.0999999999995</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4179.4599999999991</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4186.49</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4173.8599999999997</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4167.3499999999995</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4141.2899999999991</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4117.32</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4124.3599999999997</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4241.74</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4228.9399999999996</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4110.78</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4096.07</v>
      </c>
      <c r="ER1306" s="73"/>
      <c r="ES1306" s="73"/>
      <c r="ET1306" s="73"/>
      <c r="EU1306" s="73"/>
      <c r="EV1306" s="74"/>
    </row>
    <row r="1307" spans="1:152" s="38" customFormat="1" ht="15.75" customHeight="1" x14ac:dyDescent="0.2">
      <c r="A1307" s="69">
        <f>$A$130</f>
        <v>44728</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3967.95</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4021.0199999999995</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4052.2099999999996</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4059.99</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4076.2999999999997</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4059.7299999999996</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4039.7799999999997</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4066.08</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4099.2</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4161.3599999999997</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4210.0399999999991</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4211.16</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4190.34</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4189.08</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4199.6399999999994</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4192.58</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4174.75</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4148.7699999999995</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4123.07</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4134.91</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4235.24</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4223.16</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4106.03</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4096.1299999999992</v>
      </c>
      <c r="ER1307" s="73"/>
      <c r="ES1307" s="73"/>
      <c r="ET1307" s="73"/>
      <c r="EU1307" s="73"/>
      <c r="EV1307" s="74"/>
    </row>
    <row r="1308" spans="1:152" s="38" customFormat="1" ht="15.75" customHeight="1" x14ac:dyDescent="0.2">
      <c r="A1308" s="69">
        <f>$A$131</f>
        <v>44729</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4076.83</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4088.8199999999997</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4095.6699999999996</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4096.9799999999996</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4098.5</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4096.78</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4094.1699999999996</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4067.1099999999997</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4099.09</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4158.5499999999993</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4213.5499999999993</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4203.9699999999993</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4166.1299999999992</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4175.6799999999994</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4182.7599999999993</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4175.3899999999994</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4158.33</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4130.6299999999992</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4105.5099999999993</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4124.7199999999993</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4219.83</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4215.37</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4097.6299999999992</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4095.1799999999994</v>
      </c>
      <c r="ER1308" s="73"/>
      <c r="ES1308" s="73"/>
      <c r="ET1308" s="73"/>
      <c r="EU1308" s="73"/>
      <c r="EV1308" s="74"/>
    </row>
    <row r="1309" spans="1:152" s="38" customFormat="1" ht="15.75" customHeight="1" x14ac:dyDescent="0.2">
      <c r="A1309" s="69">
        <f>$A$132</f>
        <v>44730</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4094.1899999999996</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4096.5999999999995</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4098.5599999999995</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4098.7299999999996</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4098.8999999999996</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4098.4599999999991</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4096.5</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4119.84</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4097.84</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4142.2599999999993</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4156.53</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4167.74</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4149.99</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4150.95</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4158.1399999999994</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4142.1399999999994</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4131.2299999999996</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4111.9399999999996</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4097.5499999999993</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4109.7299999999996</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4199.2299999999996</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4185.03</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4095.5999999999995</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4094.6099999999997</v>
      </c>
      <c r="ER1309" s="73"/>
      <c r="ES1309" s="73"/>
      <c r="ET1309" s="73"/>
      <c r="EU1309" s="73"/>
      <c r="EV1309" s="74"/>
    </row>
    <row r="1310" spans="1:152" s="38" customFormat="1" ht="15.75" customHeight="1" x14ac:dyDescent="0.2">
      <c r="A1310" s="69">
        <f>$A$133</f>
        <v>44731</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4103.5099999999993</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4097.3599999999997</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4096.32</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4098.5199999999995</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4098.3899999999994</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4098.42</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4099.16</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4092.4199999999996</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4097.9699999999993</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4097.8999999999996</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4097.6099999999997</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4098.08</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4098.0099999999993</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4097.2899999999991</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4097.25</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4097.0599999999995</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4097.0099999999993</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4096.9599999999991</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4097.34</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4098.0499999999993</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4210.16</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4205.6399999999994</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4104.74</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4094.5399999999995</v>
      </c>
      <c r="ER1310" s="73"/>
      <c r="ES1310" s="73"/>
      <c r="ET1310" s="73"/>
      <c r="EU1310" s="73"/>
      <c r="EV1310" s="74"/>
    </row>
    <row r="1311" spans="1:152" s="38" customFormat="1" ht="15.75" customHeight="1" x14ac:dyDescent="0.2">
      <c r="A1311" s="69">
        <f>$A$134</f>
        <v>44732</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4109.41</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4100.62</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4101.1399999999994</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4101.1499999999996</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4101.12</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4101.17</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4100.9299999999994</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4167.7899999999991</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4101.0499999999993</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4187.37</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4213.62</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4214.74</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4198.45</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4217.57</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4229.34</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4212.2999999999993</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4201.78</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4168.2999999999993</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4132.5199999999995</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4132.62</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4267.4399999999996</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4262.0999999999995</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4123.34</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4100.6399999999994</v>
      </c>
      <c r="ER1311" s="73"/>
      <c r="ES1311" s="73"/>
      <c r="ET1311" s="73"/>
      <c r="EU1311" s="73"/>
      <c r="EV1311" s="74"/>
    </row>
    <row r="1312" spans="1:152" s="38" customFormat="1" ht="15.75" customHeight="1" x14ac:dyDescent="0.2">
      <c r="A1312" s="69">
        <f>$A$135</f>
        <v>44733</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4086.49</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4054.3999999999996</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4045.0199999999995</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4052.08</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4084.33</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4052.3399999999997</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4092.41</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4148.3899999999994</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4115.2699999999995</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4224.2899999999991</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4255.08</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4255.91</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4239.1799999999994</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4240.84</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4259.8799999999992</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4250.32</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4239.6099999999997</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4200.3599999999997</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4166.1299999999992</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4154.1099999999997</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4261.91</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4302.99</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4146.9799999999996</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4100.59</v>
      </c>
      <c r="ER1312" s="73"/>
      <c r="ES1312" s="73"/>
      <c r="ET1312" s="73"/>
      <c r="EU1312" s="73"/>
      <c r="EV1312" s="74"/>
    </row>
    <row r="1313" spans="1:152" s="38" customFormat="1" ht="15.75" customHeight="1" x14ac:dyDescent="0.2">
      <c r="A1313" s="69">
        <f>$A$136</f>
        <v>44734</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4094.2499999999995</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4097.91</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4098.7699999999995</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4099.0399999999991</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4101.7899999999991</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4099.7199999999993</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4096.1299999999992</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4126.0199999999995</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4100.9699999999993</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4203.1399999999994</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4235.9399999999996</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4243.28</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4225.4399999999996</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4235.8099999999995</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4249.62</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4236.1799999999994</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4204.37</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4173.25</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4138.7199999999993</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4132.0199999999995</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4235.6099999999997</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4271.2099999999991</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4115.2999999999993</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4100.6299999999992</v>
      </c>
      <c r="ER1313" s="73"/>
      <c r="ES1313" s="73"/>
      <c r="ET1313" s="73"/>
      <c r="EU1313" s="73"/>
      <c r="EV1313" s="74"/>
    </row>
    <row r="1314" spans="1:152" s="38" customFormat="1" ht="15.75" customHeight="1" x14ac:dyDescent="0.2">
      <c r="A1314" s="69">
        <f>$A$137</f>
        <v>44735</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4091.8099999999995</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4044.5899999999992</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4098.37</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4098.3499999999995</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4101.1899999999996</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4068.08</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4091.91</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4083.3999999999996</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4101.34</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4123.6899999999996</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4154.0499999999993</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4220.9699999999993</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4212.8799999999992</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4221.84</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4233.57</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4222.0999999999995</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4212.1099999999997</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4176.2699999999995</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4143.32</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4124.1099999999997</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4226.3799999999992</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4267.49</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4111</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4100.6799999999994</v>
      </c>
      <c r="ER1314" s="73"/>
      <c r="ES1314" s="73"/>
      <c r="ET1314" s="73"/>
      <c r="EU1314" s="73"/>
      <c r="EV1314" s="74"/>
    </row>
    <row r="1315" spans="1:152" s="38" customFormat="1" ht="15.75" customHeight="1" x14ac:dyDescent="0.2">
      <c r="A1315" s="69">
        <f>$A$138</f>
        <v>44736</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4093.7299999999996</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4095.87</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4098.9799999999996</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4098.4399999999996</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4099.9599999999991</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4097.3499999999995</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4103</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4213.58</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4100.9399999999996</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4188.25</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4236.4399999999996</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4236.1499999999996</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4209.74</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4206</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4211.1399999999994</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4195.7699999999995</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4194.87</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4154.1499999999996</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4129</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4141</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4282.07</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4266.4699999999993</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4116.33</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4100.3899999999994</v>
      </c>
      <c r="ER1315" s="73"/>
      <c r="ES1315" s="73"/>
      <c r="ET1315" s="73"/>
      <c r="EU1315" s="73"/>
      <c r="EV1315" s="74"/>
    </row>
    <row r="1316" spans="1:152" s="38" customFormat="1" ht="15.75" customHeight="1" x14ac:dyDescent="0.2">
      <c r="A1316" s="69">
        <f>$A$139</f>
        <v>44737</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4119.2299999999996</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4098.3599999999997</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4098.5499999999993</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4096.9299999999994</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4098.28</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4076.49</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4061.3999999999996</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4089.2499999999995</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4098.4799999999996</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4140.9799999999996</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4158.6499999999996</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4162.1899999999996</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4147.78</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4143.4299999999994</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4154.9399999999996</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4146.4399999999996</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4140.58</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4130.8999999999996</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4118.1499999999996</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4130.74</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4208.2699999999995</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4194.5099999999993</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4124.3999999999996</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4095.4599999999996</v>
      </c>
      <c r="ER1316" s="73"/>
      <c r="ES1316" s="73"/>
      <c r="ET1316" s="73"/>
      <c r="EU1316" s="73"/>
      <c r="EV1316" s="74"/>
    </row>
    <row r="1317" spans="1:152" s="38" customFormat="1" ht="15.75" customHeight="1" x14ac:dyDescent="0.2">
      <c r="A1317" s="69">
        <f>$A$140</f>
        <v>44738</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4086.5499999999997</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4088.8599999999997</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4087.1699999999996</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4090.9699999999993</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4085.0999999999995</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4084.7499999999995</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4101.7699999999995</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3984.4399999999996</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4098.8899999999994</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4099.3799999999992</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4099.5499999999993</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4100</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4099.8899999999994</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4099.7299999999996</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4099.4399999999996</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4098.92</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4098.7899999999991</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4098.7899999999991</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4098.7099999999991</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4102.91</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4167.66</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4161.7199999999993</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4098.9799999999996</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4096.32</v>
      </c>
      <c r="ER1317" s="73"/>
      <c r="ES1317" s="73"/>
      <c r="ET1317" s="73"/>
      <c r="EU1317" s="73"/>
      <c r="EV1317" s="74"/>
    </row>
    <row r="1318" spans="1:152" s="38" customFormat="1" ht="15.75" customHeight="1" x14ac:dyDescent="0.2">
      <c r="A1318" s="69">
        <f>$A$141</f>
        <v>44739</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3989.4299999999994</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4044.4699999999993</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4067.99</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4060.2099999999996</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4093.3199999999997</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4067.99</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4048.8199999999997</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4030.3499999999995</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4099.4299999999994</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4127.9599999999991</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4133.7699999999995</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4133.0399999999991</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4128.7999999999993</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4132.7299999999996</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4134.9799999999996</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4132.2099999999991</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4132.17</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4125.0399999999991</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4114.2899999999991</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4118.82</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4194.9599999999991</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4189.28</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4117.8999999999996</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4095.9299999999994</v>
      </c>
      <c r="ER1318" s="73"/>
      <c r="ES1318" s="73"/>
      <c r="ET1318" s="73"/>
      <c r="EU1318" s="73"/>
      <c r="EV1318" s="74"/>
    </row>
    <row r="1319" spans="1:152" s="38" customFormat="1" ht="15.75" customHeight="1" x14ac:dyDescent="0.2">
      <c r="A1319" s="69">
        <f>$A$142</f>
        <v>44740</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4069.91</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4067.91</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4096.2099999999991</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4094.0199999999995</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4098.5999999999995</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4092.9399999999996</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4092.0999999999995</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4033.5299999999997</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4098.4299999999994</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4146.41</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4179.74</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4158.62</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4164.0499999999993</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4184.0399999999991</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4219.3499999999995</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4200.28</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4192.62</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4167.1399999999994</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4139.7</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4134.7599999999993</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4225.74</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4211.58</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4126.4599999999991</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4096.1899999999996</v>
      </c>
      <c r="ER1319" s="73"/>
      <c r="ES1319" s="73"/>
      <c r="ET1319" s="73"/>
      <c r="EU1319" s="73"/>
      <c r="EV1319" s="74"/>
    </row>
    <row r="1320" spans="1:152" s="38" customFormat="1" ht="15.75" customHeight="1" x14ac:dyDescent="0.2">
      <c r="A1320" s="69">
        <f>$A$143</f>
        <v>44741</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4029.2199999999993</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4092.5399999999995</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4101.78</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4101.78</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4101.78</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4101.78</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4101.7599999999993</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3927.0399999999995</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4097.0399999999991</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4120.45</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4149.7699999999995</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4121.24</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4116.4699999999993</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4131.5999999999995</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4128.92</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4124.58</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4121.2</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4111.6899999999996</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4101.5599999999995</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4105.7</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4168.45</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4165.0399999999991</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4100.83</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4095.91</v>
      </c>
      <c r="ER1320" s="73"/>
      <c r="ES1320" s="73"/>
      <c r="ET1320" s="73"/>
      <c r="EU1320" s="73"/>
      <c r="EV1320" s="74"/>
    </row>
    <row r="1321" spans="1:152" s="38" customFormat="1" ht="15.75" customHeight="1" x14ac:dyDescent="0.2">
      <c r="A1321" s="69">
        <f>$A$144</f>
        <v>44742</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4090.2199999999993</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4094.8199999999997</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4098.3899999999994</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4098.4599999999991</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4101.7899999999991</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4101.7899999999991</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4095.3799999999997</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4084.6499999999996</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4096.82</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4130.2999999999993</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4125.6499999999996</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4124.3599999999997</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4118.9699999999993</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4131.25</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4132.34</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4130.57</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4139.9699999999993</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4113.7299999999996</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4104.9299999999994</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4104.6099999999997</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4210.1299999999992</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4197.42</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4102.0099999999993</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4094.9299999999994</v>
      </c>
      <c r="ER1321" s="73"/>
      <c r="ES1321" s="73"/>
      <c r="ET1321" s="73"/>
      <c r="EU1321" s="73"/>
      <c r="EV1321" s="74"/>
    </row>
    <row r="1322" spans="1:152" s="38" customFormat="1" ht="15.75" customHeight="1" x14ac:dyDescent="0.2">
      <c r="A1322" s="69" t="str">
        <f>$A$145</f>
        <v>-</v>
      </c>
      <c r="B1322" s="70"/>
      <c r="C1322" s="70"/>
      <c r="D1322" s="70"/>
      <c r="E1322" s="70"/>
      <c r="F1322" s="70"/>
      <c r="G1322" s="70"/>
      <c r="H1322" s="71"/>
      <c r="I1322" s="72" t="str">
        <f>IF($A1322="-","-",ROUND(VLOOKUP($A1322+ROUND(LEFT(I$1291,1)/24,5),'[1]ОАО "АТС"'!$A$30:$F$773,3,FALSE)+HLOOKUP($DL$1289,'[1]Сбытовая надбавка'!$F$5:$H$6,2,FALSE),2)+'[1]Иные услуги'!$C$6+HLOOKUP($DR$1288,'[1]Услуги по передаче'!$G$5:$J$7,2,FALSE))</f>
        <v>-</v>
      </c>
      <c r="J1322" s="73"/>
      <c r="K1322" s="73"/>
      <c r="L1322" s="73"/>
      <c r="M1322" s="73"/>
      <c r="N1322" s="74"/>
      <c r="O1322" s="72" t="str">
        <f>IF($A1322="-","-",ROUND(VLOOKUP($A1322+ROUND(LEFT(O$1291,1)/24,5),'[1]ОАО "АТС"'!$A$30:$F$773,3,FALSE)+HLOOKUP($DL$1289,'[1]Сбытовая надбавка'!$F$5:$H$6,2,FALSE),2)+'[1]Иные услуги'!$C$6+HLOOKUP($DR$1288,'[1]Услуги по передаче'!$G$5:$J$7,2,FALSE))</f>
        <v>-</v>
      </c>
      <c r="P1322" s="73"/>
      <c r="Q1322" s="73"/>
      <c r="R1322" s="73"/>
      <c r="S1322" s="73"/>
      <c r="T1322" s="74"/>
      <c r="U1322" s="72" t="str">
        <f>IF($A1322="-","-",ROUND(VLOOKUP($A1322+ROUND(LEFT(U$1291,1)/24,5),'[1]ОАО "АТС"'!$A$30:$F$773,3,FALSE)+HLOOKUP($DL$1289,'[1]Сбытовая надбавка'!$F$5:$H$6,2,FALSE),2)+'[1]Иные услуги'!$C$6+HLOOKUP($DR$1288,'[1]Услуги по передаче'!$G$5:$J$7,2,FALSE))</f>
        <v>-</v>
      </c>
      <c r="V1322" s="73"/>
      <c r="W1322" s="73"/>
      <c r="X1322" s="73"/>
      <c r="Y1322" s="73"/>
      <c r="Z1322" s="74"/>
      <c r="AA1322" s="72" t="str">
        <f>IF($A1322="-","-",ROUND(VLOOKUP($A1322+ROUND(LEFT(AA$1291,1)/24,5),'[1]ОАО "АТС"'!$A$30:$F$773,3,FALSE)+HLOOKUP($DL$1289,'[1]Сбытовая надбавка'!$F$5:$H$6,2,FALSE),2)+'[1]Иные услуги'!$C$6+HLOOKUP($DR$1288,'[1]Услуги по передаче'!$G$5:$J$7,2,FALSE))</f>
        <v>-</v>
      </c>
      <c r="AB1322" s="73"/>
      <c r="AC1322" s="73"/>
      <c r="AD1322" s="73"/>
      <c r="AE1322" s="73"/>
      <c r="AF1322" s="74"/>
      <c r="AG1322" s="72" t="str">
        <f>IF($A1322="-","-",ROUND(VLOOKUP($A1322+ROUND(LEFT(AG$1291,1)/24,5),'[1]ОАО "АТС"'!$A$30:$F$773,3,FALSE)+HLOOKUP($DL$1289,'[1]Сбытовая надбавка'!$F$5:$H$6,2,FALSE),2)+'[1]Иные услуги'!$C$6+HLOOKUP($DR$1288,'[1]Услуги по передаче'!$G$5:$J$7,2,FALSE))</f>
        <v>-</v>
      </c>
      <c r="AH1322" s="73"/>
      <c r="AI1322" s="73"/>
      <c r="AJ1322" s="73"/>
      <c r="AK1322" s="73"/>
      <c r="AL1322" s="74"/>
      <c r="AM1322" s="72" t="str">
        <f>IF($A1322="-","-",ROUND(VLOOKUP($A1322+ROUND(LEFT(AM$1291,1)/24,5),'[1]ОАО "АТС"'!$A$30:$F$773,3,FALSE)+HLOOKUP($DL$1289,'[1]Сбытовая надбавка'!$F$5:$H$6,2,FALSE),2)+'[1]Иные услуги'!$C$6+HLOOKUP($DR$1288,'[1]Услуги по передаче'!$G$5:$J$7,2,FALSE))</f>
        <v>-</v>
      </c>
      <c r="AN1322" s="73"/>
      <c r="AO1322" s="73"/>
      <c r="AP1322" s="73"/>
      <c r="AQ1322" s="73"/>
      <c r="AR1322" s="74"/>
      <c r="AS1322" s="72" t="str">
        <f>IF($A1322="-","-",ROUND(VLOOKUP($A1322+ROUND(LEFT(AS$1291,1)/24,5),'[1]ОАО "АТС"'!$A$30:$F$773,3,FALSE)+HLOOKUP($DL$1289,'[1]Сбытовая надбавка'!$F$5:$H$6,2,FALSE),2)+'[1]Иные услуги'!$C$6+HLOOKUP($DR$1288,'[1]Услуги по передаче'!$G$5:$J$7,2,FALSE))</f>
        <v>-</v>
      </c>
      <c r="AT1322" s="73"/>
      <c r="AU1322" s="73"/>
      <c r="AV1322" s="73"/>
      <c r="AW1322" s="73"/>
      <c r="AX1322" s="74"/>
      <c r="AY1322" s="72" t="str">
        <f>IF($A1322="-","-",ROUND(VLOOKUP($A1322+ROUND(LEFT(AY$1291,1)/24,5),'[1]ОАО "АТС"'!$A$30:$F$773,3,FALSE)+HLOOKUP($DL$1289,'[1]Сбытовая надбавка'!$F$5:$H$6,2,FALSE),2)+'[1]Иные услуги'!$C$6+HLOOKUP($DR$1288,'[1]Услуги по передаче'!$G$5:$J$7,2,FALSE))</f>
        <v>-</v>
      </c>
      <c r="AZ1322" s="73"/>
      <c r="BA1322" s="73"/>
      <c r="BB1322" s="73"/>
      <c r="BC1322" s="73"/>
      <c r="BD1322" s="74"/>
      <c r="BE1322" s="72" t="str">
        <f>IF($A1322="-","-",ROUND(VLOOKUP($A1322+ROUND(LEFT(BE$1291,1)/24,5),'[1]ОАО "АТС"'!$A$30:$F$773,3,FALSE)+HLOOKUP($DL$1289,'[1]Сбытовая надбавка'!$F$5:$H$6,2,FALSE),2)+'[1]Иные услуги'!$C$6+HLOOKUP($DR$1288,'[1]Услуги по передаче'!$G$5:$J$7,2,FALSE))</f>
        <v>-</v>
      </c>
      <c r="BF1322" s="73"/>
      <c r="BG1322" s="73"/>
      <c r="BH1322" s="73"/>
      <c r="BI1322" s="73"/>
      <c r="BJ1322" s="74"/>
      <c r="BK1322" s="72" t="str">
        <f>IF($A1322="-","-",ROUND(VLOOKUP($A1322+ROUND(LEFT(BK$1291,1)/24,5),'[1]ОАО "АТС"'!$A$30:$F$773,3,FALSE)+HLOOKUP($DL$1289,'[1]Сбытовая надбавка'!$F$5:$H$6,2,FALSE),2)+'[1]Иные услуги'!$C$6+HLOOKUP($DR$1288,'[1]Услуги по передаче'!$G$5:$J$7,2,FALSE))</f>
        <v>-</v>
      </c>
      <c r="BL1322" s="73"/>
      <c r="BM1322" s="73"/>
      <c r="BN1322" s="73"/>
      <c r="BO1322" s="73"/>
      <c r="BP1322" s="74"/>
      <c r="BQ1322" s="72" t="str">
        <f>IF($A1322="-","-",ROUND(VLOOKUP($A1322+ROUND(LEFT(BQ$1291,2)/24,5),'[1]ОАО "АТС"'!$A$30:$F$773,3,FALSE)+HLOOKUP($DL$1289,'[1]Сбытовая надбавка'!$F$5:$H$6,2,FALSE),2)+'[1]Иные услуги'!$C$6+HLOOKUP($DR$1288,'[1]Услуги по передаче'!$G$5:$J$7,2,FALSE))</f>
        <v>-</v>
      </c>
      <c r="BR1322" s="73"/>
      <c r="BS1322" s="73"/>
      <c r="BT1322" s="73"/>
      <c r="BU1322" s="73"/>
      <c r="BV1322" s="74"/>
      <c r="BW1322" s="72" t="str">
        <f>IF($A1322="-","-",ROUND(VLOOKUP($A1322+ROUND(LEFT(BW$1291,2)/24,5),'[1]ОАО "АТС"'!$A$30:$F$773,3,FALSE)+HLOOKUP($DL$1289,'[1]Сбытовая надбавка'!$F$5:$H$6,2,FALSE),2)+'[1]Иные услуги'!$C$6+HLOOKUP($DR$1288,'[1]Услуги по передаче'!$G$5:$J$7,2,FALSE))</f>
        <v>-</v>
      </c>
      <c r="BX1322" s="73"/>
      <c r="BY1322" s="73"/>
      <c r="BZ1322" s="73"/>
      <c r="CA1322" s="73"/>
      <c r="CB1322" s="74"/>
      <c r="CC1322" s="72" t="str">
        <f>IF($A1322="-","-",ROUND(VLOOKUP($A1322+ROUND(LEFT(CC$1291,2)/24,5),'[1]ОАО "АТС"'!$A$30:$F$773,3,FALSE)+HLOOKUP($DL$1289,'[1]Сбытовая надбавка'!$F$5:$H$6,2,FALSE),2)+'[1]Иные услуги'!$C$6+HLOOKUP($DR$1288,'[1]Услуги по передаче'!$G$5:$J$7,2,FALSE))</f>
        <v>-</v>
      </c>
      <c r="CD1322" s="73"/>
      <c r="CE1322" s="73"/>
      <c r="CF1322" s="73"/>
      <c r="CG1322" s="73"/>
      <c r="CH1322" s="74"/>
      <c r="CI1322" s="72" t="str">
        <f>IF($A1322="-","-",ROUND(VLOOKUP($A1322+ROUND(LEFT(CI$1291,2)/24,5),'[1]ОАО "АТС"'!$A$30:$F$773,3,FALSE)+HLOOKUP($DL$1289,'[1]Сбытовая надбавка'!$F$5:$H$6,2,FALSE),2)+'[1]Иные услуги'!$C$6+HLOOKUP($DR$1288,'[1]Услуги по передаче'!$G$5:$J$7,2,FALSE))</f>
        <v>-</v>
      </c>
      <c r="CJ1322" s="73"/>
      <c r="CK1322" s="73"/>
      <c r="CL1322" s="73"/>
      <c r="CM1322" s="73"/>
      <c r="CN1322" s="74"/>
      <c r="CO1322" s="72" t="str">
        <f>IF($A1322="-","-",ROUND(VLOOKUP($A1322+ROUND(LEFT(CO$1291,2)/24,5),'[1]ОАО "АТС"'!$A$30:$F$773,3,FALSE)+HLOOKUP($DL$1289,'[1]Сбытовая надбавка'!$F$5:$H$6,2,FALSE),2)+'[1]Иные услуги'!$C$6+HLOOKUP($DR$1288,'[1]Услуги по передаче'!$G$5:$J$7,2,FALSE))</f>
        <v>-</v>
      </c>
      <c r="CP1322" s="73"/>
      <c r="CQ1322" s="73"/>
      <c r="CR1322" s="73"/>
      <c r="CS1322" s="73"/>
      <c r="CT1322" s="74"/>
      <c r="CU1322" s="72" t="str">
        <f>IF($A1322="-","-",ROUND(VLOOKUP($A1322+ROUND(LEFT(CU$1291,2)/24,5),'[1]ОАО "АТС"'!$A$30:$F$773,3,FALSE)+HLOOKUP($DL$1289,'[1]Сбытовая надбавка'!$F$5:$H$6,2,FALSE),2)+'[1]Иные услуги'!$C$6+HLOOKUP($DR$1288,'[1]Услуги по передаче'!$G$5:$J$7,2,FALSE))</f>
        <v>-</v>
      </c>
      <c r="CV1322" s="73"/>
      <c r="CW1322" s="73"/>
      <c r="CX1322" s="73"/>
      <c r="CY1322" s="73"/>
      <c r="CZ1322" s="74"/>
      <c r="DA1322" s="72" t="str">
        <f>IF($A1322="-","-",ROUND(VLOOKUP($A1322+ROUND(LEFT(DA$1291,2)/24,5),'[1]ОАО "АТС"'!$A$30:$F$773,3,FALSE)+HLOOKUP($DL$1289,'[1]Сбытовая надбавка'!$F$5:$H$6,2,FALSE),2)+'[1]Иные услуги'!$C$6+HLOOKUP($DR$1288,'[1]Услуги по передаче'!$G$5:$J$7,2,FALSE))</f>
        <v>-</v>
      </c>
      <c r="DB1322" s="73"/>
      <c r="DC1322" s="73"/>
      <c r="DD1322" s="73"/>
      <c r="DE1322" s="73"/>
      <c r="DF1322" s="74"/>
      <c r="DG1322" s="72" t="str">
        <f>IF($A1322="-","-",ROUND(VLOOKUP($A1322+ROUND(LEFT(DG$1291,2)/24,5),'[1]ОАО "АТС"'!$A$30:$F$773,3,FALSE)+HLOOKUP($DL$1289,'[1]Сбытовая надбавка'!$F$5:$H$6,2,FALSE),2)+'[1]Иные услуги'!$C$6+HLOOKUP($DR$1288,'[1]Услуги по передаче'!$G$5:$J$7,2,FALSE))</f>
        <v>-</v>
      </c>
      <c r="DH1322" s="73"/>
      <c r="DI1322" s="73"/>
      <c r="DJ1322" s="73"/>
      <c r="DK1322" s="73"/>
      <c r="DL1322" s="74"/>
      <c r="DM1322" s="72" t="str">
        <f>IF($A1322="-","-",ROUND(VLOOKUP($A1322+ROUND(LEFT(DM$1291,2)/24,5),'[1]ОАО "АТС"'!$A$30:$F$773,3,FALSE)+HLOOKUP($DL$1289,'[1]Сбытовая надбавка'!$F$5:$H$6,2,FALSE),2)+'[1]Иные услуги'!$C$6+HLOOKUP($DR$1288,'[1]Услуги по передаче'!$G$5:$J$7,2,FALSE))</f>
        <v>-</v>
      </c>
      <c r="DN1322" s="73"/>
      <c r="DO1322" s="73"/>
      <c r="DP1322" s="73"/>
      <c r="DQ1322" s="73"/>
      <c r="DR1322" s="74"/>
      <c r="DS1322" s="72" t="str">
        <f>IF($A1322="-","-",ROUND(VLOOKUP($A1322+ROUND(LEFT(DS$1291,2)/24,5),'[1]ОАО "АТС"'!$A$30:$F$773,3,FALSE)+HLOOKUP($DL$1289,'[1]Сбытовая надбавка'!$F$5:$H$6,2,FALSE),2)+'[1]Иные услуги'!$C$6+HLOOKUP($DR$1288,'[1]Услуги по передаче'!$G$5:$J$7,2,FALSE))</f>
        <v>-</v>
      </c>
      <c r="DT1322" s="73"/>
      <c r="DU1322" s="73"/>
      <c r="DV1322" s="73"/>
      <c r="DW1322" s="73"/>
      <c r="DX1322" s="74"/>
      <c r="DY1322" s="72" t="str">
        <f>IF($A1322="-","-",ROUND(VLOOKUP($A1322+ROUND(LEFT(DY$1291,2)/24,5),'[1]ОАО "АТС"'!$A$30:$F$773,3,FALSE)+HLOOKUP($DL$1289,'[1]Сбытовая надбавка'!$F$5:$H$6,2,FALSE),2)+'[1]Иные услуги'!$C$6+HLOOKUP($DR$1288,'[1]Услуги по передаче'!$G$5:$J$7,2,FALSE))</f>
        <v>-</v>
      </c>
      <c r="DZ1322" s="73"/>
      <c r="EA1322" s="73"/>
      <c r="EB1322" s="73"/>
      <c r="EC1322" s="73"/>
      <c r="ED1322" s="74"/>
      <c r="EE1322" s="72" t="str">
        <f>IF($A1322="-","-",ROUND(VLOOKUP($A1322+ROUND(LEFT(EE$1291,2)/24,5),'[1]ОАО "АТС"'!$A$30:$F$773,3,FALSE)+HLOOKUP($DL$1289,'[1]Сбытовая надбавка'!$F$5:$H$6,2,FALSE),2)+'[1]Иные услуги'!$C$6+HLOOKUP($DR$1288,'[1]Услуги по передаче'!$G$5:$J$7,2,FALSE))</f>
        <v>-</v>
      </c>
      <c r="EF1322" s="73"/>
      <c r="EG1322" s="73"/>
      <c r="EH1322" s="73"/>
      <c r="EI1322" s="73"/>
      <c r="EJ1322" s="74"/>
      <c r="EK1322" s="72" t="str">
        <f>IF($A1322="-","-",ROUND(VLOOKUP($A1322+ROUND(LEFT(EK$1291,2)/24,5),'[1]ОАО "АТС"'!$A$30:$F$773,3,FALSE)+HLOOKUP($DL$1289,'[1]Сбытовая надбавка'!$F$5:$H$6,2,FALSE),2)+'[1]Иные услуги'!$C$6+HLOOKUP($DR$1288,'[1]Услуги по передаче'!$G$5:$J$7,2,FALSE))</f>
        <v>-</v>
      </c>
      <c r="EL1322" s="73"/>
      <c r="EM1322" s="73"/>
      <c r="EN1322" s="73"/>
      <c r="EO1322" s="73"/>
      <c r="EP1322" s="74"/>
      <c r="EQ1322" s="72" t="str">
        <f>IF($A1322="-","-",ROUND(VLOOKUP($A1322+ROUND(LEFT(EQ$1291,2)/24,5),'[1]ОАО "АТС"'!$A$30:$F$773,3,FALSE)+HLOOKUP($DL$1289,'[1]Сбытовая надбавка'!$F$5:$H$6,2,FALSE),2)+'[1]Иные услуги'!$C$6+HLOOKUP($DR$1288,'[1]Услуги по передаче'!$G$5:$J$7,2,FALSE))</f>
        <v>-</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44713</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5368.97</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5343.65</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5334.46</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5334.43</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5334.48</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5334.41</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5333.93</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5449.73</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5334.6900000000005</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5358.8600000000006</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5389.67</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5390.29</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5354.68</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5367</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5367.07</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5360.98</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5355.15</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5355.71</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5370.79</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5396.8600000000006</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5510.29</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5450.13</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5333.07</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5332.02</v>
      </c>
      <c r="ER1328" s="73"/>
      <c r="ES1328" s="73"/>
      <c r="ET1328" s="73"/>
      <c r="EU1328" s="73"/>
      <c r="EV1328" s="74"/>
    </row>
    <row r="1329" spans="1:152" s="38" customFormat="1" ht="15.75" customHeight="1" x14ac:dyDescent="0.2">
      <c r="A1329" s="69">
        <f>$A$116</f>
        <v>44714</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5354.97</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5340.08</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5336.3</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5334.59</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5332.48</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5338.03</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5347.93</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5365.39</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5334.66</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5409.67</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5426.22</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5429.41</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5393.46</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5405.21</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5390.79</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5384.58</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5373.89</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5343.16</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5334.49</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5368.92</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5523.32</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5511.55</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5354.37</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5331.5599999999995</v>
      </c>
      <c r="ER1329" s="73"/>
      <c r="ES1329" s="73"/>
      <c r="ET1329" s="73"/>
      <c r="EU1329" s="73"/>
      <c r="EV1329" s="74"/>
    </row>
    <row r="1330" spans="1:152" s="38" customFormat="1" ht="15.75" customHeight="1" x14ac:dyDescent="0.2">
      <c r="A1330" s="69">
        <f>$A$117</f>
        <v>44715</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5348.1900000000005</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5329.66</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5333.33</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5333.8600000000006</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5336.16</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5333.4</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5339.1900000000005</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5416.5599999999995</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5334.82</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5427.57</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5457.67</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5463.1</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5453.3</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5464.42</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5446.05</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5431.15</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5444.97</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5413.98</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5383.49</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5386.25</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5566.35</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5496.39</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5392.51</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5329.62</v>
      </c>
      <c r="ER1330" s="73"/>
      <c r="ES1330" s="73"/>
      <c r="ET1330" s="73"/>
      <c r="EU1330" s="73"/>
      <c r="EV1330" s="74"/>
    </row>
    <row r="1331" spans="1:152" s="38" customFormat="1" ht="15.75" customHeight="1" x14ac:dyDescent="0.2">
      <c r="A1331" s="69">
        <f>$A$118</f>
        <v>44716</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5378.01</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5351.34</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5339.83</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5337.16</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5333.16</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5326.89</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5331.04</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5366.1100000000006</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5333.25</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5355.8600000000006</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5369.98</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5380.77</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5358.75</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5347.67</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5353.76</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5353.54</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5341.47</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5333.78</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5333.75</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5334.6100000000006</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5491.08</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5450.54</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5330.27</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5327.72</v>
      </c>
      <c r="ER1331" s="73"/>
      <c r="ES1331" s="73"/>
      <c r="ET1331" s="73"/>
      <c r="EU1331" s="73"/>
      <c r="EV1331" s="74"/>
    </row>
    <row r="1332" spans="1:152" s="38" customFormat="1" ht="15.75" customHeight="1" x14ac:dyDescent="0.2">
      <c r="A1332" s="69">
        <f>$A$119</f>
        <v>44717</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5367.37</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5344.47</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5338.13</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5333.82</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5333.37</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5333.43</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5331.58</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5344.75</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5333.12</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5333.8099999999995</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5333.79</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5334.57</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5333.77</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5333.72</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5333.49</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5333.42</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5333.55</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5333.46</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5333.4400000000005</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5333.57</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5511.97</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5480.45</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5353.4400000000005</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5329.05</v>
      </c>
      <c r="ER1332" s="73"/>
      <c r="ES1332" s="73"/>
      <c r="ET1332" s="73"/>
      <c r="EU1332" s="73"/>
      <c r="EV1332" s="74"/>
    </row>
    <row r="1333" spans="1:152" s="38" customFormat="1" ht="15.75" customHeight="1" x14ac:dyDescent="0.2">
      <c r="A1333" s="69">
        <f>$A$120</f>
        <v>44718</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5346.45</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5336.8099999999995</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5333.37</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5333.38</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5333.5599999999995</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5333.57</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5333.52</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5395.37</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5333.66</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5406.78</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5435.02</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5437.3600000000006</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5431.29</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5449.2</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5459.67</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5440.57</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5429.68</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5392.68</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5364.3600000000006</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5365.97</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5517.28</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5498.29</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5351.46</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5330.41</v>
      </c>
      <c r="ER1333" s="73"/>
      <c r="ES1333" s="73"/>
      <c r="ET1333" s="73"/>
      <c r="EU1333" s="73"/>
      <c r="EV1333" s="74"/>
    </row>
    <row r="1334" spans="1:152" s="38" customFormat="1" ht="15.75" customHeight="1" x14ac:dyDescent="0.2">
      <c r="A1334" s="69">
        <f>$A$121</f>
        <v>44719</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5340.55</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5333.22</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5332.75</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5332.92</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5332.8600000000006</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5332.58</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5329.32</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5389.76</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5332.76</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5383.68</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5416.79</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5415.87</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5401.3600000000006</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5413.38</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5428.16</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5411.4</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5399.55</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5362.72</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5340.43</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5346.51</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5490.82</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5461.6100000000006</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5331.22</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5329.25</v>
      </c>
      <c r="ER1334" s="73"/>
      <c r="ES1334" s="73"/>
      <c r="ET1334" s="73"/>
      <c r="EU1334" s="73"/>
      <c r="EV1334" s="74"/>
    </row>
    <row r="1335" spans="1:152" s="38" customFormat="1" ht="15.75" customHeight="1" x14ac:dyDescent="0.2">
      <c r="A1335" s="69">
        <f>$A$122</f>
        <v>44720</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5328.91</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5325.45</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5327.9400000000005</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5327.96</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5336.16</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5327.12</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5329.5599999999995</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5357.72</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5333.59</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5373.84</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5411.39</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5407.3</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5372.99</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5381.55</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5379.12</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5378.24</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5370.25</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5339.95</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5333.26</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5333.39</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5438.88</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5433.8099999999995</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5331.0599999999995</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5329.65</v>
      </c>
      <c r="ER1335" s="73"/>
      <c r="ES1335" s="73"/>
      <c r="ET1335" s="73"/>
      <c r="EU1335" s="73"/>
      <c r="EV1335" s="74"/>
    </row>
    <row r="1336" spans="1:152" s="38" customFormat="1" ht="15.75" customHeight="1" x14ac:dyDescent="0.2">
      <c r="A1336" s="69">
        <f>$A$123</f>
        <v>44721</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5324.3600000000006</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5285.3</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5323.95</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5327.83</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5335.8</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5327.0599999999995</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5327.07</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5353.14</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5332.6100000000006</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5370.27</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5388.38</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5385.57</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5355.2</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5360.1</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5359.46</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5354.65</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5347.65</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5333.45</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5333.6</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5331.93</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5440.75</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5423.78</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5328.72</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5328.16</v>
      </c>
      <c r="ER1336" s="73"/>
      <c r="ES1336" s="73"/>
      <c r="ET1336" s="73"/>
      <c r="EU1336" s="73"/>
      <c r="EV1336" s="74"/>
    </row>
    <row r="1337" spans="1:152" s="38" customFormat="1" ht="15.75" customHeight="1" x14ac:dyDescent="0.2">
      <c r="A1337" s="69">
        <f>$A$124</f>
        <v>44722</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5337.6</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5327.82</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5330.23</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5330.78</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5332.79</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5332.33</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5327.07</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5382.9</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5334.98</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5335.04</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5371.1100000000006</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5383.33</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5371.97</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5372.53</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5372.71</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5362.39</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5386.87</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5386.87</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5340.75</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5347.1</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5486.57</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5459.85</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5331.25</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5326.92</v>
      </c>
      <c r="ER1337" s="73"/>
      <c r="ES1337" s="73"/>
      <c r="ET1337" s="73"/>
      <c r="EU1337" s="73"/>
      <c r="EV1337" s="74"/>
    </row>
    <row r="1338" spans="1:152" s="38" customFormat="1" ht="15.75" customHeight="1" x14ac:dyDescent="0.2">
      <c r="A1338" s="69">
        <f>$A$125</f>
        <v>44723</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5345.79</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5337.5599999999995</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5332.75</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5332.98</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5332.79</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5332.49</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5328.9400000000005</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5340.92</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5332.65</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5334.23</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5365.7</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5383.39</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5381.9</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5386.16</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5375.17</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5383.48</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5387.6900000000005</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5373.33</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5339.3</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5349.4400000000005</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5450.67</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5434.64</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5332.51</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5329.79</v>
      </c>
      <c r="ER1338" s="73"/>
      <c r="ES1338" s="73"/>
      <c r="ET1338" s="73"/>
      <c r="EU1338" s="73"/>
      <c r="EV1338" s="74"/>
    </row>
    <row r="1339" spans="1:152" s="38" customFormat="1" ht="15.75" customHeight="1" x14ac:dyDescent="0.2">
      <c r="A1339" s="69">
        <f>$A$126</f>
        <v>44724</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5330.99</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5332.4</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5332.24</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5332.63</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5332.85</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5336.16</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5336.15</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5321.32</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5333.34</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5333.89</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5333.96</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5334.02</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5333.77</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5333.6900000000005</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5334.1</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5334.13</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5333.35</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5332.99</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5332.23</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5333.17</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5474.67</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5454.83</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5333.89</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5329.7</v>
      </c>
      <c r="ER1339" s="73"/>
      <c r="ES1339" s="73"/>
      <c r="ET1339" s="73"/>
      <c r="EU1339" s="73"/>
      <c r="EV1339" s="74"/>
    </row>
    <row r="1340" spans="1:152" s="38" customFormat="1" ht="15.75" customHeight="1" x14ac:dyDescent="0.2">
      <c r="A1340" s="69">
        <f>$A$127</f>
        <v>44725</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5326.82</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5329.77</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5331.41</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5331.77</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5336.16</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5326.84</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5336.15</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5207.3600000000006</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5334.02</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5334.82</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5336.73</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5339.26</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5338.4400000000005</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5340.35</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5346.46</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5348.53</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5339.01</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5332.65</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5332.63</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5340.63</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5487.14</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5441.6</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5334.38</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5330.47</v>
      </c>
      <c r="ER1340" s="73"/>
      <c r="ES1340" s="73"/>
      <c r="ET1340" s="73"/>
      <c r="EU1340" s="73"/>
      <c r="EV1340" s="74"/>
    </row>
    <row r="1341" spans="1:152" s="38" customFormat="1" ht="15.75" customHeight="1" x14ac:dyDescent="0.2">
      <c r="A1341" s="69">
        <f>$A$128</f>
        <v>44726</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5319.68</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5323.82</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5329.88</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5330.32</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5336.16</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5327.68</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5310.91</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5307.23</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5333.01</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5364.75</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5386.07</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5381.48</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5358.97</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5367.8600000000006</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5362.04</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5364.89</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5364.6</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5338.87</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5332.8</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5333.1100000000006</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5451.21</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5427.87</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5331.57</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5329.92</v>
      </c>
      <c r="ER1341" s="73"/>
      <c r="ES1341" s="73"/>
      <c r="ET1341" s="73"/>
      <c r="EU1341" s="73"/>
      <c r="EV1341" s="74"/>
    </row>
    <row r="1342" spans="1:152" s="38" customFormat="1" ht="15.75" customHeight="1" x14ac:dyDescent="0.2">
      <c r="A1342" s="69">
        <f>$A$129</f>
        <v>44727</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5310.1</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5315.27</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5321.48</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5322.34</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5310.6100000000006</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5325.91</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5320.7</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5294.34</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5338.05</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5401.18</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5437.62</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5438.98</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5409.48</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5413.84</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5420.87</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5408.24</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5401.73</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5375.67</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5351.7</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5358.74</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5476.12</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5463.32</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5345.16</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5330.45</v>
      </c>
      <c r="ER1342" s="73"/>
      <c r="ES1342" s="73"/>
      <c r="ET1342" s="73"/>
      <c r="EU1342" s="73"/>
      <c r="EV1342" s="74"/>
    </row>
    <row r="1343" spans="1:152" s="38" customFormat="1" ht="15.75" customHeight="1" x14ac:dyDescent="0.2">
      <c r="A1343" s="69">
        <f>$A$130</f>
        <v>44728</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5202.33</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5255.4</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5286.59</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5294.37</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5310.68</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5294.1100000000006</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5274.16</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5300.46</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5333.58</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5395.74</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5444.42</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5445.54</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5424.72</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5423.46</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5434.02</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5426.96</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5409.13</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5383.15</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5357.45</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5369.29</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5469.62</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5457.54</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5340.41</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5330.51</v>
      </c>
      <c r="ER1343" s="73"/>
      <c r="ES1343" s="73"/>
      <c r="ET1343" s="73"/>
      <c r="EU1343" s="73"/>
      <c r="EV1343" s="74"/>
    </row>
    <row r="1344" spans="1:152" s="38" customFormat="1" ht="15.75" customHeight="1" x14ac:dyDescent="0.2">
      <c r="A1344" s="69">
        <f>$A$131</f>
        <v>44729</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5311.21</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5323.2</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5330.05</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5331.3600000000006</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5332.88</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5331.16</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5328.55</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5301.49</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5333.47</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5392.93</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5447.93</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5438.35</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5400.51</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5410.0599999999995</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5417.14</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5409.77</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5392.71</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5365.01</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5339.89</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5359.1</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5454.21</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5449.75</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5332.01</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5329.5599999999995</v>
      </c>
      <c r="ER1344" s="73"/>
      <c r="ES1344" s="73"/>
      <c r="ET1344" s="73"/>
      <c r="EU1344" s="73"/>
      <c r="EV1344" s="74"/>
    </row>
    <row r="1345" spans="1:152" s="38" customFormat="1" ht="15.75" customHeight="1" x14ac:dyDescent="0.2">
      <c r="A1345" s="69">
        <f>$A$132</f>
        <v>44730</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5328.57</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5330.98</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5332.9400000000005</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5333.1100000000006</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5333.28</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5332.84</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5330.88</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5354.22</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5332.22</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5376.64</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5390.91</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5402.12</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5384.37</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5385.33</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5392.52</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5376.52</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5365.6100000000006</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5346.32</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5331.93</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5344.1100000000006</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5433.6100000000006</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5419.41</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5329.98</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5328.99</v>
      </c>
      <c r="ER1345" s="73"/>
      <c r="ES1345" s="73"/>
      <c r="ET1345" s="73"/>
      <c r="EU1345" s="73"/>
      <c r="EV1345" s="74"/>
    </row>
    <row r="1346" spans="1:152" s="38" customFormat="1" ht="15.75" customHeight="1" x14ac:dyDescent="0.2">
      <c r="A1346" s="69">
        <f>$A$133</f>
        <v>44731</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5337.89</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5331.74</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5330.7</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5332.9</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5332.77</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5332.8</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5333.54</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5326.8</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5332.35</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5332.28</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5331.99</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5332.46</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5332.39</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5331.67</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5331.63</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5331.4400000000005</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5331.39</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5331.34</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5331.72</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5332.43</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5444.54</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5440.02</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5339.12</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5328.92</v>
      </c>
      <c r="ER1346" s="73"/>
      <c r="ES1346" s="73"/>
      <c r="ET1346" s="73"/>
      <c r="EU1346" s="73"/>
      <c r="EV1346" s="74"/>
    </row>
    <row r="1347" spans="1:152" s="38" customFormat="1" ht="15.75" customHeight="1" x14ac:dyDescent="0.2">
      <c r="A1347" s="69">
        <f>$A$134</f>
        <v>44732</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5343.79</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5335</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5335.52</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5335.53</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5335.5</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5335.55</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5335.3099999999995</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5402.17</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5335.43</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5421.75</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5448</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5449.12</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5432.83</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5451.95</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5463.72</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5446.68</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5436.16</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5402.68</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5366.9</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5367</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5501.82</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5496.48</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5357.72</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5335.02</v>
      </c>
      <c r="ER1347" s="73"/>
      <c r="ES1347" s="73"/>
      <c r="ET1347" s="73"/>
      <c r="EU1347" s="73"/>
      <c r="EV1347" s="74"/>
    </row>
    <row r="1348" spans="1:152" s="38" customFormat="1" ht="15.75" customHeight="1" x14ac:dyDescent="0.2">
      <c r="A1348" s="69">
        <f>$A$135</f>
        <v>44733</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5320.87</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5288.78</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5279.4</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5286.46</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5318.71</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5286.72</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5326.79</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5382.77</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5349.65</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5458.67</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5489.46</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5490.29</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5473.5599999999995</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5475.22</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5494.26</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5484.7</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5473.99</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5434.74</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5400.51</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5388.49</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5496.29</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5537.37</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5381.3600000000006</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5334.97</v>
      </c>
      <c r="ER1348" s="73"/>
      <c r="ES1348" s="73"/>
      <c r="ET1348" s="73"/>
      <c r="EU1348" s="73"/>
      <c r="EV1348" s="74"/>
    </row>
    <row r="1349" spans="1:152" s="38" customFormat="1" ht="15.75" customHeight="1" x14ac:dyDescent="0.2">
      <c r="A1349" s="69">
        <f>$A$136</f>
        <v>44734</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5328.63</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5332.29</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5333.15</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5333.42</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5336.17</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5334.1</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5330.51</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5360.4</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5335.35</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5437.52</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5470.32</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5477.66</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5459.82</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5470.1900000000005</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5484</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5470.5599999999995</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5438.75</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5407.63</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5373.1</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5366.4</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5469.99</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5505.59</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5349.68</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5335.01</v>
      </c>
      <c r="ER1349" s="73"/>
      <c r="ES1349" s="73"/>
      <c r="ET1349" s="73"/>
      <c r="EU1349" s="73"/>
      <c r="EV1349" s="74"/>
    </row>
    <row r="1350" spans="1:152" s="38" customFormat="1" ht="15.75" customHeight="1" x14ac:dyDescent="0.2">
      <c r="A1350" s="69">
        <f>$A$137</f>
        <v>44735</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5326.1900000000005</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5278.97</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5332.75</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5332.73</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5335.57</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5302.46</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5326.29</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5317.78</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5335.72</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5358.07</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5388.43</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5455.35</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5447.26</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5456.22</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5467.95</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5456.48</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5446.49</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5410.65</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5377.7</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5358.49</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5460.76</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5501.87</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5345.38</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5335.0599999999995</v>
      </c>
      <c r="ER1350" s="73"/>
      <c r="ES1350" s="73"/>
      <c r="ET1350" s="73"/>
      <c r="EU1350" s="73"/>
      <c r="EV1350" s="74"/>
    </row>
    <row r="1351" spans="1:152" s="38" customFormat="1" ht="15.75" customHeight="1" x14ac:dyDescent="0.2">
      <c r="A1351" s="69">
        <f>$A$138</f>
        <v>44736</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5328.1100000000006</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5330.25</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5333.3600000000006</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5332.82</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5334.34</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5331.73</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5337.38</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5447.96</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5335.32</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5422.63</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5470.82</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5470.53</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5444.12</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5440.38</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5445.52</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5430.15</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5429.25</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5388.53</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5363.38</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5375.38</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5516.45</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5500.85</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5350.71</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5334.77</v>
      </c>
      <c r="ER1351" s="73"/>
      <c r="ES1351" s="73"/>
      <c r="ET1351" s="73"/>
      <c r="EU1351" s="73"/>
      <c r="EV1351" s="74"/>
    </row>
    <row r="1352" spans="1:152" s="38" customFormat="1" ht="15.75" customHeight="1" x14ac:dyDescent="0.2">
      <c r="A1352" s="69">
        <f>$A$139</f>
        <v>44737</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5353.6100000000006</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5332.74</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5332.93</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5331.3099999999995</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5332.66</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5310.87</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5295.78</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5323.63</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5332.8600000000006</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5375.3600000000006</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5393.03</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5396.57</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5382.16</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5377.8099999999995</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5389.32</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5380.82</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5374.96</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5365.28</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5352.53</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5365.12</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5442.65</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5428.89</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5358.78</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5329.84</v>
      </c>
      <c r="ER1352" s="73"/>
      <c r="ES1352" s="73"/>
      <c r="ET1352" s="73"/>
      <c r="EU1352" s="73"/>
      <c r="EV1352" s="74"/>
    </row>
    <row r="1353" spans="1:152" s="38" customFormat="1" ht="15.75" customHeight="1" x14ac:dyDescent="0.2">
      <c r="A1353" s="69">
        <f>$A$140</f>
        <v>44738</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5320.93</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5323.24</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5321.55</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5325.35</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5319.48</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5319.13</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5336.15</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5218.82</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5333.27</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5333.76</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5333.93</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5334.38</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5334.27</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5334.1100000000006</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5333.82</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5333.3</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5333.17</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5333.17</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5333.09</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5337.29</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5402.04</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5396.1</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5333.3600000000006</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5330.7</v>
      </c>
      <c r="ER1353" s="73"/>
      <c r="ES1353" s="73"/>
      <c r="ET1353" s="73"/>
      <c r="EU1353" s="73"/>
      <c r="EV1353" s="74"/>
    </row>
    <row r="1354" spans="1:152" s="38" customFormat="1" ht="15.75" customHeight="1" x14ac:dyDescent="0.2">
      <c r="A1354" s="69">
        <f>$A$141</f>
        <v>44739</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5223.8099999999995</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5278.85</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5302.37</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5294.59</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5327.7</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5302.37</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5283.2</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5264.73</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5333.8099999999995</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5362.34</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5368.15</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5367.42</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5363.18</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5367.1100000000006</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5369.3600000000006</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5366.59</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5366.55</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5359.42</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5348.67</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5353.2</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5429.34</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5423.66</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5352.28</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5330.3099999999995</v>
      </c>
      <c r="ER1354" s="73"/>
      <c r="ES1354" s="73"/>
      <c r="ET1354" s="73"/>
      <c r="EU1354" s="73"/>
      <c r="EV1354" s="74"/>
    </row>
    <row r="1355" spans="1:152" s="38" customFormat="1" ht="15.75" customHeight="1" x14ac:dyDescent="0.2">
      <c r="A1355" s="69">
        <f>$A$142</f>
        <v>44740</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5304.29</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5302.29</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5330.59</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5328.4</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5332.98</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5327.32</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5326.48</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5267.91</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5332.8099999999995</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5380.79</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5414.12</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5393</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5398.43</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5418.42</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5453.73</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5434.66</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5427</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5401.52</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5374.08</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5369.14</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5460.12</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5445.96</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5360.84</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5330.57</v>
      </c>
      <c r="ER1355" s="73"/>
      <c r="ES1355" s="73"/>
      <c r="ET1355" s="73"/>
      <c r="EU1355" s="73"/>
      <c r="EV1355" s="74"/>
    </row>
    <row r="1356" spans="1:152" s="38" customFormat="1" ht="15.75" customHeight="1" x14ac:dyDescent="0.2">
      <c r="A1356" s="69">
        <f>$A$143</f>
        <v>44741</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5263.6</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5326.92</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5336.16</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5336.16</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5336.16</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5336.16</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5336.14</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5161.42</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5331.42</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5354.83</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5384.15</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5355.62</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5350.85</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5365.98</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5363.3</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5358.96</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5355.58</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5346.07</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5335.9400000000005</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5340.08</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5402.83</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5399.42</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5335.21</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5330.29</v>
      </c>
      <c r="ER1356" s="73"/>
      <c r="ES1356" s="73"/>
      <c r="ET1356" s="73"/>
      <c r="EU1356" s="73"/>
      <c r="EV1356" s="74"/>
    </row>
    <row r="1357" spans="1:152" s="38" customFormat="1" ht="15.75" customHeight="1" x14ac:dyDescent="0.2">
      <c r="A1357" s="69">
        <f>$A$144</f>
        <v>44742</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5324.6</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5329.2</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5332.77</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5332.84</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5336.17</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5336.17</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5329.76</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5319.03</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5331.2</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5364.68</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5360.03</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5358.74</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5353.35</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5365.63</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5366.72</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5364.95</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5374.35</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5348.1100000000006</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5339.3099999999995</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5338.99</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5444.51</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5431.8</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5336.39</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5329.3099999999995</v>
      </c>
      <c r="ER1357" s="73"/>
      <c r="ES1357" s="73"/>
      <c r="ET1357" s="73"/>
      <c r="EU1357" s="73"/>
      <c r="EV1357" s="74"/>
    </row>
    <row r="1358" spans="1:152" s="38" customFormat="1" ht="15.75" customHeight="1" x14ac:dyDescent="0.2">
      <c r="A1358" s="69" t="str">
        <f>$A$145</f>
        <v>-</v>
      </c>
      <c r="B1358" s="70"/>
      <c r="C1358" s="70"/>
      <c r="D1358" s="70"/>
      <c r="E1358" s="70"/>
      <c r="F1358" s="70"/>
      <c r="G1358" s="70"/>
      <c r="H1358" s="71"/>
      <c r="I1358" s="72" t="str">
        <f>IF($A1358="-","-",ROUND(VLOOKUP($A1358+ROUND(LEFT(I$1327,1)/24,5),'[1]ОАО "АТС"'!$A$30:$F$773,3,FALSE)+HLOOKUP($DL$1325,'[1]Сбытовая надбавка'!$F$5:$H$6,2,FALSE),2)+'[1]Иные услуги'!$C$6+HLOOKUP($DR$1324,'[1]Услуги по передаче'!$G$5:$J$7,2,FALSE))</f>
        <v>-</v>
      </c>
      <c r="J1358" s="73"/>
      <c r="K1358" s="73"/>
      <c r="L1358" s="73"/>
      <c r="M1358" s="73"/>
      <c r="N1358" s="74"/>
      <c r="O1358" s="72" t="str">
        <f>IF($A1358="-","-",ROUND(VLOOKUP($A1358+ROUND(LEFT(O$1327,1)/24,5),'[1]ОАО "АТС"'!$A$30:$F$773,3,FALSE)+HLOOKUP($DL$1325,'[1]Сбытовая надбавка'!$F$5:$H$6,2,FALSE),2)+'[1]Иные услуги'!$C$6+HLOOKUP($DR$1324,'[1]Услуги по передаче'!$G$5:$J$7,2,FALSE))</f>
        <v>-</v>
      </c>
      <c r="P1358" s="73"/>
      <c r="Q1358" s="73"/>
      <c r="R1358" s="73"/>
      <c r="S1358" s="73"/>
      <c r="T1358" s="74"/>
      <c r="U1358" s="72" t="str">
        <f>IF($A1358="-","-",ROUND(VLOOKUP($A1358+ROUND(LEFT(U$1327,1)/24,5),'[1]ОАО "АТС"'!$A$30:$F$773,3,FALSE)+HLOOKUP($DL$1325,'[1]Сбытовая надбавка'!$F$5:$H$6,2,FALSE),2)+'[1]Иные услуги'!$C$6+HLOOKUP($DR$1324,'[1]Услуги по передаче'!$G$5:$J$7,2,FALSE))</f>
        <v>-</v>
      </c>
      <c r="V1358" s="73"/>
      <c r="W1358" s="73"/>
      <c r="X1358" s="73"/>
      <c r="Y1358" s="73"/>
      <c r="Z1358" s="74"/>
      <c r="AA1358" s="72" t="str">
        <f>IF($A1358="-","-",ROUND(VLOOKUP($A1358+ROUND(LEFT(AA$1327,1)/24,5),'[1]ОАО "АТС"'!$A$30:$F$773,3,FALSE)+HLOOKUP($DL$1325,'[1]Сбытовая надбавка'!$F$5:$H$6,2,FALSE),2)+'[1]Иные услуги'!$C$6+HLOOKUP($DR$1324,'[1]Услуги по передаче'!$G$5:$J$7,2,FALSE))</f>
        <v>-</v>
      </c>
      <c r="AB1358" s="73"/>
      <c r="AC1358" s="73"/>
      <c r="AD1358" s="73"/>
      <c r="AE1358" s="73"/>
      <c r="AF1358" s="74"/>
      <c r="AG1358" s="72" t="str">
        <f>IF($A1358="-","-",ROUND(VLOOKUP($A1358+ROUND(LEFT(AG$1327,1)/24,5),'[1]ОАО "АТС"'!$A$30:$F$773,3,FALSE)+HLOOKUP($DL$1325,'[1]Сбытовая надбавка'!$F$5:$H$6,2,FALSE),2)+'[1]Иные услуги'!$C$6+HLOOKUP($DR$1324,'[1]Услуги по передаче'!$G$5:$J$7,2,FALSE))</f>
        <v>-</v>
      </c>
      <c r="AH1358" s="73"/>
      <c r="AI1358" s="73"/>
      <c r="AJ1358" s="73"/>
      <c r="AK1358" s="73"/>
      <c r="AL1358" s="74"/>
      <c r="AM1358" s="72" t="str">
        <f>IF($A1358="-","-",ROUND(VLOOKUP($A1358+ROUND(LEFT(AM$1327,1)/24,5),'[1]ОАО "АТС"'!$A$30:$F$773,3,FALSE)+HLOOKUP($DL$1325,'[1]Сбытовая надбавка'!$F$5:$H$6,2,FALSE),2)+'[1]Иные услуги'!$C$6+HLOOKUP($DR$1324,'[1]Услуги по передаче'!$G$5:$J$7,2,FALSE))</f>
        <v>-</v>
      </c>
      <c r="AN1358" s="73"/>
      <c r="AO1358" s="73"/>
      <c r="AP1358" s="73"/>
      <c r="AQ1358" s="73"/>
      <c r="AR1358" s="74"/>
      <c r="AS1358" s="72" t="str">
        <f>IF($A1358="-","-",ROUND(VLOOKUP($A1358+ROUND(LEFT(AS$1327,1)/24,5),'[1]ОАО "АТС"'!$A$30:$F$773,3,FALSE)+HLOOKUP($DL$1325,'[1]Сбытовая надбавка'!$F$5:$H$6,2,FALSE),2)+'[1]Иные услуги'!$C$6+HLOOKUP($DR$1324,'[1]Услуги по передаче'!$G$5:$J$7,2,FALSE))</f>
        <v>-</v>
      </c>
      <c r="AT1358" s="73"/>
      <c r="AU1358" s="73"/>
      <c r="AV1358" s="73"/>
      <c r="AW1358" s="73"/>
      <c r="AX1358" s="74"/>
      <c r="AY1358" s="72" t="str">
        <f>IF($A1358="-","-",ROUND(VLOOKUP($A1358+ROUND(LEFT(AY$1327,1)/24,5),'[1]ОАО "АТС"'!$A$30:$F$773,3,FALSE)+HLOOKUP($DL$1325,'[1]Сбытовая надбавка'!$F$5:$H$6,2,FALSE),2)+'[1]Иные услуги'!$C$6+HLOOKUP($DR$1324,'[1]Услуги по передаче'!$G$5:$J$7,2,FALSE))</f>
        <v>-</v>
      </c>
      <c r="AZ1358" s="73"/>
      <c r="BA1358" s="73"/>
      <c r="BB1358" s="73"/>
      <c r="BC1358" s="73"/>
      <c r="BD1358" s="74"/>
      <c r="BE1358" s="72" t="str">
        <f>IF($A1358="-","-",ROUND(VLOOKUP($A1358+ROUND(LEFT(BE$1327,1)/24,5),'[1]ОАО "АТС"'!$A$30:$F$773,3,FALSE)+HLOOKUP($DL$1325,'[1]Сбытовая надбавка'!$F$5:$H$6,2,FALSE),2)+'[1]Иные услуги'!$C$6+HLOOKUP($DR$1324,'[1]Услуги по передаче'!$G$5:$J$7,2,FALSE))</f>
        <v>-</v>
      </c>
      <c r="BF1358" s="73"/>
      <c r="BG1358" s="73"/>
      <c r="BH1358" s="73"/>
      <c r="BI1358" s="73"/>
      <c r="BJ1358" s="74"/>
      <c r="BK1358" s="72" t="str">
        <f>IF($A1358="-","-",ROUND(VLOOKUP($A1358+ROUND(LEFT(BK$1327,1)/24,5),'[1]ОАО "АТС"'!$A$30:$F$773,3,FALSE)+HLOOKUP($DL$1325,'[1]Сбытовая надбавка'!$F$5:$H$6,2,FALSE),2)+'[1]Иные услуги'!$C$6+HLOOKUP($DR$1324,'[1]Услуги по передаче'!$G$5:$J$7,2,FALSE))</f>
        <v>-</v>
      </c>
      <c r="BL1358" s="73"/>
      <c r="BM1358" s="73"/>
      <c r="BN1358" s="73"/>
      <c r="BO1358" s="73"/>
      <c r="BP1358" s="74"/>
      <c r="BQ1358" s="72" t="str">
        <f>IF($A1358="-","-",ROUND(VLOOKUP($A1358+ROUND(LEFT(BQ$1327,2)/24,5),'[1]ОАО "АТС"'!$A$30:$F$773,3,FALSE)+HLOOKUP($DL$1325,'[1]Сбытовая надбавка'!$F$5:$H$6,2,FALSE),2)+'[1]Иные услуги'!$C$6+HLOOKUP($DR$1324,'[1]Услуги по передаче'!$G$5:$J$7,2,FALSE))</f>
        <v>-</v>
      </c>
      <c r="BR1358" s="73"/>
      <c r="BS1358" s="73"/>
      <c r="BT1358" s="73"/>
      <c r="BU1358" s="73"/>
      <c r="BV1358" s="74"/>
      <c r="BW1358" s="72" t="str">
        <f>IF($A1358="-","-",ROUND(VLOOKUP($A1358+ROUND(LEFT(BW$1327,2)/24,5),'[1]ОАО "АТС"'!$A$30:$F$773,3,FALSE)+HLOOKUP($DL$1325,'[1]Сбытовая надбавка'!$F$5:$H$6,2,FALSE),2)+'[1]Иные услуги'!$C$6+HLOOKUP($DR$1324,'[1]Услуги по передаче'!$G$5:$J$7,2,FALSE))</f>
        <v>-</v>
      </c>
      <c r="BX1358" s="73"/>
      <c r="BY1358" s="73"/>
      <c r="BZ1358" s="73"/>
      <c r="CA1358" s="73"/>
      <c r="CB1358" s="74"/>
      <c r="CC1358" s="72" t="str">
        <f>IF($A1358="-","-",ROUND(VLOOKUP($A1358+ROUND(LEFT(CC$1327,2)/24,5),'[1]ОАО "АТС"'!$A$30:$F$773,3,FALSE)+HLOOKUP($DL$1325,'[1]Сбытовая надбавка'!$F$5:$H$6,2,FALSE),2)+'[1]Иные услуги'!$C$6+HLOOKUP($DR$1324,'[1]Услуги по передаче'!$G$5:$J$7,2,FALSE))</f>
        <v>-</v>
      </c>
      <c r="CD1358" s="73"/>
      <c r="CE1358" s="73"/>
      <c r="CF1358" s="73"/>
      <c r="CG1358" s="73"/>
      <c r="CH1358" s="74"/>
      <c r="CI1358" s="72" t="str">
        <f>IF($A1358="-","-",ROUND(VLOOKUP($A1358+ROUND(LEFT(CI$1327,2)/24,5),'[1]ОАО "АТС"'!$A$30:$F$773,3,FALSE)+HLOOKUP($DL$1325,'[1]Сбытовая надбавка'!$F$5:$H$6,2,FALSE),2)+'[1]Иные услуги'!$C$6+HLOOKUP($DR$1324,'[1]Услуги по передаче'!$G$5:$J$7,2,FALSE))</f>
        <v>-</v>
      </c>
      <c r="CJ1358" s="73"/>
      <c r="CK1358" s="73"/>
      <c r="CL1358" s="73"/>
      <c r="CM1358" s="73"/>
      <c r="CN1358" s="74"/>
      <c r="CO1358" s="72" t="str">
        <f>IF($A1358="-","-",ROUND(VLOOKUP($A1358+ROUND(LEFT(CO$1327,2)/24,5),'[1]ОАО "АТС"'!$A$30:$F$773,3,FALSE)+HLOOKUP($DL$1325,'[1]Сбытовая надбавка'!$F$5:$H$6,2,FALSE),2)+'[1]Иные услуги'!$C$6+HLOOKUP($DR$1324,'[1]Услуги по передаче'!$G$5:$J$7,2,FALSE))</f>
        <v>-</v>
      </c>
      <c r="CP1358" s="73"/>
      <c r="CQ1358" s="73"/>
      <c r="CR1358" s="73"/>
      <c r="CS1358" s="73"/>
      <c r="CT1358" s="74"/>
      <c r="CU1358" s="72" t="str">
        <f>IF($A1358="-","-",ROUND(VLOOKUP($A1358+ROUND(LEFT(CU$1327,2)/24,5),'[1]ОАО "АТС"'!$A$30:$F$773,3,FALSE)+HLOOKUP($DL$1325,'[1]Сбытовая надбавка'!$F$5:$H$6,2,FALSE),2)+'[1]Иные услуги'!$C$6+HLOOKUP($DR$1324,'[1]Услуги по передаче'!$G$5:$J$7,2,FALSE))</f>
        <v>-</v>
      </c>
      <c r="CV1358" s="73"/>
      <c r="CW1358" s="73"/>
      <c r="CX1358" s="73"/>
      <c r="CY1358" s="73"/>
      <c r="CZ1358" s="74"/>
      <c r="DA1358" s="72" t="str">
        <f>IF($A1358="-","-",ROUND(VLOOKUP($A1358+ROUND(LEFT(DA$1327,2)/24,5),'[1]ОАО "АТС"'!$A$30:$F$773,3,FALSE)+HLOOKUP($DL$1325,'[1]Сбытовая надбавка'!$F$5:$H$6,2,FALSE),2)+'[1]Иные услуги'!$C$6+HLOOKUP($DR$1324,'[1]Услуги по передаче'!$G$5:$J$7,2,FALSE))</f>
        <v>-</v>
      </c>
      <c r="DB1358" s="73"/>
      <c r="DC1358" s="73"/>
      <c r="DD1358" s="73"/>
      <c r="DE1358" s="73"/>
      <c r="DF1358" s="74"/>
      <c r="DG1358" s="72" t="str">
        <f>IF($A1358="-","-",ROUND(VLOOKUP($A1358+ROUND(LEFT(DG$1327,2)/24,5),'[1]ОАО "АТС"'!$A$30:$F$773,3,FALSE)+HLOOKUP($DL$1325,'[1]Сбытовая надбавка'!$F$5:$H$6,2,FALSE),2)+'[1]Иные услуги'!$C$6+HLOOKUP($DR$1324,'[1]Услуги по передаче'!$G$5:$J$7,2,FALSE))</f>
        <v>-</v>
      </c>
      <c r="DH1358" s="73"/>
      <c r="DI1358" s="73"/>
      <c r="DJ1358" s="73"/>
      <c r="DK1358" s="73"/>
      <c r="DL1358" s="74"/>
      <c r="DM1358" s="72" t="str">
        <f>IF($A1358="-","-",ROUND(VLOOKUP($A1358+ROUND(LEFT(DM$1327,2)/24,5),'[1]ОАО "АТС"'!$A$30:$F$773,3,FALSE)+HLOOKUP($DL$1325,'[1]Сбытовая надбавка'!$F$5:$H$6,2,FALSE),2)+'[1]Иные услуги'!$C$6+HLOOKUP($DR$1324,'[1]Услуги по передаче'!$G$5:$J$7,2,FALSE))</f>
        <v>-</v>
      </c>
      <c r="DN1358" s="73"/>
      <c r="DO1358" s="73"/>
      <c r="DP1358" s="73"/>
      <c r="DQ1358" s="73"/>
      <c r="DR1358" s="74"/>
      <c r="DS1358" s="72" t="str">
        <f>IF($A1358="-","-",ROUND(VLOOKUP($A1358+ROUND(LEFT(DS$1327,2)/24,5),'[1]ОАО "АТС"'!$A$30:$F$773,3,FALSE)+HLOOKUP($DL$1325,'[1]Сбытовая надбавка'!$F$5:$H$6,2,FALSE),2)+'[1]Иные услуги'!$C$6+HLOOKUP($DR$1324,'[1]Услуги по передаче'!$G$5:$J$7,2,FALSE))</f>
        <v>-</v>
      </c>
      <c r="DT1358" s="73"/>
      <c r="DU1358" s="73"/>
      <c r="DV1358" s="73"/>
      <c r="DW1358" s="73"/>
      <c r="DX1358" s="74"/>
      <c r="DY1358" s="72" t="str">
        <f>IF($A1358="-","-",ROUND(VLOOKUP($A1358+ROUND(LEFT(DY$1327,2)/24,5),'[1]ОАО "АТС"'!$A$30:$F$773,3,FALSE)+HLOOKUP($DL$1325,'[1]Сбытовая надбавка'!$F$5:$H$6,2,FALSE),2)+'[1]Иные услуги'!$C$6+HLOOKUP($DR$1324,'[1]Услуги по передаче'!$G$5:$J$7,2,FALSE))</f>
        <v>-</v>
      </c>
      <c r="DZ1358" s="73"/>
      <c r="EA1358" s="73"/>
      <c r="EB1358" s="73"/>
      <c r="EC1358" s="73"/>
      <c r="ED1358" s="74"/>
      <c r="EE1358" s="72" t="str">
        <f>IF($A1358="-","-",ROUND(VLOOKUP($A1358+ROUND(LEFT(EE$1327,2)/24,5),'[1]ОАО "АТС"'!$A$30:$F$773,3,FALSE)+HLOOKUP($DL$1325,'[1]Сбытовая надбавка'!$F$5:$H$6,2,FALSE),2)+'[1]Иные услуги'!$C$6+HLOOKUP($DR$1324,'[1]Услуги по передаче'!$G$5:$J$7,2,FALSE))</f>
        <v>-</v>
      </c>
      <c r="EF1358" s="73"/>
      <c r="EG1358" s="73"/>
      <c r="EH1358" s="73"/>
      <c r="EI1358" s="73"/>
      <c r="EJ1358" s="74"/>
      <c r="EK1358" s="72" t="str">
        <f>IF($A1358="-","-",ROUND(VLOOKUP($A1358+ROUND(LEFT(EK$1327,2)/24,5),'[1]ОАО "АТС"'!$A$30:$F$773,3,FALSE)+HLOOKUP($DL$1325,'[1]Сбытовая надбавка'!$F$5:$H$6,2,FALSE),2)+'[1]Иные услуги'!$C$6+HLOOKUP($DR$1324,'[1]Услуги по передаче'!$G$5:$J$7,2,FALSE))</f>
        <v>-</v>
      </c>
      <c r="EL1358" s="73"/>
      <c r="EM1358" s="73"/>
      <c r="EN1358" s="73"/>
      <c r="EO1358" s="73"/>
      <c r="EP1358" s="74"/>
      <c r="EQ1358" s="72" t="str">
        <f>IF($A1358="-","-",ROUND(VLOOKUP($A1358+ROUND(LEFT(EQ$1327,2)/24,5),'[1]ОАО "АТС"'!$A$30:$F$773,3,FALSE)+HLOOKUP($DL$1325,'[1]Сбытовая надбавка'!$F$5:$H$6,2,FALSE),2)+'[1]Иные услуги'!$C$6+HLOOKUP($DR$1324,'[1]Услуги по передаче'!$G$5:$J$7,2,FALSE))</f>
        <v>-</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44713</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5001.8900000000003</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4976.57</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4967.38</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4967.3500000000004</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4967.3999999999996</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4967.33</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4966.8500000000004</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5082.6499999999996</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4967.6100000000006</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4991.78</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5022.59</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5023.21</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4987.6000000000004</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4999.92</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4999.99</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4993.8999999999996</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4988.07</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4988.63</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5003.71</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5029.78</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5143.21</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5083.05</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4965.99</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4964.9400000000005</v>
      </c>
      <c r="ER1364" s="73"/>
      <c r="ES1364" s="73"/>
      <c r="ET1364" s="73"/>
      <c r="EU1364" s="73"/>
      <c r="EV1364" s="74"/>
    </row>
    <row r="1365" spans="1:152" s="38" customFormat="1" ht="15.75" customHeight="1" x14ac:dyDescent="0.2">
      <c r="A1365" s="69">
        <f>$A$116</f>
        <v>44714</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4987.8900000000003</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4973</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4969.22</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4967.51</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4965.3999999999996</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4970.95</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4980.8500000000004</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4998.3099999999995</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4967.58</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5042.59</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5059.1400000000003</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5062.33</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5026.38</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5038.13</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5023.71</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5017.5</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5006.8099999999995</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4976.08</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4967.41</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5001.84</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5156.24</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5144.47</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4987.29</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4964.4799999999996</v>
      </c>
      <c r="ER1365" s="73"/>
      <c r="ES1365" s="73"/>
      <c r="ET1365" s="73"/>
      <c r="EU1365" s="73"/>
      <c r="EV1365" s="74"/>
    </row>
    <row r="1366" spans="1:152" s="38" customFormat="1" ht="15.75" customHeight="1" x14ac:dyDescent="0.2">
      <c r="A1366" s="69">
        <f>$A$117</f>
        <v>44715</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4981.1100000000006</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4962.58</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4966.25</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4966.78</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4969.08</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4966.32</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4972.1100000000006</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5049.4799999999996</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4967.74</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5060.49</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5090.59</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5096.0200000000004</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5086.22</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5097.34</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5078.97</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5064.07</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5077.8900000000003</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5046.8999999999996</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5016.41</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5019.17</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5199.2700000000004</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5129.3099999999995</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5025.43</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4962.54</v>
      </c>
      <c r="ER1366" s="73"/>
      <c r="ES1366" s="73"/>
      <c r="ET1366" s="73"/>
      <c r="EU1366" s="73"/>
      <c r="EV1366" s="74"/>
    </row>
    <row r="1367" spans="1:152" s="38" customFormat="1" ht="15.75" customHeight="1" x14ac:dyDescent="0.2">
      <c r="A1367" s="69">
        <f>$A$118</f>
        <v>44716</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5010.93</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4984.26</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4972.75</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4970.08</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4966.08</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4959.8099999999995</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4963.96</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4999.03</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4966.17</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4988.78</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5002.8999999999996</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5013.6900000000005</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4991.67</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4980.59</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4986.68</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4986.46</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4974.3900000000003</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4966.7</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4966.67</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4967.53</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5124</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5083.46</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4963.1900000000005</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4960.6400000000003</v>
      </c>
      <c r="ER1367" s="73"/>
      <c r="ES1367" s="73"/>
      <c r="ET1367" s="73"/>
      <c r="EU1367" s="73"/>
      <c r="EV1367" s="74"/>
    </row>
    <row r="1368" spans="1:152" s="38" customFormat="1" ht="15.75" customHeight="1" x14ac:dyDescent="0.2">
      <c r="A1368" s="69">
        <f>$A$119</f>
        <v>44717</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5000.29</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4977.3900000000003</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4971.05</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4966.74</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4966.29</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4966.3500000000004</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4964.5</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4977.67</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4966.04</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4966.7299999999996</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4966.71</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4967.49</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4966.6900000000005</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4966.6400000000003</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4966.41</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4966.34</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4966.47</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4966.38</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4966.3600000000006</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4966.49</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5144.8900000000003</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5113.37</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4986.3600000000006</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4961.97</v>
      </c>
      <c r="ER1368" s="73"/>
      <c r="ES1368" s="73"/>
      <c r="ET1368" s="73"/>
      <c r="EU1368" s="73"/>
      <c r="EV1368" s="74"/>
    </row>
    <row r="1369" spans="1:152" s="38" customFormat="1" ht="15.75" customHeight="1" x14ac:dyDescent="0.2">
      <c r="A1369" s="69">
        <f>$A$120</f>
        <v>44718</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4979.37</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4969.7299999999996</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4966.29</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4966.3</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4966.4799999999996</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4966.49</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4966.4400000000005</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5028.29</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4966.58</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5039.7</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5067.9400000000005</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5070.28</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5064.21</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5082.12</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5092.59</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5073.49</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5062.6000000000004</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5025.6000000000004</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4997.28</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4998.8900000000003</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5150.2</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5131.21</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4984.38</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4963.33</v>
      </c>
      <c r="ER1369" s="73"/>
      <c r="ES1369" s="73"/>
      <c r="ET1369" s="73"/>
      <c r="EU1369" s="73"/>
      <c r="EV1369" s="74"/>
    </row>
    <row r="1370" spans="1:152" s="38" customFormat="1" ht="15.75" customHeight="1" x14ac:dyDescent="0.2">
      <c r="A1370" s="69">
        <f>$A$121</f>
        <v>44719</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4973.47</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4966.1400000000003</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4965.67</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4965.84</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4965.78</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4965.5</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4962.24</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5022.68</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4965.68</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5016.6000000000004</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5049.71</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5048.79</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5034.28</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5046.3</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5061.08</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5044.32</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5032.47</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4995.6400000000003</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4973.3500000000004</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4979.43</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5123.74</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5094.53</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4964.1400000000003</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4962.17</v>
      </c>
      <c r="ER1370" s="73"/>
      <c r="ES1370" s="73"/>
      <c r="ET1370" s="73"/>
      <c r="EU1370" s="73"/>
      <c r="EV1370" s="74"/>
    </row>
    <row r="1371" spans="1:152" s="38" customFormat="1" ht="15.75" customHeight="1" x14ac:dyDescent="0.2">
      <c r="A1371" s="69">
        <f>$A$122</f>
        <v>44720</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4961.83</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4958.37</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4960.8600000000006</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4960.88</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4969.08</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4960.04</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4962.4799999999996</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4990.6400000000003</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4966.51</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5006.76</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5044.3099999999995</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5040.22</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5005.91</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5014.47</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5012.04</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5011.16</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5003.17</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4972.87</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4966.18</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4966.3099999999995</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5071.8</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5066.7299999999996</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4963.9799999999996</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4962.57</v>
      </c>
      <c r="ER1371" s="73"/>
      <c r="ES1371" s="73"/>
      <c r="ET1371" s="73"/>
      <c r="EU1371" s="73"/>
      <c r="EV1371" s="74"/>
    </row>
    <row r="1372" spans="1:152" s="38" customFormat="1" ht="15.75" customHeight="1" x14ac:dyDescent="0.2">
      <c r="A1372" s="69">
        <f>$A$123</f>
        <v>44721</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4957.28</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4918.22</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4956.87</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4960.75</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4968.72</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4959.9799999999996</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4959.99</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4986.0599999999995</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4965.53</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5003.1900000000005</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5021.3</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5018.49</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4988.12</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4993.0200000000004</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4992.38</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4987.57</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4980.57</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4966.37</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4966.5200000000004</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4964.8500000000004</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5073.67</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5056.7</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4961.6400000000003</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4961.08</v>
      </c>
      <c r="ER1372" s="73"/>
      <c r="ES1372" s="73"/>
      <c r="ET1372" s="73"/>
      <c r="EU1372" s="73"/>
      <c r="EV1372" s="74"/>
    </row>
    <row r="1373" spans="1:152" s="38" customFormat="1" ht="15.75" customHeight="1" x14ac:dyDescent="0.2">
      <c r="A1373" s="69">
        <f>$A$124</f>
        <v>44722</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4970.5200000000004</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4960.74</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4963.1499999999996</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4963.7</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4965.71</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4965.25</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4959.99</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5015.82</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4967.8999999999996</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4967.96</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5004.03</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5016.25</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5004.8900000000003</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5005.45</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5005.63</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4995.3099999999995</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5019.79</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5019.79</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4973.67</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4980.0200000000004</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5119.49</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5092.7700000000004</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4964.17</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4959.84</v>
      </c>
      <c r="ER1373" s="73"/>
      <c r="ES1373" s="73"/>
      <c r="ET1373" s="73"/>
      <c r="EU1373" s="73"/>
      <c r="EV1373" s="74"/>
    </row>
    <row r="1374" spans="1:152" s="38" customFormat="1" ht="15.75" customHeight="1" x14ac:dyDescent="0.2">
      <c r="A1374" s="69">
        <f>$A$125</f>
        <v>44723</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4978.71</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4970.4799999999996</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4965.67</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4965.8999999999996</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4965.71</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4965.41</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4961.8600000000006</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4973.84</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4965.57</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4967.1499999999996</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4998.62</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5016.3099999999995</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5014.82</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5019.08</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5008.09</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5016.3999999999996</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5020.6100000000006</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5006.25</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4972.22</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4982.3600000000006</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5083.59</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5067.5599999999995</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4965.43</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4962.71</v>
      </c>
      <c r="ER1374" s="73"/>
      <c r="ES1374" s="73"/>
      <c r="ET1374" s="73"/>
      <c r="EU1374" s="73"/>
      <c r="EV1374" s="74"/>
    </row>
    <row r="1375" spans="1:152" s="38" customFormat="1" ht="15.75" customHeight="1" x14ac:dyDescent="0.2">
      <c r="A1375" s="69">
        <f>$A$126</f>
        <v>44724</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4963.91</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4965.32</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4965.16</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4965.55</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4965.7700000000004</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4969.08</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4969.07</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4954.24</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4966.26</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4966.8099999999995</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4966.88</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4966.9400000000005</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4966.6900000000005</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4966.6100000000006</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4967.0200000000004</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4967.05</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4966.2700000000004</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4965.91</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4965.1499999999996</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4966.09</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5107.59</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5087.75</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4966.8099999999995</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4962.62</v>
      </c>
      <c r="ER1375" s="73"/>
      <c r="ES1375" s="73"/>
      <c r="ET1375" s="73"/>
      <c r="EU1375" s="73"/>
      <c r="EV1375" s="74"/>
    </row>
    <row r="1376" spans="1:152" s="38" customFormat="1" ht="15.75" customHeight="1" x14ac:dyDescent="0.2">
      <c r="A1376" s="69">
        <f>$A$127</f>
        <v>44725</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4959.74</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4962.6900000000005</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4964.33</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4964.6900000000005</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4969.08</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4959.76</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4969.07</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4840.28</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4966.9400000000005</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4967.74</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4969.6499999999996</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4972.18</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4971.3600000000006</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4973.2700000000004</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4979.38</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4981.45</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4971.93</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4965.57</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4965.55</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4973.55</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5120.0599999999995</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5074.5200000000004</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4967.3</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4963.3900000000003</v>
      </c>
      <c r="ER1376" s="73"/>
      <c r="ES1376" s="73"/>
      <c r="ET1376" s="73"/>
      <c r="EU1376" s="73"/>
      <c r="EV1376" s="74"/>
    </row>
    <row r="1377" spans="1:152" s="38" customFormat="1" ht="15.75" customHeight="1" x14ac:dyDescent="0.2">
      <c r="A1377" s="69">
        <f>$A$128</f>
        <v>44726</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4952.6000000000004</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4956.74</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4962.8</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4963.24</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4969.08</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4960.6000000000004</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4943.83</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4940.1499999999996</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4965.93</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4997.67</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5018.99</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5014.3999999999996</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4991.8900000000003</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5000.78</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4994.96</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4997.8099999999995</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4997.5200000000004</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4971.79</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4965.72</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4966.03</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5084.13</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5060.79</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4964.49</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4962.84</v>
      </c>
      <c r="ER1377" s="73"/>
      <c r="ES1377" s="73"/>
      <c r="ET1377" s="73"/>
      <c r="EU1377" s="73"/>
      <c r="EV1377" s="74"/>
    </row>
    <row r="1378" spans="1:152" s="38" customFormat="1" ht="15.75" customHeight="1" x14ac:dyDescent="0.2">
      <c r="A1378" s="69">
        <f>$A$129</f>
        <v>44727</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4943.0200000000004</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4948.1900000000005</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4954.3999999999996</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4955.26</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4943.53</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4958.83</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4953.62</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4927.26</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4970.97</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5034.1000000000004</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5070.54</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5071.8999999999996</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5042.3999999999996</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5046.76</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5053.79</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5041.16</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5034.6499999999996</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5008.59</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4984.62</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4991.66</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5109.04</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5096.24</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4978.08</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4963.37</v>
      </c>
      <c r="ER1378" s="73"/>
      <c r="ES1378" s="73"/>
      <c r="ET1378" s="73"/>
      <c r="EU1378" s="73"/>
      <c r="EV1378" s="74"/>
    </row>
    <row r="1379" spans="1:152" s="38" customFormat="1" ht="15.75" customHeight="1" x14ac:dyDescent="0.2">
      <c r="A1379" s="69">
        <f>$A$130</f>
        <v>44728</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4835.25</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4888.32</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4919.51</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4927.29</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4943.6000000000004</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4927.03</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4907.08</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4933.38</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4966.5</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5028.66</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5077.34</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5078.46</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5057.6400000000003</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5056.38</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5066.9400000000005</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5059.88</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5042.05</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5016.07</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4990.37</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5002.21</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5102.54</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5090.46</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4973.33</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4963.43</v>
      </c>
      <c r="ER1379" s="73"/>
      <c r="ES1379" s="73"/>
      <c r="ET1379" s="73"/>
      <c r="EU1379" s="73"/>
      <c r="EV1379" s="74"/>
    </row>
    <row r="1380" spans="1:152" s="38" customFormat="1" ht="15.75" customHeight="1" x14ac:dyDescent="0.2">
      <c r="A1380" s="69">
        <f>$A$131</f>
        <v>44729</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4944.13</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4956.12</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4962.97</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4964.28</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4965.8</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4964.08</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4961.47</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4934.41</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4966.3900000000003</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5025.8500000000004</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5080.8500000000004</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5071.2700000000004</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5033.43</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5042.9799999999996</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5050.0599999999995</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5042.6900000000005</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5025.63</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4997.93</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4972.8099999999995</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4992.0200000000004</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5087.13</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5082.67</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4964.93</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4962.4799999999996</v>
      </c>
      <c r="ER1380" s="73"/>
      <c r="ES1380" s="73"/>
      <c r="ET1380" s="73"/>
      <c r="EU1380" s="73"/>
      <c r="EV1380" s="74"/>
    </row>
    <row r="1381" spans="1:152" s="38" customFormat="1" ht="15.75" customHeight="1" x14ac:dyDescent="0.2">
      <c r="A1381" s="69">
        <f>$A$132</f>
        <v>44730</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4961.49</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4963.8999999999996</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4965.8600000000006</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4966.03</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4966.2</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4965.76</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4963.8</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4987.1400000000003</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4965.1400000000003</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5009.5599999999995</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5023.83</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5035.04</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5017.29</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5018.25</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5025.4400000000005</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5009.4400000000005</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4998.53</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4979.24</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4964.8500000000004</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4977.03</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5066.53</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5052.33</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4962.8999999999996</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4961.91</v>
      </c>
      <c r="ER1381" s="73"/>
      <c r="ES1381" s="73"/>
      <c r="ET1381" s="73"/>
      <c r="EU1381" s="73"/>
      <c r="EV1381" s="74"/>
    </row>
    <row r="1382" spans="1:152" s="38" customFormat="1" ht="15.75" customHeight="1" x14ac:dyDescent="0.2">
      <c r="A1382" s="69">
        <f>$A$133</f>
        <v>44731</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4970.8099999999995</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4964.66</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4963.62</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4965.82</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4965.6900000000005</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4965.72</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4966.46</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4959.72</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4965.2700000000004</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4965.2</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4964.91</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4965.38</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4965.3099999999995</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4964.59</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4964.55</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4964.3600000000006</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4964.3099999999995</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4964.26</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4964.6400000000003</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4965.3500000000004</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5077.46</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5072.9400000000005</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4972.04</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4961.84</v>
      </c>
      <c r="ER1382" s="73"/>
      <c r="ES1382" s="73"/>
      <c r="ET1382" s="73"/>
      <c r="EU1382" s="73"/>
      <c r="EV1382" s="74"/>
    </row>
    <row r="1383" spans="1:152" s="38" customFormat="1" ht="15.75" customHeight="1" x14ac:dyDescent="0.2">
      <c r="A1383" s="69">
        <f>$A$134</f>
        <v>44732</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4976.71</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4967.92</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4968.4400000000005</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4968.45</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4968.42</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4968.47</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4968.2299999999996</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5035.09</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4968.3500000000004</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5054.67</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5080.92</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5082.04</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5065.75</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5084.87</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5096.6400000000003</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5079.6000000000004</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5069.08</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5035.6000000000004</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4999.82</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4999.92</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5134.74</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5129.3999999999996</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4990.6400000000003</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4967.9400000000005</v>
      </c>
      <c r="ER1383" s="73"/>
      <c r="ES1383" s="73"/>
      <c r="ET1383" s="73"/>
      <c r="EU1383" s="73"/>
      <c r="EV1383" s="74"/>
    </row>
    <row r="1384" spans="1:152" s="38" customFormat="1" ht="15.75" customHeight="1" x14ac:dyDescent="0.2">
      <c r="A1384" s="69">
        <f>$A$135</f>
        <v>44733</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4953.79</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4921.7</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4912.32</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4919.38</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4951.63</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4919.6400000000003</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4959.71</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5015.6900000000005</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4982.57</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5091.59</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5122.38</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5123.21</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5106.4799999999996</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5108.1400000000003</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5127.18</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5117.62</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5106.91</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5067.66</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5033.43</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5021.41</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5129.21</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5170.29</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5014.28</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4967.8900000000003</v>
      </c>
      <c r="ER1384" s="73"/>
      <c r="ES1384" s="73"/>
      <c r="ET1384" s="73"/>
      <c r="EU1384" s="73"/>
      <c r="EV1384" s="74"/>
    </row>
    <row r="1385" spans="1:152" s="38" customFormat="1" ht="15.75" customHeight="1" x14ac:dyDescent="0.2">
      <c r="A1385" s="69">
        <f>$A$136</f>
        <v>44734</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4961.55</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4965.21</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4966.07</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4966.34</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4969.09</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4967.0200000000004</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4963.43</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4993.32</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4968.2700000000004</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5070.4400000000005</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5103.24</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5110.58</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5092.74</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5103.1100000000006</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5116.92</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5103.4799999999996</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5071.67</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5040.55</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5006.0200000000004</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4999.32</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5102.91</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5138.51</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4982.6000000000004</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4967.93</v>
      </c>
      <c r="ER1385" s="73"/>
      <c r="ES1385" s="73"/>
      <c r="ET1385" s="73"/>
      <c r="EU1385" s="73"/>
      <c r="EV1385" s="74"/>
    </row>
    <row r="1386" spans="1:152" s="38" customFormat="1" ht="15.75" customHeight="1" x14ac:dyDescent="0.2">
      <c r="A1386" s="69">
        <f>$A$137</f>
        <v>44735</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4959.1100000000006</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4911.8900000000003</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4965.67</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4965.6499999999996</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4968.49</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4935.38</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4959.21</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4950.7</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4968.6400000000003</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4990.99</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5021.3500000000004</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5088.2700000000004</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5080.18</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5089.1400000000003</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5100.87</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5089.3999999999996</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5079.41</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5043.57</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5010.62</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4991.41</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5093.68</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5134.79</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4978.3</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4967.9799999999996</v>
      </c>
      <c r="ER1386" s="73"/>
      <c r="ES1386" s="73"/>
      <c r="ET1386" s="73"/>
      <c r="EU1386" s="73"/>
      <c r="EV1386" s="74"/>
    </row>
    <row r="1387" spans="1:152" s="38" customFormat="1" ht="15.75" customHeight="1" x14ac:dyDescent="0.2">
      <c r="A1387" s="69">
        <f>$A$138</f>
        <v>44736</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4961.03</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4963.17</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4966.28</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4965.74</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4967.26</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4964.6499999999996</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4970.3</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5080.88</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4968.24</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5055.55</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5103.74</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5103.45</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5077.04</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5073.3</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5078.4400000000005</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5063.07</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5062.17</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5021.45</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4996.3</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5008.3</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5149.37</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5133.7700000000004</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4983.63</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4967.6900000000005</v>
      </c>
      <c r="ER1387" s="73"/>
      <c r="ES1387" s="73"/>
      <c r="ET1387" s="73"/>
      <c r="EU1387" s="73"/>
      <c r="EV1387" s="74"/>
    </row>
    <row r="1388" spans="1:152" s="38" customFormat="1" ht="15.75" customHeight="1" x14ac:dyDescent="0.2">
      <c r="A1388" s="69">
        <f>$A$139</f>
        <v>44737</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4986.53</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4965.66</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4965.8500000000004</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4964.2299999999996</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4965.58</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4943.79</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4928.7</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4956.55</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4965.78</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5008.28</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5025.95</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5029.49</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5015.08</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5010.7299999999996</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5022.24</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5013.74</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5007.88</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4998.2</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4985.45</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4998.04</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5075.57</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5061.8099999999995</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4991.7</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4962.76</v>
      </c>
      <c r="ER1388" s="73"/>
      <c r="ES1388" s="73"/>
      <c r="ET1388" s="73"/>
      <c r="EU1388" s="73"/>
      <c r="EV1388" s="74"/>
    </row>
    <row r="1389" spans="1:152" s="38" customFormat="1" ht="15.75" customHeight="1" x14ac:dyDescent="0.2">
      <c r="A1389" s="69">
        <f>$A$140</f>
        <v>44738</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4953.8500000000004</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4956.16</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4954.47</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4958.2700000000004</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4952.3999999999996</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4952.05</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4969.07</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4851.74</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4966.1900000000005</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4966.68</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4966.8500000000004</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4967.3</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4967.1900000000005</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4967.03</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4966.74</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4966.22</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4966.09</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4966.09</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4966.01</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4970.21</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5034.96</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5029.0200000000004</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4966.28</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4963.62</v>
      </c>
      <c r="ER1389" s="73"/>
      <c r="ES1389" s="73"/>
      <c r="ET1389" s="73"/>
      <c r="EU1389" s="73"/>
      <c r="EV1389" s="74"/>
    </row>
    <row r="1390" spans="1:152" s="38" customFormat="1" ht="15.75" customHeight="1" x14ac:dyDescent="0.2">
      <c r="A1390" s="69">
        <f>$A$141</f>
        <v>44739</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4856.7299999999996</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4911.7700000000004</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4935.29</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4927.51</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4960.62</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4935.29</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4916.12</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4897.6499999999996</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4966.7299999999996</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4995.26</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5001.07</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5000.34</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4996.1000000000004</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5000.03</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5002.28</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4999.51</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4999.47</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4992.34</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4981.59</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4986.12</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5062.26</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5056.58</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4985.2</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4963.2299999999996</v>
      </c>
      <c r="ER1390" s="73"/>
      <c r="ES1390" s="73"/>
      <c r="ET1390" s="73"/>
      <c r="EU1390" s="73"/>
      <c r="EV1390" s="74"/>
    </row>
    <row r="1391" spans="1:152" s="38" customFormat="1" ht="15.75" customHeight="1" x14ac:dyDescent="0.2">
      <c r="A1391" s="69">
        <f>$A$142</f>
        <v>44740</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4937.21</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4935.21</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4963.51</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4961.32</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4965.8999999999996</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4960.24</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4959.3999999999996</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4900.83</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4965.7299999999996</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5013.71</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5047.04</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5025.92</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5031.3500000000004</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5051.34</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5086.6499999999996</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5067.58</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5059.92</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5034.4400000000005</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5007</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5002.0599999999995</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5093.04</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5078.88</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4993.76</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4963.49</v>
      </c>
      <c r="ER1391" s="73"/>
      <c r="ES1391" s="73"/>
      <c r="ET1391" s="73"/>
      <c r="EU1391" s="73"/>
      <c r="EV1391" s="74"/>
    </row>
    <row r="1392" spans="1:152" s="38" customFormat="1" ht="15.75" customHeight="1" x14ac:dyDescent="0.2">
      <c r="A1392" s="69">
        <f>$A$143</f>
        <v>44741</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4896.5200000000004</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4959.84</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4969.08</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4969.08</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4969.08</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4969.08</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4969.0599999999995</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4794.34</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4964.34</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4987.75</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5017.07</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4988.54</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4983.7700000000004</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4998.8999999999996</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4996.22</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4991.88</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4988.5</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4978.99</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4968.8600000000006</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4973</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5035.75</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5032.34</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4968.13</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4963.21</v>
      </c>
      <c r="ER1392" s="73"/>
      <c r="ES1392" s="73"/>
      <c r="ET1392" s="73"/>
      <c r="EU1392" s="73"/>
      <c r="EV1392" s="74"/>
    </row>
    <row r="1393" spans="1:152" s="38" customFormat="1" ht="15.75" customHeight="1" x14ac:dyDescent="0.2">
      <c r="A1393" s="69">
        <f>$A$144</f>
        <v>44742</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4957.5200000000004</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4962.12</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4965.6900000000005</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4965.76</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4969.09</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4969.09</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4962.68</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4951.95</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4964.12</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4997.6000000000004</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4992.95</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4991.66</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4986.2700000000004</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4998.55</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4999.6400000000003</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4997.87</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5007.2700000000004</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4981.03</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4972.2299999999996</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4971.91</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5077.43</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5064.72</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4969.3099999999995</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4962.2299999999996</v>
      </c>
      <c r="ER1393" s="73"/>
      <c r="ES1393" s="73"/>
      <c r="ET1393" s="73"/>
      <c r="EU1393" s="73"/>
      <c r="EV1393" s="74"/>
    </row>
    <row r="1394" spans="1:152" s="38" customFormat="1" ht="15.75" customHeight="1" x14ac:dyDescent="0.2">
      <c r="A1394" s="69" t="str">
        <f>$A$145</f>
        <v>-</v>
      </c>
      <c r="B1394" s="70"/>
      <c r="C1394" s="70"/>
      <c r="D1394" s="70"/>
      <c r="E1394" s="70"/>
      <c r="F1394" s="70"/>
      <c r="G1394" s="70"/>
      <c r="H1394" s="71"/>
      <c r="I1394" s="72" t="str">
        <f>IF($A1394="-","-",ROUND(VLOOKUP($A1394+ROUND(LEFT(I$1363,1)/24,5),'[1]ОАО "АТС"'!$A$30:$F$773,3,FALSE)+HLOOKUP($DL$1361,'[1]Сбытовая надбавка'!$F$5:$H$6,2,FALSE),2)+'[1]Иные услуги'!$C$6+HLOOKUP($DR$1360,'[1]Услуги по передаче'!$G$5:$J$7,2,FALSE))</f>
        <v>-</v>
      </c>
      <c r="J1394" s="73"/>
      <c r="K1394" s="73"/>
      <c r="L1394" s="73"/>
      <c r="M1394" s="73"/>
      <c r="N1394" s="74"/>
      <c r="O1394" s="72" t="str">
        <f>IF($A1394="-","-",ROUND(VLOOKUP($A1394+ROUND(LEFT(O$1363,1)/24,5),'[1]ОАО "АТС"'!$A$30:$F$773,3,FALSE)+HLOOKUP($DL$1361,'[1]Сбытовая надбавка'!$F$5:$H$6,2,FALSE),2)+'[1]Иные услуги'!$C$6+HLOOKUP($DR$1360,'[1]Услуги по передаче'!$G$5:$J$7,2,FALSE))</f>
        <v>-</v>
      </c>
      <c r="P1394" s="73"/>
      <c r="Q1394" s="73"/>
      <c r="R1394" s="73"/>
      <c r="S1394" s="73"/>
      <c r="T1394" s="74"/>
      <c r="U1394" s="72" t="str">
        <f>IF($A1394="-","-",ROUND(VLOOKUP($A1394+ROUND(LEFT(U$1363,1)/24,5),'[1]ОАО "АТС"'!$A$30:$F$773,3,FALSE)+HLOOKUP($DL$1361,'[1]Сбытовая надбавка'!$F$5:$H$6,2,FALSE),2)+'[1]Иные услуги'!$C$6+HLOOKUP($DR$1360,'[1]Услуги по передаче'!$G$5:$J$7,2,FALSE))</f>
        <v>-</v>
      </c>
      <c r="V1394" s="73"/>
      <c r="W1394" s="73"/>
      <c r="X1394" s="73"/>
      <c r="Y1394" s="73"/>
      <c r="Z1394" s="74"/>
      <c r="AA1394" s="72" t="str">
        <f>IF($A1394="-","-",ROUND(VLOOKUP($A1394+ROUND(LEFT(AA$1363,1)/24,5),'[1]ОАО "АТС"'!$A$30:$F$773,3,FALSE)+HLOOKUP($DL$1361,'[1]Сбытовая надбавка'!$F$5:$H$6,2,FALSE),2)+'[1]Иные услуги'!$C$6+HLOOKUP($DR$1360,'[1]Услуги по передаче'!$G$5:$J$7,2,FALSE))</f>
        <v>-</v>
      </c>
      <c r="AB1394" s="73"/>
      <c r="AC1394" s="73"/>
      <c r="AD1394" s="73"/>
      <c r="AE1394" s="73"/>
      <c r="AF1394" s="74"/>
      <c r="AG1394" s="72" t="str">
        <f>IF($A1394="-","-",ROUND(VLOOKUP($A1394+ROUND(LEFT(AG$1363,1)/24,5),'[1]ОАО "АТС"'!$A$30:$F$773,3,FALSE)+HLOOKUP($DL$1361,'[1]Сбытовая надбавка'!$F$5:$H$6,2,FALSE),2)+'[1]Иные услуги'!$C$6+HLOOKUP($DR$1360,'[1]Услуги по передаче'!$G$5:$J$7,2,FALSE))</f>
        <v>-</v>
      </c>
      <c r="AH1394" s="73"/>
      <c r="AI1394" s="73"/>
      <c r="AJ1394" s="73"/>
      <c r="AK1394" s="73"/>
      <c r="AL1394" s="74"/>
      <c r="AM1394" s="72" t="str">
        <f>IF($A1394="-","-",ROUND(VLOOKUP($A1394+ROUND(LEFT(AM$1363,1)/24,5),'[1]ОАО "АТС"'!$A$30:$F$773,3,FALSE)+HLOOKUP($DL$1361,'[1]Сбытовая надбавка'!$F$5:$H$6,2,FALSE),2)+'[1]Иные услуги'!$C$6+HLOOKUP($DR$1360,'[1]Услуги по передаче'!$G$5:$J$7,2,FALSE))</f>
        <v>-</v>
      </c>
      <c r="AN1394" s="73"/>
      <c r="AO1394" s="73"/>
      <c r="AP1394" s="73"/>
      <c r="AQ1394" s="73"/>
      <c r="AR1394" s="74"/>
      <c r="AS1394" s="72" t="str">
        <f>IF($A1394="-","-",ROUND(VLOOKUP($A1394+ROUND(LEFT(AS$1363,1)/24,5),'[1]ОАО "АТС"'!$A$30:$F$773,3,FALSE)+HLOOKUP($DL$1361,'[1]Сбытовая надбавка'!$F$5:$H$6,2,FALSE),2)+'[1]Иные услуги'!$C$6+HLOOKUP($DR$1360,'[1]Услуги по передаче'!$G$5:$J$7,2,FALSE))</f>
        <v>-</v>
      </c>
      <c r="AT1394" s="73"/>
      <c r="AU1394" s="73"/>
      <c r="AV1394" s="73"/>
      <c r="AW1394" s="73"/>
      <c r="AX1394" s="74"/>
      <c r="AY1394" s="72" t="str">
        <f>IF($A1394="-","-",ROUND(VLOOKUP($A1394+ROUND(LEFT(AY$1363,1)/24,5),'[1]ОАО "АТС"'!$A$30:$F$773,3,FALSE)+HLOOKUP($DL$1361,'[1]Сбытовая надбавка'!$F$5:$H$6,2,FALSE),2)+'[1]Иные услуги'!$C$6+HLOOKUP($DR$1360,'[1]Услуги по передаче'!$G$5:$J$7,2,FALSE))</f>
        <v>-</v>
      </c>
      <c r="AZ1394" s="73"/>
      <c r="BA1394" s="73"/>
      <c r="BB1394" s="73"/>
      <c r="BC1394" s="73"/>
      <c r="BD1394" s="74"/>
      <c r="BE1394" s="72" t="str">
        <f>IF($A1394="-","-",ROUND(VLOOKUP($A1394+ROUND(LEFT(BE$1363,1)/24,5),'[1]ОАО "АТС"'!$A$30:$F$773,3,FALSE)+HLOOKUP($DL$1361,'[1]Сбытовая надбавка'!$F$5:$H$6,2,FALSE),2)+'[1]Иные услуги'!$C$6+HLOOKUP($DR$1360,'[1]Услуги по передаче'!$G$5:$J$7,2,FALSE))</f>
        <v>-</v>
      </c>
      <c r="BF1394" s="73"/>
      <c r="BG1394" s="73"/>
      <c r="BH1394" s="73"/>
      <c r="BI1394" s="73"/>
      <c r="BJ1394" s="74"/>
      <c r="BK1394" s="72" t="str">
        <f>IF($A1394="-","-",ROUND(VLOOKUP($A1394+ROUND(LEFT(BK$1363,1)/24,5),'[1]ОАО "АТС"'!$A$30:$F$773,3,FALSE)+HLOOKUP($DL$1361,'[1]Сбытовая надбавка'!$F$5:$H$6,2,FALSE),2)+'[1]Иные услуги'!$C$6+HLOOKUP($DR$1360,'[1]Услуги по передаче'!$G$5:$J$7,2,FALSE))</f>
        <v>-</v>
      </c>
      <c r="BL1394" s="73"/>
      <c r="BM1394" s="73"/>
      <c r="BN1394" s="73"/>
      <c r="BO1394" s="73"/>
      <c r="BP1394" s="74"/>
      <c r="BQ1394" s="72" t="str">
        <f>IF($A1394="-","-",ROUND(VLOOKUP($A1394+ROUND(LEFT(BQ$1363,2)/24,5),'[1]ОАО "АТС"'!$A$30:$F$773,3,FALSE)+HLOOKUP($DL$1361,'[1]Сбытовая надбавка'!$F$5:$H$6,2,FALSE),2)+'[1]Иные услуги'!$C$6+HLOOKUP($DR$1360,'[1]Услуги по передаче'!$G$5:$J$7,2,FALSE))</f>
        <v>-</v>
      </c>
      <c r="BR1394" s="73"/>
      <c r="BS1394" s="73"/>
      <c r="BT1394" s="73"/>
      <c r="BU1394" s="73"/>
      <c r="BV1394" s="74"/>
      <c r="BW1394" s="72" t="str">
        <f>IF($A1394="-","-",ROUND(VLOOKUP($A1394+ROUND(LEFT(BW$1363,2)/24,5),'[1]ОАО "АТС"'!$A$30:$F$773,3,FALSE)+HLOOKUP($DL$1361,'[1]Сбытовая надбавка'!$F$5:$H$6,2,FALSE),2)+'[1]Иные услуги'!$C$6+HLOOKUP($DR$1360,'[1]Услуги по передаче'!$G$5:$J$7,2,FALSE))</f>
        <v>-</v>
      </c>
      <c r="BX1394" s="73"/>
      <c r="BY1394" s="73"/>
      <c r="BZ1394" s="73"/>
      <c r="CA1394" s="73"/>
      <c r="CB1394" s="74"/>
      <c r="CC1394" s="72" t="str">
        <f>IF($A1394="-","-",ROUND(VLOOKUP($A1394+ROUND(LEFT(CC$1363,2)/24,5),'[1]ОАО "АТС"'!$A$30:$F$773,3,FALSE)+HLOOKUP($DL$1361,'[1]Сбытовая надбавка'!$F$5:$H$6,2,FALSE),2)+'[1]Иные услуги'!$C$6+HLOOKUP($DR$1360,'[1]Услуги по передаче'!$G$5:$J$7,2,FALSE))</f>
        <v>-</v>
      </c>
      <c r="CD1394" s="73"/>
      <c r="CE1394" s="73"/>
      <c r="CF1394" s="73"/>
      <c r="CG1394" s="73"/>
      <c r="CH1394" s="74"/>
      <c r="CI1394" s="72" t="str">
        <f>IF($A1394="-","-",ROUND(VLOOKUP($A1394+ROUND(LEFT(CI$1363,2)/24,5),'[1]ОАО "АТС"'!$A$30:$F$773,3,FALSE)+HLOOKUP($DL$1361,'[1]Сбытовая надбавка'!$F$5:$H$6,2,FALSE),2)+'[1]Иные услуги'!$C$6+HLOOKUP($DR$1360,'[1]Услуги по передаче'!$G$5:$J$7,2,FALSE))</f>
        <v>-</v>
      </c>
      <c r="CJ1394" s="73"/>
      <c r="CK1394" s="73"/>
      <c r="CL1394" s="73"/>
      <c r="CM1394" s="73"/>
      <c r="CN1394" s="74"/>
      <c r="CO1394" s="72" t="str">
        <f>IF($A1394="-","-",ROUND(VLOOKUP($A1394+ROUND(LEFT(CO$1363,2)/24,5),'[1]ОАО "АТС"'!$A$30:$F$773,3,FALSE)+HLOOKUP($DL$1361,'[1]Сбытовая надбавка'!$F$5:$H$6,2,FALSE),2)+'[1]Иные услуги'!$C$6+HLOOKUP($DR$1360,'[1]Услуги по передаче'!$G$5:$J$7,2,FALSE))</f>
        <v>-</v>
      </c>
      <c r="CP1394" s="73"/>
      <c r="CQ1394" s="73"/>
      <c r="CR1394" s="73"/>
      <c r="CS1394" s="73"/>
      <c r="CT1394" s="74"/>
      <c r="CU1394" s="72" t="str">
        <f>IF($A1394="-","-",ROUND(VLOOKUP($A1394+ROUND(LEFT(CU$1363,2)/24,5),'[1]ОАО "АТС"'!$A$30:$F$773,3,FALSE)+HLOOKUP($DL$1361,'[1]Сбытовая надбавка'!$F$5:$H$6,2,FALSE),2)+'[1]Иные услуги'!$C$6+HLOOKUP($DR$1360,'[1]Услуги по передаче'!$G$5:$J$7,2,FALSE))</f>
        <v>-</v>
      </c>
      <c r="CV1394" s="73"/>
      <c r="CW1394" s="73"/>
      <c r="CX1394" s="73"/>
      <c r="CY1394" s="73"/>
      <c r="CZ1394" s="74"/>
      <c r="DA1394" s="72" t="str">
        <f>IF($A1394="-","-",ROUND(VLOOKUP($A1394+ROUND(LEFT(DA$1363,2)/24,5),'[1]ОАО "АТС"'!$A$30:$F$773,3,FALSE)+HLOOKUP($DL$1361,'[1]Сбытовая надбавка'!$F$5:$H$6,2,FALSE),2)+'[1]Иные услуги'!$C$6+HLOOKUP($DR$1360,'[1]Услуги по передаче'!$G$5:$J$7,2,FALSE))</f>
        <v>-</v>
      </c>
      <c r="DB1394" s="73"/>
      <c r="DC1394" s="73"/>
      <c r="DD1394" s="73"/>
      <c r="DE1394" s="73"/>
      <c r="DF1394" s="74"/>
      <c r="DG1394" s="72" t="str">
        <f>IF($A1394="-","-",ROUND(VLOOKUP($A1394+ROUND(LEFT(DG$1363,2)/24,5),'[1]ОАО "АТС"'!$A$30:$F$773,3,FALSE)+HLOOKUP($DL$1361,'[1]Сбытовая надбавка'!$F$5:$H$6,2,FALSE),2)+'[1]Иные услуги'!$C$6+HLOOKUP($DR$1360,'[1]Услуги по передаче'!$G$5:$J$7,2,FALSE))</f>
        <v>-</v>
      </c>
      <c r="DH1394" s="73"/>
      <c r="DI1394" s="73"/>
      <c r="DJ1394" s="73"/>
      <c r="DK1394" s="73"/>
      <c r="DL1394" s="74"/>
      <c r="DM1394" s="72" t="str">
        <f>IF($A1394="-","-",ROUND(VLOOKUP($A1394+ROUND(LEFT(DM$1363,2)/24,5),'[1]ОАО "АТС"'!$A$30:$F$773,3,FALSE)+HLOOKUP($DL$1361,'[1]Сбытовая надбавка'!$F$5:$H$6,2,FALSE),2)+'[1]Иные услуги'!$C$6+HLOOKUP($DR$1360,'[1]Услуги по передаче'!$G$5:$J$7,2,FALSE))</f>
        <v>-</v>
      </c>
      <c r="DN1394" s="73"/>
      <c r="DO1394" s="73"/>
      <c r="DP1394" s="73"/>
      <c r="DQ1394" s="73"/>
      <c r="DR1394" s="74"/>
      <c r="DS1394" s="72" t="str">
        <f>IF($A1394="-","-",ROUND(VLOOKUP($A1394+ROUND(LEFT(DS$1363,2)/24,5),'[1]ОАО "АТС"'!$A$30:$F$773,3,FALSE)+HLOOKUP($DL$1361,'[1]Сбытовая надбавка'!$F$5:$H$6,2,FALSE),2)+'[1]Иные услуги'!$C$6+HLOOKUP($DR$1360,'[1]Услуги по передаче'!$G$5:$J$7,2,FALSE))</f>
        <v>-</v>
      </c>
      <c r="DT1394" s="73"/>
      <c r="DU1394" s="73"/>
      <c r="DV1394" s="73"/>
      <c r="DW1394" s="73"/>
      <c r="DX1394" s="74"/>
      <c r="DY1394" s="72" t="str">
        <f>IF($A1394="-","-",ROUND(VLOOKUP($A1394+ROUND(LEFT(DY$1363,2)/24,5),'[1]ОАО "АТС"'!$A$30:$F$773,3,FALSE)+HLOOKUP($DL$1361,'[1]Сбытовая надбавка'!$F$5:$H$6,2,FALSE),2)+'[1]Иные услуги'!$C$6+HLOOKUP($DR$1360,'[1]Услуги по передаче'!$G$5:$J$7,2,FALSE))</f>
        <v>-</v>
      </c>
      <c r="DZ1394" s="73"/>
      <c r="EA1394" s="73"/>
      <c r="EB1394" s="73"/>
      <c r="EC1394" s="73"/>
      <c r="ED1394" s="74"/>
      <c r="EE1394" s="72" t="str">
        <f>IF($A1394="-","-",ROUND(VLOOKUP($A1394+ROUND(LEFT(EE$1363,2)/24,5),'[1]ОАО "АТС"'!$A$30:$F$773,3,FALSE)+HLOOKUP($DL$1361,'[1]Сбытовая надбавка'!$F$5:$H$6,2,FALSE),2)+'[1]Иные услуги'!$C$6+HLOOKUP($DR$1360,'[1]Услуги по передаче'!$G$5:$J$7,2,FALSE))</f>
        <v>-</v>
      </c>
      <c r="EF1394" s="73"/>
      <c r="EG1394" s="73"/>
      <c r="EH1394" s="73"/>
      <c r="EI1394" s="73"/>
      <c r="EJ1394" s="74"/>
      <c r="EK1394" s="72" t="str">
        <f>IF($A1394="-","-",ROUND(VLOOKUP($A1394+ROUND(LEFT(EK$1363,2)/24,5),'[1]ОАО "АТС"'!$A$30:$F$773,3,FALSE)+HLOOKUP($DL$1361,'[1]Сбытовая надбавка'!$F$5:$H$6,2,FALSE),2)+'[1]Иные услуги'!$C$6+HLOOKUP($DR$1360,'[1]Услуги по передаче'!$G$5:$J$7,2,FALSE))</f>
        <v>-</v>
      </c>
      <c r="EL1394" s="73"/>
      <c r="EM1394" s="73"/>
      <c r="EN1394" s="73"/>
      <c r="EO1394" s="73"/>
      <c r="EP1394" s="74"/>
      <c r="EQ1394" s="72" t="str">
        <f>IF($A1394="-","-",ROUND(VLOOKUP($A1394+ROUND(LEFT(EQ$1363,2)/24,5),'[1]ОАО "АТС"'!$A$30:$F$773,3,FALSE)+HLOOKUP($DL$1361,'[1]Сбытовая надбавка'!$F$5:$H$6,2,FALSE),2)+'[1]Иные услуги'!$C$6+HLOOKUP($DR$1360,'[1]Услуги по передаче'!$G$5:$J$7,2,FALSE))</f>
        <v>-</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44713</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4994.1499999999996</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4968.83</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4959.6400000000003</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4959.6100000000006</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4959.66</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4959.59</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4959.1100000000006</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5074.91</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4959.87</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4984.04</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5014.8500000000004</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5015.47</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4979.8600000000006</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4992.18</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4992.25</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4986.16</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4980.33</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4980.8900000000003</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4995.97</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5022.04</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5135.47</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5075.3099999999995</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4958.25</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4957.2</v>
      </c>
      <c r="ER1400" s="73"/>
      <c r="ES1400" s="73"/>
      <c r="ET1400" s="73"/>
      <c r="EU1400" s="73"/>
      <c r="EV1400" s="74"/>
    </row>
    <row r="1401" spans="1:152" s="38" customFormat="1" ht="15.75" customHeight="1" x14ac:dyDescent="0.2">
      <c r="A1401" s="69">
        <f>$A$116</f>
        <v>44714</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4980.1499999999996</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4965.26</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4961.4799999999996</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4959.7700000000004</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4957.66</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4963.21</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4973.1100000000006</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4990.57</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4959.84</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5034.8500000000004</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5051.3999999999996</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5054.59</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5018.6400000000003</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5030.3900000000003</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5015.97</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5009.76</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4999.07</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4968.34</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4959.67</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4994.1000000000004</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5148.5</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5136.7299999999996</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4979.55</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4956.74</v>
      </c>
      <c r="ER1401" s="73"/>
      <c r="ES1401" s="73"/>
      <c r="ET1401" s="73"/>
      <c r="EU1401" s="73"/>
      <c r="EV1401" s="74"/>
    </row>
    <row r="1402" spans="1:152" s="38" customFormat="1" ht="15.75" customHeight="1" x14ac:dyDescent="0.2">
      <c r="A1402" s="69">
        <f>$A$117</f>
        <v>44715</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4973.37</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4954.84</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4958.51</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4959.04</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4961.34</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4958.58</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4964.37</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5041.74</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4960</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5052.75</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5082.8500000000004</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5088.28</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5078.4799999999996</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5089.6000000000004</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5071.2299999999996</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5056.33</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5070.1499999999996</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5039.16</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5008.67</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5011.43</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5191.53</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5121.57</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5017.6900000000005</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4954.8</v>
      </c>
      <c r="ER1402" s="73"/>
      <c r="ES1402" s="73"/>
      <c r="ET1402" s="73"/>
      <c r="EU1402" s="73"/>
      <c r="EV1402" s="74"/>
    </row>
    <row r="1403" spans="1:152" s="38" customFormat="1" ht="15.75" customHeight="1" x14ac:dyDescent="0.2">
      <c r="A1403" s="69">
        <f>$A$118</f>
        <v>44716</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5003.1900000000005</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4976.5200000000004</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4965.01</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4962.34</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4958.34</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4952.07</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4956.22</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4991.29</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4958.43</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4981.04</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4995.16</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5005.95</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4983.93</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4972.8500000000004</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4978.9400000000005</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4978.72</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4966.6499999999996</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4958.96</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4958.93</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4959.79</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5116.26</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5075.72</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4955.45</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4952.8999999999996</v>
      </c>
      <c r="ER1403" s="73"/>
      <c r="ES1403" s="73"/>
      <c r="ET1403" s="73"/>
      <c r="EU1403" s="73"/>
      <c r="EV1403" s="74"/>
    </row>
    <row r="1404" spans="1:152" s="38" customFormat="1" ht="15.75" customHeight="1" x14ac:dyDescent="0.2">
      <c r="A1404" s="69">
        <f>$A$119</f>
        <v>44717</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4992.55</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4969.6499999999996</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4963.3099999999995</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4959</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4958.55</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4958.6100000000006</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4956.76</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4969.93</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4958.3</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4958.99</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4958.97</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4959.75</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4958.95</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4958.8999999999996</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4958.67</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4958.6000000000004</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4958.7299999999996</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4958.6400000000003</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4958.62</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4958.75</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5137.1499999999996</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5105.63</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4978.62</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4954.2299999999996</v>
      </c>
      <c r="ER1404" s="73"/>
      <c r="ES1404" s="73"/>
      <c r="ET1404" s="73"/>
      <c r="EU1404" s="73"/>
      <c r="EV1404" s="74"/>
    </row>
    <row r="1405" spans="1:152" s="38" customFormat="1" ht="15.75" customHeight="1" x14ac:dyDescent="0.2">
      <c r="A1405" s="69">
        <f>$A$120</f>
        <v>44718</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4971.63</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4961.99</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4958.55</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4958.5599999999995</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4958.74</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4958.75</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4958.7</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5020.55</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4958.84</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5031.96</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5060.2</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5062.54</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5056.47</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5074.38</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5084.8500000000004</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5065.75</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5054.8600000000006</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5017.8600000000006</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4989.54</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4991.1499999999996</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5142.46</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5123.47</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4976.6400000000003</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4955.59</v>
      </c>
      <c r="ER1405" s="73"/>
      <c r="ES1405" s="73"/>
      <c r="ET1405" s="73"/>
      <c r="EU1405" s="73"/>
      <c r="EV1405" s="74"/>
    </row>
    <row r="1406" spans="1:152" s="38" customFormat="1" ht="15.75" customHeight="1" x14ac:dyDescent="0.2">
      <c r="A1406" s="69">
        <f>$A$121</f>
        <v>44719</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4965.7299999999996</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4958.3999999999996</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4957.93</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4958.1000000000004</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4958.04</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4957.76</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4954.5</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5014.9400000000005</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4957.9400000000005</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5008.8600000000006</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5041.97</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5041.05</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5026.54</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5038.5599999999995</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5053.34</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5036.58</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5024.7299999999996</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4987.8999999999996</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4965.6100000000006</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4971.6900000000005</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5116</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5086.79</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4956.3999999999996</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4954.43</v>
      </c>
      <c r="ER1406" s="73"/>
      <c r="ES1406" s="73"/>
      <c r="ET1406" s="73"/>
      <c r="EU1406" s="73"/>
      <c r="EV1406" s="74"/>
    </row>
    <row r="1407" spans="1:152" s="38" customFormat="1" ht="15.75" customHeight="1" x14ac:dyDescent="0.2">
      <c r="A1407" s="69">
        <f>$A$122</f>
        <v>44720</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4954.09</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4950.63</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4953.12</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4953.1400000000003</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4961.34</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4952.3</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4954.74</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4982.8999999999996</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4958.7700000000004</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4999.0200000000004</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5036.57</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5032.4799999999996</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4998.17</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5006.7299999999996</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5004.3</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5003.42</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4995.43</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4965.13</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4958.4400000000005</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4958.57</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5064.0599999999995</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5058.99</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4956.24</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4954.83</v>
      </c>
      <c r="ER1407" s="73"/>
      <c r="ES1407" s="73"/>
      <c r="ET1407" s="73"/>
      <c r="EU1407" s="73"/>
      <c r="EV1407" s="74"/>
    </row>
    <row r="1408" spans="1:152" s="38" customFormat="1" ht="15.75" customHeight="1" x14ac:dyDescent="0.2">
      <c r="A1408" s="69">
        <f>$A$123</f>
        <v>44721</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4949.54</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4910.4799999999996</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4949.13</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4953.01</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4960.9799999999996</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4952.24</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4952.25</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4978.32</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4957.79</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4995.45</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5013.5599999999995</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5010.75</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4980.38</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4985.28</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4984.6400000000003</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4979.83</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4972.83</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4958.63</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4958.78</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4957.1100000000006</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5065.93</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5048.96</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4953.8999999999996</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4953.34</v>
      </c>
      <c r="ER1408" s="73"/>
      <c r="ES1408" s="73"/>
      <c r="ET1408" s="73"/>
      <c r="EU1408" s="73"/>
      <c r="EV1408" s="74"/>
    </row>
    <row r="1409" spans="1:152" s="38" customFormat="1" ht="15.75" customHeight="1" x14ac:dyDescent="0.2">
      <c r="A1409" s="69">
        <f>$A$124</f>
        <v>44722</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4962.78</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4953</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4955.41</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4955.96</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4957.97</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4957.51</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4952.25</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5008.08</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4960.16</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4960.22</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4996.29</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5008.51</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4997.1499999999996</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4997.71</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4997.8900000000003</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4987.57</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5012.05</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5012.05</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4965.93</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4972.28</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5111.75</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5085.03</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4956.43</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4952.1000000000004</v>
      </c>
      <c r="ER1409" s="73"/>
      <c r="ES1409" s="73"/>
      <c r="ET1409" s="73"/>
      <c r="EU1409" s="73"/>
      <c r="EV1409" s="74"/>
    </row>
    <row r="1410" spans="1:152" s="38" customFormat="1" ht="15.75" customHeight="1" x14ac:dyDescent="0.2">
      <c r="A1410" s="69">
        <f>$A$125</f>
        <v>44723</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4970.97</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4962.74</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4957.93</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4958.16</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4957.97</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4957.67</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4954.12</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4966.1000000000004</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4957.83</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4959.41</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4990.88</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5008.57</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5007.08</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5011.34</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5000.3500000000004</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5008.66</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5012.87</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4998.51</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4964.4799999999996</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4974.62</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5075.8500000000004</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5059.82</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4957.6900000000005</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4954.97</v>
      </c>
      <c r="ER1410" s="73"/>
      <c r="ES1410" s="73"/>
      <c r="ET1410" s="73"/>
      <c r="EU1410" s="73"/>
      <c r="EV1410" s="74"/>
    </row>
    <row r="1411" spans="1:152" s="38" customFormat="1" ht="15.75" customHeight="1" x14ac:dyDescent="0.2">
      <c r="A1411" s="69">
        <f>$A$126</f>
        <v>44724</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4956.17</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4957.58</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4957.42</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4957.8099999999995</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4958.03</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4961.34</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4961.33</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4946.5</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4958.5200000000004</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4959.07</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4959.1400000000003</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4959.2</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4958.95</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4958.87</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4959.28</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4959.3099999999995</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4958.53</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4958.17</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4957.41</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4958.3500000000004</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5099.8500000000004</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5080.01</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4959.07</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4954.88</v>
      </c>
      <c r="ER1411" s="73"/>
      <c r="ES1411" s="73"/>
      <c r="ET1411" s="73"/>
      <c r="EU1411" s="73"/>
      <c r="EV1411" s="74"/>
    </row>
    <row r="1412" spans="1:152" s="38" customFormat="1" ht="15.75" customHeight="1" x14ac:dyDescent="0.2">
      <c r="A1412" s="69">
        <f>$A$127</f>
        <v>44725</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4952</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4954.95</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4956.59</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4956.95</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4961.34</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4952.0200000000004</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4961.33</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4832.54</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4959.2</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4960</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4961.91</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4964.4400000000005</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4963.62</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4965.53</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4971.6400000000003</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4973.71</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4964.1900000000005</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4957.83</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4957.8099999999995</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4965.8099999999995</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5112.32</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5066.78</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4959.5599999999995</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4955.6499999999996</v>
      </c>
      <c r="ER1412" s="73"/>
      <c r="ES1412" s="73"/>
      <c r="ET1412" s="73"/>
      <c r="EU1412" s="73"/>
      <c r="EV1412" s="74"/>
    </row>
    <row r="1413" spans="1:152" s="38" customFormat="1" ht="15.75" customHeight="1" x14ac:dyDescent="0.2">
      <c r="A1413" s="69">
        <f>$A$128</f>
        <v>44726</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4944.8600000000006</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4949</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4955.0599999999995</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4955.5</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4961.34</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4952.8600000000006</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4936.09</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4932.41</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4958.1900000000005</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4989.93</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5011.25</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5006.66</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4984.1499999999996</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4993.04</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4987.22</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4990.07</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4989.78</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4964.05</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4957.9799999999996</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4958.29</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5076.3900000000003</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5053.05</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4956.75</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4955.1000000000004</v>
      </c>
      <c r="ER1413" s="73"/>
      <c r="ES1413" s="73"/>
      <c r="ET1413" s="73"/>
      <c r="EU1413" s="73"/>
      <c r="EV1413" s="74"/>
    </row>
    <row r="1414" spans="1:152" s="38" customFormat="1" ht="15.75" customHeight="1" x14ac:dyDescent="0.2">
      <c r="A1414" s="69">
        <f>$A$129</f>
        <v>44727</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4935.28</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4940.45</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4946.66</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4947.5200000000004</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4935.79</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4951.09</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4945.88</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4919.5200000000004</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4963.2299999999996</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5026.3600000000006</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5062.8</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5064.16</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5034.66</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5039.0200000000004</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5046.05</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5033.42</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5026.91</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5000.8500000000004</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4976.88</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4983.92</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5101.3</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5088.5</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4970.34</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4955.63</v>
      </c>
      <c r="ER1414" s="73"/>
      <c r="ES1414" s="73"/>
      <c r="ET1414" s="73"/>
      <c r="EU1414" s="73"/>
      <c r="EV1414" s="74"/>
    </row>
    <row r="1415" spans="1:152" s="38" customFormat="1" ht="15.75" customHeight="1" x14ac:dyDescent="0.2">
      <c r="A1415" s="69">
        <f>$A$130</f>
        <v>44728</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4827.51</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4880.58</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4911.7700000000004</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4919.55</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4935.8600000000006</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4919.29</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4899.34</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4925.6400000000003</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4958.76</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5020.92</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5069.6000000000004</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5070.72</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5049.8999999999996</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5048.6400000000003</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5059.2</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5052.1400000000003</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5034.3099999999995</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5008.33</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4982.63</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4994.47</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5094.8</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5082.72</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4965.59</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4955.6900000000005</v>
      </c>
      <c r="ER1415" s="73"/>
      <c r="ES1415" s="73"/>
      <c r="ET1415" s="73"/>
      <c r="EU1415" s="73"/>
      <c r="EV1415" s="74"/>
    </row>
    <row r="1416" spans="1:152" s="38" customFormat="1" ht="15.75" customHeight="1" x14ac:dyDescent="0.2">
      <c r="A1416" s="69">
        <f>$A$131</f>
        <v>44729</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4936.3900000000003</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4948.38</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4955.2299999999996</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4956.54</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4958.0599999999995</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4956.34</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4953.7299999999996</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4926.67</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4958.6499999999996</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5018.1100000000006</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5073.1100000000006</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5063.53</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5025.6900000000005</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5035.24</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5042.32</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5034.95</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5017.8900000000003</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4990.1900000000005</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4965.07</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4984.28</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5079.3900000000003</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5074.93</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4957.1900000000005</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4954.74</v>
      </c>
      <c r="ER1416" s="73"/>
      <c r="ES1416" s="73"/>
      <c r="ET1416" s="73"/>
      <c r="EU1416" s="73"/>
      <c r="EV1416" s="74"/>
    </row>
    <row r="1417" spans="1:152" s="38" customFormat="1" ht="15.75" customHeight="1" x14ac:dyDescent="0.2">
      <c r="A1417" s="69">
        <f>$A$132</f>
        <v>44730</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4953.75</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4956.16</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4958.12</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4958.29</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4958.46</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4958.0200000000004</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4956.0599999999995</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4979.3999999999996</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4957.3999999999996</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5001.82</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5016.09</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5027.3</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5009.55</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5010.51</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5017.7</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5001.7</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4990.79</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4971.5</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4957.1100000000006</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4969.29</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5058.79</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5044.59</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4955.16</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4954.17</v>
      </c>
      <c r="ER1417" s="73"/>
      <c r="ES1417" s="73"/>
      <c r="ET1417" s="73"/>
      <c r="EU1417" s="73"/>
      <c r="EV1417" s="74"/>
    </row>
    <row r="1418" spans="1:152" s="38" customFormat="1" ht="15.75" customHeight="1" x14ac:dyDescent="0.2">
      <c r="A1418" s="69">
        <f>$A$133</f>
        <v>44731</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4963.07</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4956.92</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4955.88</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4958.08</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4957.95</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4957.9799999999996</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4958.72</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4951.9799999999996</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4957.53</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4957.46</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4957.17</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4957.6400000000003</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4957.57</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4956.8500000000004</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4956.8099999999995</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4956.62</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4956.57</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4956.5200000000004</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4956.8999999999996</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4957.6100000000006</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5069.72</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5065.2</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4964.3</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4954.1000000000004</v>
      </c>
      <c r="ER1418" s="73"/>
      <c r="ES1418" s="73"/>
      <c r="ET1418" s="73"/>
      <c r="EU1418" s="73"/>
      <c r="EV1418" s="74"/>
    </row>
    <row r="1419" spans="1:152" s="38" customFormat="1" ht="15.75" customHeight="1" x14ac:dyDescent="0.2">
      <c r="A1419" s="69">
        <f>$A$134</f>
        <v>44732</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4968.97</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4960.18</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4960.7</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4960.71</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4960.68</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4960.7299999999996</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4960.49</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5027.3500000000004</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4960.6100000000006</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5046.93</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5073.18</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5074.3</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5058.01</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5077.13</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5088.8999999999996</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5071.8600000000006</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5061.34</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5027.8600000000006</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4992.08</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4992.18</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5127</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5121.66</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4982.8999999999996</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4960.2</v>
      </c>
      <c r="ER1419" s="73"/>
      <c r="ES1419" s="73"/>
      <c r="ET1419" s="73"/>
      <c r="EU1419" s="73"/>
      <c r="EV1419" s="74"/>
    </row>
    <row r="1420" spans="1:152" s="38" customFormat="1" ht="15.75" customHeight="1" x14ac:dyDescent="0.2">
      <c r="A1420" s="69">
        <f>$A$135</f>
        <v>44733</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4946.05</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4913.96</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4904.58</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4911.6400000000003</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4943.8900000000003</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4911.8999999999996</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4951.97</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5007.95</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4974.83</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5083.8500000000004</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5114.6400000000003</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5115.47</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5098.74</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5100.3999999999996</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5119.4400000000005</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5109.88</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5099.17</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5059.92</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5025.6900000000005</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5013.67</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5121.47</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5162.55</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5006.54</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4960.1499999999996</v>
      </c>
      <c r="ER1420" s="73"/>
      <c r="ES1420" s="73"/>
      <c r="ET1420" s="73"/>
      <c r="EU1420" s="73"/>
      <c r="EV1420" s="74"/>
    </row>
    <row r="1421" spans="1:152" s="38" customFormat="1" ht="15.75" customHeight="1" x14ac:dyDescent="0.2">
      <c r="A1421" s="69">
        <f>$A$136</f>
        <v>44734</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4953.8099999999995</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4957.47</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4958.33</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4958.6000000000004</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4961.3500000000004</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4959.28</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4955.6900000000005</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4985.58</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4960.53</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5062.7</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5095.5</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5102.84</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5085</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5095.37</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5109.18</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5095.74</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5063.93</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5032.8099999999995</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4998.28</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4991.58</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5095.17</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5130.7700000000004</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4974.8600000000006</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4960.1900000000005</v>
      </c>
      <c r="ER1421" s="73"/>
      <c r="ES1421" s="73"/>
      <c r="ET1421" s="73"/>
      <c r="EU1421" s="73"/>
      <c r="EV1421" s="74"/>
    </row>
    <row r="1422" spans="1:152" s="38" customFormat="1" ht="15.75" customHeight="1" x14ac:dyDescent="0.2">
      <c r="A1422" s="69">
        <f>$A$137</f>
        <v>44735</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4951.37</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4904.1499999999996</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4957.93</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4957.91</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4960.75</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4927.6400000000003</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4951.47</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4942.96</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4960.8999999999996</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4983.25</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5013.6100000000006</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5080.53</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5072.4400000000005</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5081.3999999999996</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5093.13</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5081.66</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5071.67</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5035.83</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5002.88</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4983.67</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5085.9400000000005</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5127.05</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4970.5599999999995</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4960.24</v>
      </c>
      <c r="ER1422" s="73"/>
      <c r="ES1422" s="73"/>
      <c r="ET1422" s="73"/>
      <c r="EU1422" s="73"/>
      <c r="EV1422" s="74"/>
    </row>
    <row r="1423" spans="1:152" s="38" customFormat="1" ht="15.75" customHeight="1" x14ac:dyDescent="0.2">
      <c r="A1423" s="69">
        <f>$A$138</f>
        <v>44736</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4953.29</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4955.43</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4958.54</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4958</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4959.5200000000004</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4956.91</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4962.5599999999995</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5073.1400000000003</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4960.5</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5047.8099999999995</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5096</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5095.71</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5069.3</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5065.5599999999995</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5070.7</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5055.33</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5054.43</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5013.71</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4988.5599999999995</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5000.5599999999995</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5141.63</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5126.03</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4975.8900000000003</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4959.95</v>
      </c>
      <c r="ER1423" s="73"/>
      <c r="ES1423" s="73"/>
      <c r="ET1423" s="73"/>
      <c r="EU1423" s="73"/>
      <c r="EV1423" s="74"/>
    </row>
    <row r="1424" spans="1:152" s="38" customFormat="1" ht="15.75" customHeight="1" x14ac:dyDescent="0.2">
      <c r="A1424" s="69">
        <f>$A$139</f>
        <v>44737</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4978.79</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4957.92</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4958.1100000000006</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4956.49</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4957.84</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4936.05</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4920.96</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4948.8099999999995</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4958.04</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5000.54</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5018.21</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5021.75</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5007.34</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5002.99</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5014.5</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5006</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5000.1400000000003</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4990.46</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4977.71</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4990.3</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5067.83</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5054.07</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4983.96</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4955.0200000000004</v>
      </c>
      <c r="ER1424" s="73"/>
      <c r="ES1424" s="73"/>
      <c r="ET1424" s="73"/>
      <c r="EU1424" s="73"/>
      <c r="EV1424" s="74"/>
    </row>
    <row r="1425" spans="1:152" s="38" customFormat="1" ht="15.75" customHeight="1" x14ac:dyDescent="0.2">
      <c r="A1425" s="69">
        <f>$A$140</f>
        <v>44738</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4946.1100000000006</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4948.42</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4946.7299999999996</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4950.53</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4944.66</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4944.3099999999995</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4961.33</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4844</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4958.45</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4958.9400000000005</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4959.1100000000006</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4959.5599999999995</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4959.45</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4959.29</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4959</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4958.4799999999996</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4958.3500000000004</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4958.3500000000004</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4958.2700000000004</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4962.47</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5027.22</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5021.28</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4958.54</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4955.88</v>
      </c>
      <c r="ER1425" s="73"/>
      <c r="ES1425" s="73"/>
      <c r="ET1425" s="73"/>
      <c r="EU1425" s="73"/>
      <c r="EV1425" s="74"/>
    </row>
    <row r="1426" spans="1:152" s="38" customFormat="1" ht="15.75" customHeight="1" x14ac:dyDescent="0.2">
      <c r="A1426" s="69">
        <f>$A$141</f>
        <v>44739</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4848.99</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4904.03</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4927.55</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4919.7700000000004</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4952.88</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4927.55</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4908.38</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4889.91</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4958.99</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4987.5200000000004</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4993.33</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4992.6000000000004</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4988.3600000000006</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4992.29</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4994.54</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4991.7700000000004</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4991.7299999999996</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4984.6000000000004</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4973.8500000000004</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4978.38</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5054.5200000000004</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5048.84</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4977.46</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4955.49</v>
      </c>
      <c r="ER1426" s="73"/>
      <c r="ES1426" s="73"/>
      <c r="ET1426" s="73"/>
      <c r="EU1426" s="73"/>
      <c r="EV1426" s="74"/>
    </row>
    <row r="1427" spans="1:152" s="38" customFormat="1" ht="15.75" customHeight="1" x14ac:dyDescent="0.2">
      <c r="A1427" s="69">
        <f>$A$142</f>
        <v>44740</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4929.47</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4927.47</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4955.7700000000004</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4953.58</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4958.16</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4952.5</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4951.66</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4893.09</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4957.99</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5005.97</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5039.3</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5018.18</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5023.6100000000006</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5043.6000000000004</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5078.91</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5059.84</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5052.18</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5026.7</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4999.26</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4994.32</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5085.3</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5071.1400000000003</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4986.0200000000004</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4955.75</v>
      </c>
      <c r="ER1427" s="73"/>
      <c r="ES1427" s="73"/>
      <c r="ET1427" s="73"/>
      <c r="EU1427" s="73"/>
      <c r="EV1427" s="74"/>
    </row>
    <row r="1428" spans="1:152" s="38" customFormat="1" ht="15.75" customHeight="1" x14ac:dyDescent="0.2">
      <c r="A1428" s="69">
        <f>$A$143</f>
        <v>44741</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4888.78</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4952.1000000000004</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4961.34</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4961.34</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4961.34</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4961.34</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4961.32</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4786.6000000000004</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4956.6000000000004</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4980.01</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5009.33</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4980.8</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4976.03</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4991.16</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4988.4799999999996</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4984.1400000000003</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4980.76</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4971.25</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4961.12</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4965.26</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5028.01</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5024.6000000000004</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4960.3900000000003</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4955.47</v>
      </c>
      <c r="ER1428" s="73"/>
      <c r="ES1428" s="73"/>
      <c r="ET1428" s="73"/>
      <c r="EU1428" s="73"/>
      <c r="EV1428" s="74"/>
    </row>
    <row r="1429" spans="1:152" s="38" customFormat="1" ht="15.75" customHeight="1" x14ac:dyDescent="0.2">
      <c r="A1429" s="69">
        <f>$A$144</f>
        <v>44742</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4949.78</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4954.38</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4957.95</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4958.0200000000004</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4961.3500000000004</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4961.3500000000004</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4954.9400000000005</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4944.21</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4956.38</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4989.8600000000006</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4985.21</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4983.92</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4978.53</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4990.8099999999995</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4991.8999999999996</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4990.13</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4999.53</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4973.29</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4964.49</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4964.17</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5069.6900000000005</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5056.9799999999996</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4961.57</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4954.49</v>
      </c>
      <c r="ER1429" s="73"/>
      <c r="ES1429" s="73"/>
      <c r="ET1429" s="73"/>
      <c r="EU1429" s="73"/>
      <c r="EV1429" s="74"/>
    </row>
    <row r="1430" spans="1:152" s="38" customFormat="1" ht="15.75" customHeight="1" x14ac:dyDescent="0.2">
      <c r="A1430" s="69" t="str">
        <f>$A$145</f>
        <v>-</v>
      </c>
      <c r="B1430" s="70"/>
      <c r="C1430" s="70"/>
      <c r="D1430" s="70"/>
      <c r="E1430" s="70"/>
      <c r="F1430" s="70"/>
      <c r="G1430" s="70"/>
      <c r="H1430" s="71"/>
      <c r="I1430" s="72" t="str">
        <f>IF($A1430="-","-",ROUND(VLOOKUP($A1430+ROUND(LEFT(I$1399,1)/24,5),'[1]ОАО "АТС"'!$A$30:$F$773,3,FALSE)+HLOOKUP($DL$1397,'[1]Сбытовая надбавка'!$F$5:$H$6,2,FALSE),2)+'[1]Иные услуги'!$C$6+HLOOKUP($DR$1396,'[1]Услуги по передаче'!$G$5:$J$7,2,FALSE))</f>
        <v>-</v>
      </c>
      <c r="J1430" s="73"/>
      <c r="K1430" s="73"/>
      <c r="L1430" s="73"/>
      <c r="M1430" s="73"/>
      <c r="N1430" s="74"/>
      <c r="O1430" s="72" t="str">
        <f>IF($A1430="-","-",ROUND(VLOOKUP($A1430+ROUND(LEFT(O$1399,1)/24,5),'[1]ОАО "АТС"'!$A$30:$F$773,3,FALSE)+HLOOKUP($DL$1397,'[1]Сбытовая надбавка'!$F$5:$H$6,2,FALSE),2)+'[1]Иные услуги'!$C$6+HLOOKUP($DR$1396,'[1]Услуги по передаче'!$G$5:$J$7,2,FALSE))</f>
        <v>-</v>
      </c>
      <c r="P1430" s="73"/>
      <c r="Q1430" s="73"/>
      <c r="R1430" s="73"/>
      <c r="S1430" s="73"/>
      <c r="T1430" s="74"/>
      <c r="U1430" s="72" t="str">
        <f>IF($A1430="-","-",ROUND(VLOOKUP($A1430+ROUND(LEFT(U$1399,1)/24,5),'[1]ОАО "АТС"'!$A$30:$F$773,3,FALSE)+HLOOKUP($DL$1397,'[1]Сбытовая надбавка'!$F$5:$H$6,2,FALSE),2)+'[1]Иные услуги'!$C$6+HLOOKUP($DR$1396,'[1]Услуги по передаче'!$G$5:$J$7,2,FALSE))</f>
        <v>-</v>
      </c>
      <c r="V1430" s="73"/>
      <c r="W1430" s="73"/>
      <c r="X1430" s="73"/>
      <c r="Y1430" s="73"/>
      <c r="Z1430" s="74"/>
      <c r="AA1430" s="72" t="str">
        <f>IF($A1430="-","-",ROUND(VLOOKUP($A1430+ROUND(LEFT(AA$1399,1)/24,5),'[1]ОАО "АТС"'!$A$30:$F$773,3,FALSE)+HLOOKUP($DL$1397,'[1]Сбытовая надбавка'!$F$5:$H$6,2,FALSE),2)+'[1]Иные услуги'!$C$6+HLOOKUP($DR$1396,'[1]Услуги по передаче'!$G$5:$J$7,2,FALSE))</f>
        <v>-</v>
      </c>
      <c r="AB1430" s="73"/>
      <c r="AC1430" s="73"/>
      <c r="AD1430" s="73"/>
      <c r="AE1430" s="73"/>
      <c r="AF1430" s="74"/>
      <c r="AG1430" s="72" t="str">
        <f>IF($A1430="-","-",ROUND(VLOOKUP($A1430+ROUND(LEFT(AG$1399,1)/24,5),'[1]ОАО "АТС"'!$A$30:$F$773,3,FALSE)+HLOOKUP($DL$1397,'[1]Сбытовая надбавка'!$F$5:$H$6,2,FALSE),2)+'[1]Иные услуги'!$C$6+HLOOKUP($DR$1396,'[1]Услуги по передаче'!$G$5:$J$7,2,FALSE))</f>
        <v>-</v>
      </c>
      <c r="AH1430" s="73"/>
      <c r="AI1430" s="73"/>
      <c r="AJ1430" s="73"/>
      <c r="AK1430" s="73"/>
      <c r="AL1430" s="74"/>
      <c r="AM1430" s="72" t="str">
        <f>IF($A1430="-","-",ROUND(VLOOKUP($A1430+ROUND(LEFT(AM$1399,1)/24,5),'[1]ОАО "АТС"'!$A$30:$F$773,3,FALSE)+HLOOKUP($DL$1397,'[1]Сбытовая надбавка'!$F$5:$H$6,2,FALSE),2)+'[1]Иные услуги'!$C$6+HLOOKUP($DR$1396,'[1]Услуги по передаче'!$G$5:$J$7,2,FALSE))</f>
        <v>-</v>
      </c>
      <c r="AN1430" s="73"/>
      <c r="AO1430" s="73"/>
      <c r="AP1430" s="73"/>
      <c r="AQ1430" s="73"/>
      <c r="AR1430" s="74"/>
      <c r="AS1430" s="72" t="str">
        <f>IF($A1430="-","-",ROUND(VLOOKUP($A1430+ROUND(LEFT(AS$1399,1)/24,5),'[1]ОАО "АТС"'!$A$30:$F$773,3,FALSE)+HLOOKUP($DL$1397,'[1]Сбытовая надбавка'!$F$5:$H$6,2,FALSE),2)+'[1]Иные услуги'!$C$6+HLOOKUP($DR$1396,'[1]Услуги по передаче'!$G$5:$J$7,2,FALSE))</f>
        <v>-</v>
      </c>
      <c r="AT1430" s="73"/>
      <c r="AU1430" s="73"/>
      <c r="AV1430" s="73"/>
      <c r="AW1430" s="73"/>
      <c r="AX1430" s="74"/>
      <c r="AY1430" s="72" t="str">
        <f>IF($A1430="-","-",ROUND(VLOOKUP($A1430+ROUND(LEFT(AY$1399,1)/24,5),'[1]ОАО "АТС"'!$A$30:$F$773,3,FALSE)+HLOOKUP($DL$1397,'[1]Сбытовая надбавка'!$F$5:$H$6,2,FALSE),2)+'[1]Иные услуги'!$C$6+HLOOKUP($DR$1396,'[1]Услуги по передаче'!$G$5:$J$7,2,FALSE))</f>
        <v>-</v>
      </c>
      <c r="AZ1430" s="73"/>
      <c r="BA1430" s="73"/>
      <c r="BB1430" s="73"/>
      <c r="BC1430" s="73"/>
      <c r="BD1430" s="74"/>
      <c r="BE1430" s="72" t="str">
        <f>IF($A1430="-","-",ROUND(VLOOKUP($A1430+ROUND(LEFT(BE$1399,1)/24,5),'[1]ОАО "АТС"'!$A$30:$F$773,3,FALSE)+HLOOKUP($DL$1397,'[1]Сбытовая надбавка'!$F$5:$H$6,2,FALSE),2)+'[1]Иные услуги'!$C$6+HLOOKUP($DR$1396,'[1]Услуги по передаче'!$G$5:$J$7,2,FALSE))</f>
        <v>-</v>
      </c>
      <c r="BF1430" s="73"/>
      <c r="BG1430" s="73"/>
      <c r="BH1430" s="73"/>
      <c r="BI1430" s="73"/>
      <c r="BJ1430" s="74"/>
      <c r="BK1430" s="72" t="str">
        <f>IF($A1430="-","-",ROUND(VLOOKUP($A1430+ROUND(LEFT(BK$1399,1)/24,5),'[1]ОАО "АТС"'!$A$30:$F$773,3,FALSE)+HLOOKUP($DL$1397,'[1]Сбытовая надбавка'!$F$5:$H$6,2,FALSE),2)+'[1]Иные услуги'!$C$6+HLOOKUP($DR$1396,'[1]Услуги по передаче'!$G$5:$J$7,2,FALSE))</f>
        <v>-</v>
      </c>
      <c r="BL1430" s="73"/>
      <c r="BM1430" s="73"/>
      <c r="BN1430" s="73"/>
      <c r="BO1430" s="73"/>
      <c r="BP1430" s="74"/>
      <c r="BQ1430" s="72" t="str">
        <f>IF($A1430="-","-",ROUND(VLOOKUP($A1430+ROUND(LEFT(BQ$1399,2)/24,5),'[1]ОАО "АТС"'!$A$30:$F$773,3,FALSE)+HLOOKUP($DL$1397,'[1]Сбытовая надбавка'!$F$5:$H$6,2,FALSE),2)+'[1]Иные услуги'!$C$6+HLOOKUP($DR$1396,'[1]Услуги по передаче'!$G$5:$J$7,2,FALSE))</f>
        <v>-</v>
      </c>
      <c r="BR1430" s="73"/>
      <c r="BS1430" s="73"/>
      <c r="BT1430" s="73"/>
      <c r="BU1430" s="73"/>
      <c r="BV1430" s="74"/>
      <c r="BW1430" s="72" t="str">
        <f>IF($A1430="-","-",ROUND(VLOOKUP($A1430+ROUND(LEFT(BW$1399,2)/24,5),'[1]ОАО "АТС"'!$A$30:$F$773,3,FALSE)+HLOOKUP($DL$1397,'[1]Сбытовая надбавка'!$F$5:$H$6,2,FALSE),2)+'[1]Иные услуги'!$C$6+HLOOKUP($DR$1396,'[1]Услуги по передаче'!$G$5:$J$7,2,FALSE))</f>
        <v>-</v>
      </c>
      <c r="BX1430" s="73"/>
      <c r="BY1430" s="73"/>
      <c r="BZ1430" s="73"/>
      <c r="CA1430" s="73"/>
      <c r="CB1430" s="74"/>
      <c r="CC1430" s="72" t="str">
        <f>IF($A1430="-","-",ROUND(VLOOKUP($A1430+ROUND(LEFT(CC$1399,2)/24,5),'[1]ОАО "АТС"'!$A$30:$F$773,3,FALSE)+HLOOKUP($DL$1397,'[1]Сбытовая надбавка'!$F$5:$H$6,2,FALSE),2)+'[1]Иные услуги'!$C$6+HLOOKUP($DR$1396,'[1]Услуги по передаче'!$G$5:$J$7,2,FALSE))</f>
        <v>-</v>
      </c>
      <c r="CD1430" s="73"/>
      <c r="CE1430" s="73"/>
      <c r="CF1430" s="73"/>
      <c r="CG1430" s="73"/>
      <c r="CH1430" s="74"/>
      <c r="CI1430" s="72" t="str">
        <f>IF($A1430="-","-",ROUND(VLOOKUP($A1430+ROUND(LEFT(CI$1399,2)/24,5),'[1]ОАО "АТС"'!$A$30:$F$773,3,FALSE)+HLOOKUP($DL$1397,'[1]Сбытовая надбавка'!$F$5:$H$6,2,FALSE),2)+'[1]Иные услуги'!$C$6+HLOOKUP($DR$1396,'[1]Услуги по передаче'!$G$5:$J$7,2,FALSE))</f>
        <v>-</v>
      </c>
      <c r="CJ1430" s="73"/>
      <c r="CK1430" s="73"/>
      <c r="CL1430" s="73"/>
      <c r="CM1430" s="73"/>
      <c r="CN1430" s="74"/>
      <c r="CO1430" s="72" t="str">
        <f>IF($A1430="-","-",ROUND(VLOOKUP($A1430+ROUND(LEFT(CO$1399,2)/24,5),'[1]ОАО "АТС"'!$A$30:$F$773,3,FALSE)+HLOOKUP($DL$1397,'[1]Сбытовая надбавка'!$F$5:$H$6,2,FALSE),2)+'[1]Иные услуги'!$C$6+HLOOKUP($DR$1396,'[1]Услуги по передаче'!$G$5:$J$7,2,FALSE))</f>
        <v>-</v>
      </c>
      <c r="CP1430" s="73"/>
      <c r="CQ1430" s="73"/>
      <c r="CR1430" s="73"/>
      <c r="CS1430" s="73"/>
      <c r="CT1430" s="74"/>
      <c r="CU1430" s="72" t="str">
        <f>IF($A1430="-","-",ROUND(VLOOKUP($A1430+ROUND(LEFT(CU$1399,2)/24,5),'[1]ОАО "АТС"'!$A$30:$F$773,3,FALSE)+HLOOKUP($DL$1397,'[1]Сбытовая надбавка'!$F$5:$H$6,2,FALSE),2)+'[1]Иные услуги'!$C$6+HLOOKUP($DR$1396,'[1]Услуги по передаче'!$G$5:$J$7,2,FALSE))</f>
        <v>-</v>
      </c>
      <c r="CV1430" s="73"/>
      <c r="CW1430" s="73"/>
      <c r="CX1430" s="73"/>
      <c r="CY1430" s="73"/>
      <c r="CZ1430" s="74"/>
      <c r="DA1430" s="72" t="str">
        <f>IF($A1430="-","-",ROUND(VLOOKUP($A1430+ROUND(LEFT(DA$1399,2)/24,5),'[1]ОАО "АТС"'!$A$30:$F$773,3,FALSE)+HLOOKUP($DL$1397,'[1]Сбытовая надбавка'!$F$5:$H$6,2,FALSE),2)+'[1]Иные услуги'!$C$6+HLOOKUP($DR$1396,'[1]Услуги по передаче'!$G$5:$J$7,2,FALSE))</f>
        <v>-</v>
      </c>
      <c r="DB1430" s="73"/>
      <c r="DC1430" s="73"/>
      <c r="DD1430" s="73"/>
      <c r="DE1430" s="73"/>
      <c r="DF1430" s="74"/>
      <c r="DG1430" s="72" t="str">
        <f>IF($A1430="-","-",ROUND(VLOOKUP($A1430+ROUND(LEFT(DG$1399,2)/24,5),'[1]ОАО "АТС"'!$A$30:$F$773,3,FALSE)+HLOOKUP($DL$1397,'[1]Сбытовая надбавка'!$F$5:$H$6,2,FALSE),2)+'[1]Иные услуги'!$C$6+HLOOKUP($DR$1396,'[1]Услуги по передаче'!$G$5:$J$7,2,FALSE))</f>
        <v>-</v>
      </c>
      <c r="DH1430" s="73"/>
      <c r="DI1430" s="73"/>
      <c r="DJ1430" s="73"/>
      <c r="DK1430" s="73"/>
      <c r="DL1430" s="74"/>
      <c r="DM1430" s="72" t="str">
        <f>IF($A1430="-","-",ROUND(VLOOKUP($A1430+ROUND(LEFT(DM$1399,2)/24,5),'[1]ОАО "АТС"'!$A$30:$F$773,3,FALSE)+HLOOKUP($DL$1397,'[1]Сбытовая надбавка'!$F$5:$H$6,2,FALSE),2)+'[1]Иные услуги'!$C$6+HLOOKUP($DR$1396,'[1]Услуги по передаче'!$G$5:$J$7,2,FALSE))</f>
        <v>-</v>
      </c>
      <c r="DN1430" s="73"/>
      <c r="DO1430" s="73"/>
      <c r="DP1430" s="73"/>
      <c r="DQ1430" s="73"/>
      <c r="DR1430" s="74"/>
      <c r="DS1430" s="72" t="str">
        <f>IF($A1430="-","-",ROUND(VLOOKUP($A1430+ROUND(LEFT(DS$1399,2)/24,5),'[1]ОАО "АТС"'!$A$30:$F$773,3,FALSE)+HLOOKUP($DL$1397,'[1]Сбытовая надбавка'!$F$5:$H$6,2,FALSE),2)+'[1]Иные услуги'!$C$6+HLOOKUP($DR$1396,'[1]Услуги по передаче'!$G$5:$J$7,2,FALSE))</f>
        <v>-</v>
      </c>
      <c r="DT1430" s="73"/>
      <c r="DU1430" s="73"/>
      <c r="DV1430" s="73"/>
      <c r="DW1430" s="73"/>
      <c r="DX1430" s="74"/>
      <c r="DY1430" s="72" t="str">
        <f>IF($A1430="-","-",ROUND(VLOOKUP($A1430+ROUND(LEFT(DY$1399,2)/24,5),'[1]ОАО "АТС"'!$A$30:$F$773,3,FALSE)+HLOOKUP($DL$1397,'[1]Сбытовая надбавка'!$F$5:$H$6,2,FALSE),2)+'[1]Иные услуги'!$C$6+HLOOKUP($DR$1396,'[1]Услуги по передаче'!$G$5:$J$7,2,FALSE))</f>
        <v>-</v>
      </c>
      <c r="DZ1430" s="73"/>
      <c r="EA1430" s="73"/>
      <c r="EB1430" s="73"/>
      <c r="EC1430" s="73"/>
      <c r="ED1430" s="74"/>
      <c r="EE1430" s="72" t="str">
        <f>IF($A1430="-","-",ROUND(VLOOKUP($A1430+ROUND(LEFT(EE$1399,2)/24,5),'[1]ОАО "АТС"'!$A$30:$F$773,3,FALSE)+HLOOKUP($DL$1397,'[1]Сбытовая надбавка'!$F$5:$H$6,2,FALSE),2)+'[1]Иные услуги'!$C$6+HLOOKUP($DR$1396,'[1]Услуги по передаче'!$G$5:$J$7,2,FALSE))</f>
        <v>-</v>
      </c>
      <c r="EF1430" s="73"/>
      <c r="EG1430" s="73"/>
      <c r="EH1430" s="73"/>
      <c r="EI1430" s="73"/>
      <c r="EJ1430" s="74"/>
      <c r="EK1430" s="72" t="str">
        <f>IF($A1430="-","-",ROUND(VLOOKUP($A1430+ROUND(LEFT(EK$1399,2)/24,5),'[1]ОАО "АТС"'!$A$30:$F$773,3,FALSE)+HLOOKUP($DL$1397,'[1]Сбытовая надбавка'!$F$5:$H$6,2,FALSE),2)+'[1]Иные услуги'!$C$6+HLOOKUP($DR$1396,'[1]Услуги по передаче'!$G$5:$J$7,2,FALSE))</f>
        <v>-</v>
      </c>
      <c r="EL1430" s="73"/>
      <c r="EM1430" s="73"/>
      <c r="EN1430" s="73"/>
      <c r="EO1430" s="73"/>
      <c r="EP1430" s="74"/>
      <c r="EQ1430" s="72" t="str">
        <f>IF($A1430="-","-",ROUND(VLOOKUP($A1430+ROUND(LEFT(EQ$1399,2)/24,5),'[1]ОАО "АТС"'!$A$30:$F$773,3,FALSE)+HLOOKUP($DL$1397,'[1]Сбытовая надбавка'!$F$5:$H$6,2,FALSE),2)+'[1]Иные услуги'!$C$6+HLOOKUP($DR$1396,'[1]Услуги по передаче'!$G$5:$J$7,2,FALSE))</f>
        <v>-</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44713</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0</v>
      </c>
      <c r="V1434" s="73"/>
      <c r="W1434" s="73"/>
      <c r="X1434" s="73"/>
      <c r="Y1434" s="73"/>
      <c r="Z1434" s="74"/>
      <c r="AA1434" s="72">
        <f>IF($A1434="-","-",ROUND(VLOOKUP($A1434+ROUND(LEFT(AA$1433,1)/24,5),'[1]ОАО "АТС"'!$A$30:$F$773,4,FALSE),2))</f>
        <v>0</v>
      </c>
      <c r="AB1434" s="73"/>
      <c r="AC1434" s="73"/>
      <c r="AD1434" s="73"/>
      <c r="AE1434" s="73"/>
      <c r="AF1434" s="74"/>
      <c r="AG1434" s="72">
        <f>IF($A1434="-","-",ROUND(VLOOKUP($A1434+ROUND(LEFT(AG$1433,1)/24,5),'[1]ОАО "АТС"'!$A$30:$F$773,4,FALSE),2))</f>
        <v>0</v>
      </c>
      <c r="AH1434" s="73"/>
      <c r="AI1434" s="73"/>
      <c r="AJ1434" s="73"/>
      <c r="AK1434" s="73"/>
      <c r="AL1434" s="74"/>
      <c r="AM1434" s="72">
        <f>IF($A1434="-","-",ROUND(VLOOKUP($A1434+ROUND(LEFT(AM$1433,1)/24,5),'[1]ОАО "АТС"'!$A$30:$F$773,4,FALSE),2))</f>
        <v>0</v>
      </c>
      <c r="AN1434" s="73"/>
      <c r="AO1434" s="73"/>
      <c r="AP1434" s="73"/>
      <c r="AQ1434" s="73"/>
      <c r="AR1434" s="74"/>
      <c r="AS1434" s="72">
        <f>IF($A1434="-","-",ROUND(VLOOKUP($A1434+ROUND(LEFT(AS$1433,1)/24,5),'[1]ОАО "АТС"'!$A$30:$F$773,4,FALSE),2))</f>
        <v>0</v>
      </c>
      <c r="AT1434" s="73"/>
      <c r="AU1434" s="73"/>
      <c r="AV1434" s="73"/>
      <c r="AW1434" s="73"/>
      <c r="AX1434" s="74"/>
      <c r="AY1434" s="72">
        <f>IF($A1434="-","-",ROUND(VLOOKUP($A1434+ROUND(LEFT(AY$1433,1)/24,5),'[1]ОАО "АТС"'!$A$30:$F$773,4,FALSE),2))</f>
        <v>1.1599999999999999</v>
      </c>
      <c r="AZ1434" s="73"/>
      <c r="BA1434" s="73"/>
      <c r="BB1434" s="73"/>
      <c r="BC1434" s="73"/>
      <c r="BD1434" s="74"/>
      <c r="BE1434" s="72">
        <f>IF($A1434="-","-",ROUND(VLOOKUP($A1434+ROUND(LEFT(BE$1433,1)/24,5),'[1]ОАО "АТС"'!$A$30:$F$773,4,FALSE),2))</f>
        <v>80.53</v>
      </c>
      <c r="BF1434" s="73"/>
      <c r="BG1434" s="73"/>
      <c r="BH1434" s="73"/>
      <c r="BI1434" s="73"/>
      <c r="BJ1434" s="74"/>
      <c r="BK1434" s="72">
        <f>IF($A1434="-","-",ROUND(VLOOKUP($A1434+ROUND(LEFT(BK$1433,1)/24,5),'[1]ОАО "АТС"'!$A$30:$F$773,4,FALSE),2))</f>
        <v>65.599999999999994</v>
      </c>
      <c r="BL1434" s="73"/>
      <c r="BM1434" s="73"/>
      <c r="BN1434" s="73"/>
      <c r="BO1434" s="73"/>
      <c r="BP1434" s="74"/>
      <c r="BQ1434" s="72">
        <f>IF($A1434="-","-",ROUND(VLOOKUP($A1434+ROUND(LEFT(BQ$1433,2)/24,5),'[1]ОАО "АТС"'!$A$30:$F$773,4,FALSE),2))</f>
        <v>2.15</v>
      </c>
      <c r="BR1434" s="73"/>
      <c r="BS1434" s="73"/>
      <c r="BT1434" s="73"/>
      <c r="BU1434" s="73"/>
      <c r="BV1434" s="74"/>
      <c r="BW1434" s="72">
        <f>IF($A1434="-","-",ROUND(VLOOKUP($A1434+ROUND(LEFT(BW$1433,2)/24,5),'[1]ОАО "АТС"'!$A$30:$F$773,4,FALSE),2))</f>
        <v>1.76</v>
      </c>
      <c r="BX1434" s="73"/>
      <c r="BY1434" s="73"/>
      <c r="BZ1434" s="73"/>
      <c r="CA1434" s="73"/>
      <c r="CB1434" s="74"/>
      <c r="CC1434" s="72">
        <f>IF($A1434="-","-",ROUND(VLOOKUP($A1434+ROUND(LEFT(CC$1433,2)/24,5),'[1]ОАО "АТС"'!$A$30:$F$773,4,FALSE),2))</f>
        <v>5.63</v>
      </c>
      <c r="CD1434" s="73"/>
      <c r="CE1434" s="73"/>
      <c r="CF1434" s="73"/>
      <c r="CG1434" s="73"/>
      <c r="CH1434" s="74"/>
      <c r="CI1434" s="72">
        <f>IF($A1434="-","-",ROUND(VLOOKUP($A1434+ROUND(LEFT(CI$1433,2)/24,5),'[1]ОАО "АТС"'!$A$30:$F$773,4,FALSE),2))</f>
        <v>31.6</v>
      </c>
      <c r="CJ1434" s="73"/>
      <c r="CK1434" s="73"/>
      <c r="CL1434" s="73"/>
      <c r="CM1434" s="73"/>
      <c r="CN1434" s="74"/>
      <c r="CO1434" s="72">
        <f>IF($A1434="-","-",ROUND(VLOOKUP($A1434+ROUND(LEFT(CO$1433,2)/24,5),'[1]ОАО "АТС"'!$A$30:$F$773,4,FALSE),2))</f>
        <v>9.8699999999999992</v>
      </c>
      <c r="CP1434" s="73"/>
      <c r="CQ1434" s="73"/>
      <c r="CR1434" s="73"/>
      <c r="CS1434" s="73"/>
      <c r="CT1434" s="74"/>
      <c r="CU1434" s="72">
        <f>IF($A1434="-","-",ROUND(VLOOKUP($A1434+ROUND(LEFT(CU$1433,2)/24,5),'[1]ОАО "АТС"'!$A$30:$F$773,4,FALSE),2))</f>
        <v>17.04</v>
      </c>
      <c r="CV1434" s="73"/>
      <c r="CW1434" s="73"/>
      <c r="CX1434" s="73"/>
      <c r="CY1434" s="73"/>
      <c r="CZ1434" s="74"/>
      <c r="DA1434" s="72">
        <f>IF($A1434="-","-",ROUND(VLOOKUP($A1434+ROUND(LEFT(DA$1433,2)/24,5),'[1]ОАО "АТС"'!$A$30:$F$773,4,FALSE),2))</f>
        <v>7.69</v>
      </c>
      <c r="DB1434" s="73"/>
      <c r="DC1434" s="73"/>
      <c r="DD1434" s="73"/>
      <c r="DE1434" s="73"/>
      <c r="DF1434" s="74"/>
      <c r="DG1434" s="72">
        <f>IF($A1434="-","-",ROUND(VLOOKUP($A1434+ROUND(LEFT(DG$1433,2)/24,5),'[1]ОАО "АТС"'!$A$30:$F$773,4,FALSE),2))</f>
        <v>2.95</v>
      </c>
      <c r="DH1434" s="73"/>
      <c r="DI1434" s="73"/>
      <c r="DJ1434" s="73"/>
      <c r="DK1434" s="73"/>
      <c r="DL1434" s="74"/>
      <c r="DM1434" s="72">
        <f>IF($A1434="-","-",ROUND(VLOOKUP($A1434+ROUND(LEFT(DM$1433,2)/24,5),'[1]ОАО "АТС"'!$A$30:$F$773,4,FALSE),2))</f>
        <v>1.17</v>
      </c>
      <c r="DN1434" s="73"/>
      <c r="DO1434" s="73"/>
      <c r="DP1434" s="73"/>
      <c r="DQ1434" s="73"/>
      <c r="DR1434" s="74"/>
      <c r="DS1434" s="72">
        <f>IF($A1434="-","-",ROUND(VLOOKUP($A1434+ROUND(LEFT(DS$1433,2)/24,5),'[1]ОАО "АТС"'!$A$30:$F$773,4,FALSE),2))</f>
        <v>0</v>
      </c>
      <c r="DT1434" s="73"/>
      <c r="DU1434" s="73"/>
      <c r="DV1434" s="73"/>
      <c r="DW1434" s="73"/>
      <c r="DX1434" s="74"/>
      <c r="DY1434" s="72">
        <f>IF($A1434="-","-",ROUND(VLOOKUP($A1434+ROUND(LEFT(DY$1433,2)/24,5),'[1]ОАО "АТС"'!$A$30:$F$773,4,FALSE),2))</f>
        <v>0</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44714</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53.43</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0</v>
      </c>
      <c r="AH1435" s="73"/>
      <c r="AI1435" s="73"/>
      <c r="AJ1435" s="73"/>
      <c r="AK1435" s="73"/>
      <c r="AL1435" s="74"/>
      <c r="AM1435" s="72">
        <f>IF($A1435="-","-",ROUND(VLOOKUP($A1435+ROUND(LEFT(AM$1433,1)/24,5),'[1]ОАО "АТС"'!$A$30:$F$773,4,FALSE),2))</f>
        <v>0</v>
      </c>
      <c r="AN1435" s="73"/>
      <c r="AO1435" s="73"/>
      <c r="AP1435" s="73"/>
      <c r="AQ1435" s="73"/>
      <c r="AR1435" s="74"/>
      <c r="AS1435" s="72">
        <f>IF($A1435="-","-",ROUND(VLOOKUP($A1435+ROUND(LEFT(AS$1433,1)/24,5),'[1]ОАО "АТС"'!$A$30:$F$773,4,FALSE),2))</f>
        <v>2.2799999999999998</v>
      </c>
      <c r="AT1435" s="73"/>
      <c r="AU1435" s="73"/>
      <c r="AV1435" s="73"/>
      <c r="AW1435" s="73"/>
      <c r="AX1435" s="74"/>
      <c r="AY1435" s="72">
        <f>IF($A1435="-","-",ROUND(VLOOKUP($A1435+ROUND(LEFT(AY$1433,1)/24,5),'[1]ОАО "АТС"'!$A$30:$F$773,4,FALSE),2))</f>
        <v>61.35</v>
      </c>
      <c r="AZ1435" s="73"/>
      <c r="BA1435" s="73"/>
      <c r="BB1435" s="73"/>
      <c r="BC1435" s="73"/>
      <c r="BD1435" s="74"/>
      <c r="BE1435" s="72">
        <f>IF($A1435="-","-",ROUND(VLOOKUP($A1435+ROUND(LEFT(BE$1433,1)/24,5),'[1]ОАО "АТС"'!$A$30:$F$773,4,FALSE),2))</f>
        <v>247.5</v>
      </c>
      <c r="BF1435" s="73"/>
      <c r="BG1435" s="73"/>
      <c r="BH1435" s="73"/>
      <c r="BI1435" s="73"/>
      <c r="BJ1435" s="74"/>
      <c r="BK1435" s="72">
        <f>IF($A1435="-","-",ROUND(VLOOKUP($A1435+ROUND(LEFT(BK$1433,1)/24,5),'[1]ОАО "АТС"'!$A$30:$F$773,4,FALSE),2))</f>
        <v>0</v>
      </c>
      <c r="BL1435" s="73"/>
      <c r="BM1435" s="73"/>
      <c r="BN1435" s="73"/>
      <c r="BO1435" s="73"/>
      <c r="BP1435" s="74"/>
      <c r="BQ1435" s="72">
        <f>IF($A1435="-","-",ROUND(VLOOKUP($A1435+ROUND(LEFT(BQ$1433,2)/24,5),'[1]ОАО "АТС"'!$A$30:$F$773,4,FALSE),2))</f>
        <v>94.88</v>
      </c>
      <c r="BR1435" s="73"/>
      <c r="BS1435" s="73"/>
      <c r="BT1435" s="73"/>
      <c r="BU1435" s="73"/>
      <c r="BV1435" s="74"/>
      <c r="BW1435" s="72">
        <f>IF($A1435="-","-",ROUND(VLOOKUP($A1435+ROUND(LEFT(BW$1433,2)/24,5),'[1]ОАО "АТС"'!$A$30:$F$773,4,FALSE),2))</f>
        <v>57.71</v>
      </c>
      <c r="BX1435" s="73"/>
      <c r="BY1435" s="73"/>
      <c r="BZ1435" s="73"/>
      <c r="CA1435" s="73"/>
      <c r="CB1435" s="74"/>
      <c r="CC1435" s="72">
        <f>IF($A1435="-","-",ROUND(VLOOKUP($A1435+ROUND(LEFT(CC$1433,2)/24,5),'[1]ОАО "АТС"'!$A$30:$F$773,4,FALSE),2))</f>
        <v>78.28</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133.13999999999999</v>
      </c>
      <c r="CV1435" s="73"/>
      <c r="CW1435" s="73"/>
      <c r="CX1435" s="73"/>
      <c r="CY1435" s="73"/>
      <c r="CZ1435" s="74"/>
      <c r="DA1435" s="72">
        <f>IF($A1435="-","-",ROUND(VLOOKUP($A1435+ROUND(LEFT(DA$1433,2)/24,5),'[1]ОАО "АТС"'!$A$30:$F$773,4,FALSE),2))</f>
        <v>37.18</v>
      </c>
      <c r="DB1435" s="73"/>
      <c r="DC1435" s="73"/>
      <c r="DD1435" s="73"/>
      <c r="DE1435" s="73"/>
      <c r="DF1435" s="74"/>
      <c r="DG1435" s="72">
        <f>IF($A1435="-","-",ROUND(VLOOKUP($A1435+ROUND(LEFT(DG$1433,2)/24,5),'[1]ОАО "АТС"'!$A$30:$F$773,4,FALSE),2))</f>
        <v>47.5</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44715</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1.07</v>
      </c>
      <c r="AN1436" s="73"/>
      <c r="AO1436" s="73"/>
      <c r="AP1436" s="73"/>
      <c r="AQ1436" s="73"/>
      <c r="AR1436" s="74"/>
      <c r="AS1436" s="72">
        <f>IF($A1436="-","-",ROUND(VLOOKUP($A1436+ROUND(LEFT(AS$1433,1)/24,5),'[1]ОАО "АТС"'!$A$30:$F$773,4,FALSE),2))</f>
        <v>8.6999999999999993</v>
      </c>
      <c r="AT1436" s="73"/>
      <c r="AU1436" s="73"/>
      <c r="AV1436" s="73"/>
      <c r="AW1436" s="73"/>
      <c r="AX1436" s="74"/>
      <c r="AY1436" s="72">
        <f>IF($A1436="-","-",ROUND(VLOOKUP($A1436+ROUND(LEFT(AY$1433,1)/24,5),'[1]ОАО "АТС"'!$A$30:$F$773,4,FALSE),2))</f>
        <v>0</v>
      </c>
      <c r="AZ1436" s="73"/>
      <c r="BA1436" s="73"/>
      <c r="BB1436" s="73"/>
      <c r="BC1436" s="73"/>
      <c r="BD1436" s="74"/>
      <c r="BE1436" s="72">
        <f>IF($A1436="-","-",ROUND(VLOOKUP($A1436+ROUND(LEFT(BE$1433,1)/24,5),'[1]ОАО "АТС"'!$A$30:$F$773,4,FALSE),2))</f>
        <v>0</v>
      </c>
      <c r="BF1436" s="73"/>
      <c r="BG1436" s="73"/>
      <c r="BH1436" s="73"/>
      <c r="BI1436" s="73"/>
      <c r="BJ1436" s="74"/>
      <c r="BK1436" s="72">
        <f>IF($A1436="-","-",ROUND(VLOOKUP($A1436+ROUND(LEFT(BK$1433,1)/24,5),'[1]ОАО "АТС"'!$A$30:$F$773,4,FALSE),2))</f>
        <v>0</v>
      </c>
      <c r="BL1436" s="73"/>
      <c r="BM1436" s="73"/>
      <c r="BN1436" s="73"/>
      <c r="BO1436" s="73"/>
      <c r="BP1436" s="74"/>
      <c r="BQ1436" s="72">
        <f>IF($A1436="-","-",ROUND(VLOOKUP($A1436+ROUND(LEFT(BQ$1433,2)/24,5),'[1]ОАО "АТС"'!$A$30:$F$773,4,FALSE),2))</f>
        <v>0</v>
      </c>
      <c r="BR1436" s="73"/>
      <c r="BS1436" s="73"/>
      <c r="BT1436" s="73"/>
      <c r="BU1436" s="73"/>
      <c r="BV1436" s="74"/>
      <c r="BW1436" s="72">
        <f>IF($A1436="-","-",ROUND(VLOOKUP($A1436+ROUND(LEFT(BW$1433,2)/24,5),'[1]ОАО "АТС"'!$A$30:$F$773,4,FALSE),2))</f>
        <v>0</v>
      </c>
      <c r="BX1436" s="73"/>
      <c r="BY1436" s="73"/>
      <c r="BZ1436" s="73"/>
      <c r="CA1436" s="73"/>
      <c r="CB1436" s="74"/>
      <c r="CC1436" s="72">
        <f>IF($A1436="-","-",ROUND(VLOOKUP($A1436+ROUND(LEFT(CC$1433,2)/24,5),'[1]ОАО "АТС"'!$A$30:$F$773,4,FALSE),2))</f>
        <v>2.96</v>
      </c>
      <c r="CD1436" s="73"/>
      <c r="CE1436" s="73"/>
      <c r="CF1436" s="73"/>
      <c r="CG1436" s="73"/>
      <c r="CH1436" s="74"/>
      <c r="CI1436" s="72">
        <f>IF($A1436="-","-",ROUND(VLOOKUP($A1436+ROUND(LEFT(CI$1433,2)/24,5),'[1]ОАО "АТС"'!$A$30:$F$773,4,FALSE),2))</f>
        <v>0</v>
      </c>
      <c r="CJ1436" s="73"/>
      <c r="CK1436" s="73"/>
      <c r="CL1436" s="73"/>
      <c r="CM1436" s="73"/>
      <c r="CN1436" s="74"/>
      <c r="CO1436" s="72">
        <f>IF($A1436="-","-",ROUND(VLOOKUP($A1436+ROUND(LEFT(CO$1433,2)/24,5),'[1]ОАО "АТС"'!$A$30:$F$773,4,FALSE),2))</f>
        <v>0</v>
      </c>
      <c r="CP1436" s="73"/>
      <c r="CQ1436" s="73"/>
      <c r="CR1436" s="73"/>
      <c r="CS1436" s="73"/>
      <c r="CT1436" s="74"/>
      <c r="CU1436" s="72">
        <f>IF($A1436="-","-",ROUND(VLOOKUP($A1436+ROUND(LEFT(CU$1433,2)/24,5),'[1]ОАО "АТС"'!$A$30:$F$773,4,FALSE),2))</f>
        <v>0</v>
      </c>
      <c r="CV1436" s="73"/>
      <c r="CW1436" s="73"/>
      <c r="CX1436" s="73"/>
      <c r="CY1436" s="73"/>
      <c r="CZ1436" s="74"/>
      <c r="DA1436" s="72">
        <f>IF($A1436="-","-",ROUND(VLOOKUP($A1436+ROUND(LEFT(DA$1433,2)/24,5),'[1]ОАО "АТС"'!$A$30:$F$773,4,FALSE),2))</f>
        <v>0</v>
      </c>
      <c r="DB1436" s="73"/>
      <c r="DC1436" s="73"/>
      <c r="DD1436" s="73"/>
      <c r="DE1436" s="73"/>
      <c r="DF1436" s="74"/>
      <c r="DG1436" s="72">
        <f>IF($A1436="-","-",ROUND(VLOOKUP($A1436+ROUND(LEFT(DG$1433,2)/24,5),'[1]ОАО "АТС"'!$A$30:$F$773,4,FALSE),2))</f>
        <v>0</v>
      </c>
      <c r="DH1436" s="73"/>
      <c r="DI1436" s="73"/>
      <c r="DJ1436" s="73"/>
      <c r="DK1436" s="73"/>
      <c r="DL1436" s="74"/>
      <c r="DM1436" s="72">
        <f>IF($A1436="-","-",ROUND(VLOOKUP($A1436+ROUND(LEFT(DM$1433,2)/24,5),'[1]ОАО "АТС"'!$A$30:$F$773,4,FALSE),2))</f>
        <v>0</v>
      </c>
      <c r="DN1436" s="73"/>
      <c r="DO1436" s="73"/>
      <c r="DP1436" s="73"/>
      <c r="DQ1436" s="73"/>
      <c r="DR1436" s="74"/>
      <c r="DS1436" s="72">
        <f>IF($A1436="-","-",ROUND(VLOOKUP($A1436+ROUND(LEFT(DS$1433,2)/24,5),'[1]ОАО "АТС"'!$A$30:$F$773,4,FALSE),2))</f>
        <v>0</v>
      </c>
      <c r="DT1436" s="73"/>
      <c r="DU1436" s="73"/>
      <c r="DV1436" s="73"/>
      <c r="DW1436" s="73"/>
      <c r="DX1436" s="74"/>
      <c r="DY1436" s="72">
        <f>IF($A1436="-","-",ROUND(VLOOKUP($A1436+ROUND(LEFT(DY$1433,2)/24,5),'[1]ОАО "АТС"'!$A$30:$F$773,4,FALSE),2))</f>
        <v>0</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44716</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0</v>
      </c>
      <c r="AB1437" s="73"/>
      <c r="AC1437" s="73"/>
      <c r="AD1437" s="73"/>
      <c r="AE1437" s="73"/>
      <c r="AF1437" s="74"/>
      <c r="AG1437" s="72">
        <f>IF($A1437="-","-",ROUND(VLOOKUP($A1437+ROUND(LEFT(AG$1433,1)/24,5),'[1]ОАО "АТС"'!$A$30:$F$773,4,FALSE),2))</f>
        <v>0</v>
      </c>
      <c r="AH1437" s="73"/>
      <c r="AI1437" s="73"/>
      <c r="AJ1437" s="73"/>
      <c r="AK1437" s="73"/>
      <c r="AL1437" s="74"/>
      <c r="AM1437" s="72">
        <f>IF($A1437="-","-",ROUND(VLOOKUP($A1437+ROUND(LEFT(AM$1433,1)/24,5),'[1]ОАО "АТС"'!$A$30:$F$773,4,FALSE),2))</f>
        <v>836.97</v>
      </c>
      <c r="AN1437" s="73"/>
      <c r="AO1437" s="73"/>
      <c r="AP1437" s="73"/>
      <c r="AQ1437" s="73"/>
      <c r="AR1437" s="74"/>
      <c r="AS1437" s="72">
        <f>IF($A1437="-","-",ROUND(VLOOKUP($A1437+ROUND(LEFT(AS$1433,1)/24,5),'[1]ОАО "АТС"'!$A$30:$F$773,4,FALSE),2))</f>
        <v>96.18</v>
      </c>
      <c r="AT1437" s="73"/>
      <c r="AU1437" s="73"/>
      <c r="AV1437" s="73"/>
      <c r="AW1437" s="73"/>
      <c r="AX1437" s="74"/>
      <c r="AY1437" s="72">
        <f>IF($A1437="-","-",ROUND(VLOOKUP($A1437+ROUND(LEFT(AY$1433,1)/24,5),'[1]ОАО "АТС"'!$A$30:$F$773,4,FALSE),2))</f>
        <v>90.83</v>
      </c>
      <c r="AZ1437" s="73"/>
      <c r="BA1437" s="73"/>
      <c r="BB1437" s="73"/>
      <c r="BC1437" s="73"/>
      <c r="BD1437" s="74"/>
      <c r="BE1437" s="72">
        <f>IF($A1437="-","-",ROUND(VLOOKUP($A1437+ROUND(LEFT(BE$1433,1)/24,5),'[1]ОАО "АТС"'!$A$30:$F$773,4,FALSE),2))</f>
        <v>0</v>
      </c>
      <c r="BF1437" s="73"/>
      <c r="BG1437" s="73"/>
      <c r="BH1437" s="73"/>
      <c r="BI1437" s="73"/>
      <c r="BJ1437" s="74"/>
      <c r="BK1437" s="72">
        <f>IF($A1437="-","-",ROUND(VLOOKUP($A1437+ROUND(LEFT(BK$1433,1)/24,5),'[1]ОАО "АТС"'!$A$30:$F$773,4,FALSE),2))</f>
        <v>0</v>
      </c>
      <c r="BL1437" s="73"/>
      <c r="BM1437" s="73"/>
      <c r="BN1437" s="73"/>
      <c r="BO1437" s="73"/>
      <c r="BP1437" s="74"/>
      <c r="BQ1437" s="72">
        <f>IF($A1437="-","-",ROUND(VLOOKUP($A1437+ROUND(LEFT(BQ$1433,2)/24,5),'[1]ОАО "АТС"'!$A$30:$F$773,4,FALSE),2))</f>
        <v>0</v>
      </c>
      <c r="BR1437" s="73"/>
      <c r="BS1437" s="73"/>
      <c r="BT1437" s="73"/>
      <c r="BU1437" s="73"/>
      <c r="BV1437" s="74"/>
      <c r="BW1437" s="72">
        <f>IF($A1437="-","-",ROUND(VLOOKUP($A1437+ROUND(LEFT(BW$1433,2)/24,5),'[1]ОАО "АТС"'!$A$30:$F$773,4,FALSE),2))</f>
        <v>0</v>
      </c>
      <c r="BX1437" s="73"/>
      <c r="BY1437" s="73"/>
      <c r="BZ1437" s="73"/>
      <c r="CA1437" s="73"/>
      <c r="CB1437" s="74"/>
      <c r="CC1437" s="72">
        <f>IF($A1437="-","-",ROUND(VLOOKUP($A1437+ROUND(LEFT(CC$1433,2)/24,5),'[1]ОАО "АТС"'!$A$30:$F$773,4,FALSE),2))</f>
        <v>0</v>
      </c>
      <c r="CD1437" s="73"/>
      <c r="CE1437" s="73"/>
      <c r="CF1437" s="73"/>
      <c r="CG1437" s="73"/>
      <c r="CH1437" s="74"/>
      <c r="CI1437" s="72">
        <f>IF($A1437="-","-",ROUND(VLOOKUP($A1437+ROUND(LEFT(CI$1433,2)/24,5),'[1]ОАО "АТС"'!$A$30:$F$773,4,FALSE),2))</f>
        <v>0</v>
      </c>
      <c r="CJ1437" s="73"/>
      <c r="CK1437" s="73"/>
      <c r="CL1437" s="73"/>
      <c r="CM1437" s="73"/>
      <c r="CN1437" s="74"/>
      <c r="CO1437" s="72">
        <f>IF($A1437="-","-",ROUND(VLOOKUP($A1437+ROUND(LEFT(CO$1433,2)/24,5),'[1]ОАО "АТС"'!$A$30:$F$773,4,FALSE),2))</f>
        <v>0</v>
      </c>
      <c r="CP1437" s="73"/>
      <c r="CQ1437" s="73"/>
      <c r="CR1437" s="73"/>
      <c r="CS1437" s="73"/>
      <c r="CT1437" s="74"/>
      <c r="CU1437" s="72">
        <f>IF($A1437="-","-",ROUND(VLOOKUP($A1437+ROUND(LEFT(CU$1433,2)/24,5),'[1]ОАО "АТС"'!$A$30:$F$773,4,FALSE),2))</f>
        <v>0</v>
      </c>
      <c r="CV1437" s="73"/>
      <c r="CW1437" s="73"/>
      <c r="CX1437" s="73"/>
      <c r="CY1437" s="73"/>
      <c r="CZ1437" s="74"/>
      <c r="DA1437" s="72">
        <f>IF($A1437="-","-",ROUND(VLOOKUP($A1437+ROUND(LEFT(DA$1433,2)/24,5),'[1]ОАО "АТС"'!$A$30:$F$773,4,FALSE),2))</f>
        <v>0</v>
      </c>
      <c r="DB1437" s="73"/>
      <c r="DC1437" s="73"/>
      <c r="DD1437" s="73"/>
      <c r="DE1437" s="73"/>
      <c r="DF1437" s="74"/>
      <c r="DG1437" s="72">
        <f>IF($A1437="-","-",ROUND(VLOOKUP($A1437+ROUND(LEFT(DG$1433,2)/24,5),'[1]ОАО "АТС"'!$A$30:$F$773,4,FALSE),2))</f>
        <v>0</v>
      </c>
      <c r="DH1437" s="73"/>
      <c r="DI1437" s="73"/>
      <c r="DJ1437" s="73"/>
      <c r="DK1437" s="73"/>
      <c r="DL1437" s="74"/>
      <c r="DM1437" s="72">
        <f>IF($A1437="-","-",ROUND(VLOOKUP($A1437+ROUND(LEFT(DM$1433,2)/24,5),'[1]ОАО "АТС"'!$A$30:$F$773,4,FALSE),2))</f>
        <v>0</v>
      </c>
      <c r="DN1437" s="73"/>
      <c r="DO1437" s="73"/>
      <c r="DP1437" s="73"/>
      <c r="DQ1437" s="73"/>
      <c r="DR1437" s="74"/>
      <c r="DS1437" s="72">
        <f>IF($A1437="-","-",ROUND(VLOOKUP($A1437+ROUND(LEFT(DS$1433,2)/24,5),'[1]ОАО "АТС"'!$A$30:$F$773,4,FALSE),2))</f>
        <v>191.77</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44717</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0</v>
      </c>
      <c r="AB1438" s="73"/>
      <c r="AC1438" s="73"/>
      <c r="AD1438" s="73"/>
      <c r="AE1438" s="73"/>
      <c r="AF1438" s="74"/>
      <c r="AG1438" s="72">
        <f>IF($A1438="-","-",ROUND(VLOOKUP($A1438+ROUND(LEFT(AG$1433,1)/24,5),'[1]ОАО "АТС"'!$A$30:$F$773,4,FALSE),2))</f>
        <v>0</v>
      </c>
      <c r="AH1438" s="73"/>
      <c r="AI1438" s="73"/>
      <c r="AJ1438" s="73"/>
      <c r="AK1438" s="73"/>
      <c r="AL1438" s="74"/>
      <c r="AM1438" s="72">
        <f>IF($A1438="-","-",ROUND(VLOOKUP($A1438+ROUND(LEFT(AM$1433,1)/24,5),'[1]ОАО "АТС"'!$A$30:$F$773,4,FALSE),2))</f>
        <v>0</v>
      </c>
      <c r="AN1438" s="73"/>
      <c r="AO1438" s="73"/>
      <c r="AP1438" s="73"/>
      <c r="AQ1438" s="73"/>
      <c r="AR1438" s="74"/>
      <c r="AS1438" s="72">
        <f>IF($A1438="-","-",ROUND(VLOOKUP($A1438+ROUND(LEFT(AS$1433,1)/24,5),'[1]ОАО "АТС"'!$A$30:$F$773,4,FALSE),2))</f>
        <v>0</v>
      </c>
      <c r="AT1438" s="73"/>
      <c r="AU1438" s="73"/>
      <c r="AV1438" s="73"/>
      <c r="AW1438" s="73"/>
      <c r="AX1438" s="74"/>
      <c r="AY1438" s="72">
        <f>IF($A1438="-","-",ROUND(VLOOKUP($A1438+ROUND(LEFT(AY$1433,1)/24,5),'[1]ОАО "АТС"'!$A$30:$F$773,4,FALSE),2))</f>
        <v>0</v>
      </c>
      <c r="AZ1438" s="73"/>
      <c r="BA1438" s="73"/>
      <c r="BB1438" s="73"/>
      <c r="BC1438" s="73"/>
      <c r="BD1438" s="74"/>
      <c r="BE1438" s="72">
        <f>IF($A1438="-","-",ROUND(VLOOKUP($A1438+ROUND(LEFT(BE$1433,1)/24,5),'[1]ОАО "АТС"'!$A$30:$F$773,4,FALSE),2))</f>
        <v>0</v>
      </c>
      <c r="BF1438" s="73"/>
      <c r="BG1438" s="73"/>
      <c r="BH1438" s="73"/>
      <c r="BI1438" s="73"/>
      <c r="BJ1438" s="74"/>
      <c r="BK1438" s="72">
        <f>IF($A1438="-","-",ROUND(VLOOKUP($A1438+ROUND(LEFT(BK$1433,1)/24,5),'[1]ОАО "АТС"'!$A$30:$F$773,4,FALSE),2))</f>
        <v>0</v>
      </c>
      <c r="BL1438" s="73"/>
      <c r="BM1438" s="73"/>
      <c r="BN1438" s="73"/>
      <c r="BO1438" s="73"/>
      <c r="BP1438" s="74"/>
      <c r="BQ1438" s="72">
        <f>IF($A1438="-","-",ROUND(VLOOKUP($A1438+ROUND(LEFT(BQ$1433,2)/24,5),'[1]ОАО "АТС"'!$A$30:$F$773,4,FALSE),2))</f>
        <v>0</v>
      </c>
      <c r="BR1438" s="73"/>
      <c r="BS1438" s="73"/>
      <c r="BT1438" s="73"/>
      <c r="BU1438" s="73"/>
      <c r="BV1438" s="74"/>
      <c r="BW1438" s="72">
        <f>IF($A1438="-","-",ROUND(VLOOKUP($A1438+ROUND(LEFT(BW$1433,2)/24,5),'[1]ОАО "АТС"'!$A$30:$F$773,4,FALSE),2))</f>
        <v>0</v>
      </c>
      <c r="BX1438" s="73"/>
      <c r="BY1438" s="73"/>
      <c r="BZ1438" s="73"/>
      <c r="CA1438" s="73"/>
      <c r="CB1438" s="74"/>
      <c r="CC1438" s="72">
        <f>IF($A1438="-","-",ROUND(VLOOKUP($A1438+ROUND(LEFT(CC$1433,2)/24,5),'[1]ОАО "АТС"'!$A$30:$F$773,4,FALSE),2))</f>
        <v>119.94</v>
      </c>
      <c r="CD1438" s="73"/>
      <c r="CE1438" s="73"/>
      <c r="CF1438" s="73"/>
      <c r="CG1438" s="73"/>
      <c r="CH1438" s="74"/>
      <c r="CI1438" s="72">
        <f>IF($A1438="-","-",ROUND(VLOOKUP($A1438+ROUND(LEFT(CI$1433,2)/24,5),'[1]ОАО "АТС"'!$A$30:$F$773,4,FALSE),2))</f>
        <v>86.42</v>
      </c>
      <c r="CJ1438" s="73"/>
      <c r="CK1438" s="73"/>
      <c r="CL1438" s="73"/>
      <c r="CM1438" s="73"/>
      <c r="CN1438" s="74"/>
      <c r="CO1438" s="72">
        <f>IF($A1438="-","-",ROUND(VLOOKUP($A1438+ROUND(LEFT(CO$1433,2)/24,5),'[1]ОАО "АТС"'!$A$30:$F$773,4,FALSE),2))</f>
        <v>0.82</v>
      </c>
      <c r="CP1438" s="73"/>
      <c r="CQ1438" s="73"/>
      <c r="CR1438" s="73"/>
      <c r="CS1438" s="73"/>
      <c r="CT1438" s="74"/>
      <c r="CU1438" s="72">
        <f>IF($A1438="-","-",ROUND(VLOOKUP($A1438+ROUND(LEFT(CU$1433,2)/24,5),'[1]ОАО "АТС"'!$A$30:$F$773,4,FALSE),2))</f>
        <v>9.77</v>
      </c>
      <c r="CV1438" s="73"/>
      <c r="CW1438" s="73"/>
      <c r="CX1438" s="73"/>
      <c r="CY1438" s="73"/>
      <c r="CZ1438" s="74"/>
      <c r="DA1438" s="72">
        <f>IF($A1438="-","-",ROUND(VLOOKUP($A1438+ROUND(LEFT(DA$1433,2)/24,5),'[1]ОАО "АТС"'!$A$30:$F$773,4,FALSE),2))</f>
        <v>75.61</v>
      </c>
      <c r="DB1438" s="73"/>
      <c r="DC1438" s="73"/>
      <c r="DD1438" s="73"/>
      <c r="DE1438" s="73"/>
      <c r="DF1438" s="74"/>
      <c r="DG1438" s="72">
        <f>IF($A1438="-","-",ROUND(VLOOKUP($A1438+ROUND(LEFT(DG$1433,2)/24,5),'[1]ОАО "АТС"'!$A$30:$F$773,4,FALSE),2))</f>
        <v>74.14</v>
      </c>
      <c r="DH1438" s="73"/>
      <c r="DI1438" s="73"/>
      <c r="DJ1438" s="73"/>
      <c r="DK1438" s="73"/>
      <c r="DL1438" s="74"/>
      <c r="DM1438" s="72">
        <f>IF($A1438="-","-",ROUND(VLOOKUP($A1438+ROUND(LEFT(DM$1433,2)/24,5),'[1]ОАО "АТС"'!$A$30:$F$773,4,FALSE),2))</f>
        <v>0</v>
      </c>
      <c r="DN1438" s="73"/>
      <c r="DO1438" s="73"/>
      <c r="DP1438" s="73"/>
      <c r="DQ1438" s="73"/>
      <c r="DR1438" s="74"/>
      <c r="DS1438" s="72">
        <f>IF($A1438="-","-",ROUND(VLOOKUP($A1438+ROUND(LEFT(DS$1433,2)/24,5),'[1]ОАО "АТС"'!$A$30:$F$773,4,FALSE),2))</f>
        <v>0</v>
      </c>
      <c r="DT1438" s="73"/>
      <c r="DU1438" s="73"/>
      <c r="DV1438" s="73"/>
      <c r="DW1438" s="73"/>
      <c r="DX1438" s="74"/>
      <c r="DY1438" s="72">
        <f>IF($A1438="-","-",ROUND(VLOOKUP($A1438+ROUND(LEFT(DY$1433,2)/24,5),'[1]ОАО "АТС"'!$A$30:$F$773,4,FALSE),2))</f>
        <v>0</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44718</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0</v>
      </c>
      <c r="AB1439" s="73"/>
      <c r="AC1439" s="73"/>
      <c r="AD1439" s="73"/>
      <c r="AE1439" s="73"/>
      <c r="AF1439" s="74"/>
      <c r="AG1439" s="72">
        <f>IF($A1439="-","-",ROUND(VLOOKUP($A1439+ROUND(LEFT(AG$1433,1)/24,5),'[1]ОАО "АТС"'!$A$30:$F$773,4,FALSE),2))</f>
        <v>0</v>
      </c>
      <c r="AH1439" s="73"/>
      <c r="AI1439" s="73"/>
      <c r="AJ1439" s="73"/>
      <c r="AK1439" s="73"/>
      <c r="AL1439" s="74"/>
      <c r="AM1439" s="72">
        <f>IF($A1439="-","-",ROUND(VLOOKUP($A1439+ROUND(LEFT(AM$1433,1)/24,5),'[1]ОАО "АТС"'!$A$30:$F$773,4,FALSE),2))</f>
        <v>0</v>
      </c>
      <c r="AN1439" s="73"/>
      <c r="AO1439" s="73"/>
      <c r="AP1439" s="73"/>
      <c r="AQ1439" s="73"/>
      <c r="AR1439" s="74"/>
      <c r="AS1439" s="72">
        <f>IF($A1439="-","-",ROUND(VLOOKUP($A1439+ROUND(LEFT(AS$1433,1)/24,5),'[1]ОАО "АТС"'!$A$30:$F$773,4,FALSE),2))</f>
        <v>0</v>
      </c>
      <c r="AT1439" s="73"/>
      <c r="AU1439" s="73"/>
      <c r="AV1439" s="73"/>
      <c r="AW1439" s="73"/>
      <c r="AX1439" s="74"/>
      <c r="AY1439" s="72">
        <f>IF($A1439="-","-",ROUND(VLOOKUP($A1439+ROUND(LEFT(AY$1433,1)/24,5),'[1]ОАО "АТС"'!$A$30:$F$773,4,FALSE),2))</f>
        <v>0</v>
      </c>
      <c r="AZ1439" s="73"/>
      <c r="BA1439" s="73"/>
      <c r="BB1439" s="73"/>
      <c r="BC1439" s="73"/>
      <c r="BD1439" s="74"/>
      <c r="BE1439" s="72">
        <f>IF($A1439="-","-",ROUND(VLOOKUP($A1439+ROUND(LEFT(BE$1433,1)/24,5),'[1]ОАО "АТС"'!$A$30:$F$773,4,FALSE),2))</f>
        <v>69.69</v>
      </c>
      <c r="BF1439" s="73"/>
      <c r="BG1439" s="73"/>
      <c r="BH1439" s="73"/>
      <c r="BI1439" s="73"/>
      <c r="BJ1439" s="74"/>
      <c r="BK1439" s="72">
        <f>IF($A1439="-","-",ROUND(VLOOKUP($A1439+ROUND(LEFT(BK$1433,1)/24,5),'[1]ОАО "АТС"'!$A$30:$F$773,4,FALSE),2))</f>
        <v>0</v>
      </c>
      <c r="BL1439" s="73"/>
      <c r="BM1439" s="73"/>
      <c r="BN1439" s="73"/>
      <c r="BO1439" s="73"/>
      <c r="BP1439" s="74"/>
      <c r="BQ1439" s="72">
        <f>IF($A1439="-","-",ROUND(VLOOKUP($A1439+ROUND(LEFT(BQ$1433,2)/24,5),'[1]ОАО "АТС"'!$A$30:$F$773,4,FALSE),2))</f>
        <v>10.44</v>
      </c>
      <c r="BR1439" s="73"/>
      <c r="BS1439" s="73"/>
      <c r="BT1439" s="73"/>
      <c r="BU1439" s="73"/>
      <c r="BV1439" s="74"/>
      <c r="BW1439" s="72">
        <f>IF($A1439="-","-",ROUND(VLOOKUP($A1439+ROUND(LEFT(BW$1433,2)/24,5),'[1]ОАО "АТС"'!$A$30:$F$773,4,FALSE),2))</f>
        <v>1.43</v>
      </c>
      <c r="BX1439" s="73"/>
      <c r="BY1439" s="73"/>
      <c r="BZ1439" s="73"/>
      <c r="CA1439" s="73"/>
      <c r="CB1439" s="74"/>
      <c r="CC1439" s="72">
        <f>IF($A1439="-","-",ROUND(VLOOKUP($A1439+ROUND(LEFT(CC$1433,2)/24,5),'[1]ОАО "АТС"'!$A$30:$F$773,4,FALSE),2))</f>
        <v>0</v>
      </c>
      <c r="CD1439" s="73"/>
      <c r="CE1439" s="73"/>
      <c r="CF1439" s="73"/>
      <c r="CG1439" s="73"/>
      <c r="CH1439" s="74"/>
      <c r="CI1439" s="72">
        <f>IF($A1439="-","-",ROUND(VLOOKUP($A1439+ROUND(LEFT(CI$1433,2)/24,5),'[1]ОАО "АТС"'!$A$30:$F$773,4,FALSE),2))</f>
        <v>0</v>
      </c>
      <c r="CJ1439" s="73"/>
      <c r="CK1439" s="73"/>
      <c r="CL1439" s="73"/>
      <c r="CM1439" s="73"/>
      <c r="CN1439" s="74"/>
      <c r="CO1439" s="72">
        <f>IF($A1439="-","-",ROUND(VLOOKUP($A1439+ROUND(LEFT(CO$1433,2)/24,5),'[1]ОАО "АТС"'!$A$30:$F$773,4,FALSE),2))</f>
        <v>0</v>
      </c>
      <c r="CP1439" s="73"/>
      <c r="CQ1439" s="73"/>
      <c r="CR1439" s="73"/>
      <c r="CS1439" s="73"/>
      <c r="CT1439" s="74"/>
      <c r="CU1439" s="72">
        <f>IF($A1439="-","-",ROUND(VLOOKUP($A1439+ROUND(LEFT(CU$1433,2)/24,5),'[1]ОАО "АТС"'!$A$30:$F$773,4,FALSE),2))</f>
        <v>49.88</v>
      </c>
      <c r="CV1439" s="73"/>
      <c r="CW1439" s="73"/>
      <c r="CX1439" s="73"/>
      <c r="CY1439" s="73"/>
      <c r="CZ1439" s="74"/>
      <c r="DA1439" s="72">
        <f>IF($A1439="-","-",ROUND(VLOOKUP($A1439+ROUND(LEFT(DA$1433,2)/24,5),'[1]ОАО "АТС"'!$A$30:$F$773,4,FALSE),2))</f>
        <v>0</v>
      </c>
      <c r="DB1439" s="73"/>
      <c r="DC1439" s="73"/>
      <c r="DD1439" s="73"/>
      <c r="DE1439" s="73"/>
      <c r="DF1439" s="74"/>
      <c r="DG1439" s="72">
        <f>IF($A1439="-","-",ROUND(VLOOKUP($A1439+ROUND(LEFT(DG$1433,2)/24,5),'[1]ОАО "АТС"'!$A$30:$F$773,4,FALSE),2))</f>
        <v>0</v>
      </c>
      <c r="DH1439" s="73"/>
      <c r="DI1439" s="73"/>
      <c r="DJ1439" s="73"/>
      <c r="DK1439" s="73"/>
      <c r="DL1439" s="74"/>
      <c r="DM1439" s="72">
        <f>IF($A1439="-","-",ROUND(VLOOKUP($A1439+ROUND(LEFT(DM$1433,2)/24,5),'[1]ОАО "АТС"'!$A$30:$F$773,4,FALSE),2))</f>
        <v>0</v>
      </c>
      <c r="DN1439" s="73"/>
      <c r="DO1439" s="73"/>
      <c r="DP1439" s="73"/>
      <c r="DQ1439" s="73"/>
      <c r="DR1439" s="74"/>
      <c r="DS1439" s="72">
        <f>IF($A1439="-","-",ROUND(VLOOKUP($A1439+ROUND(LEFT(DS$1433,2)/24,5),'[1]ОАО "АТС"'!$A$30:$F$773,4,FALSE),2))</f>
        <v>0</v>
      </c>
      <c r="DT1439" s="73"/>
      <c r="DU1439" s="73"/>
      <c r="DV1439" s="73"/>
      <c r="DW1439" s="73"/>
      <c r="DX1439" s="74"/>
      <c r="DY1439" s="72">
        <f>IF($A1439="-","-",ROUND(VLOOKUP($A1439+ROUND(LEFT(DY$1433,2)/24,5),'[1]ОАО "АТС"'!$A$30:$F$773,4,FALSE),2))</f>
        <v>0</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44719</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0</v>
      </c>
      <c r="AH1440" s="73"/>
      <c r="AI1440" s="73"/>
      <c r="AJ1440" s="73"/>
      <c r="AK1440" s="73"/>
      <c r="AL1440" s="74"/>
      <c r="AM1440" s="72">
        <f>IF($A1440="-","-",ROUND(VLOOKUP($A1440+ROUND(LEFT(AM$1433,1)/24,5),'[1]ОАО "АТС"'!$A$30:$F$773,4,FALSE),2))</f>
        <v>38.44</v>
      </c>
      <c r="AN1440" s="73"/>
      <c r="AO1440" s="73"/>
      <c r="AP1440" s="73"/>
      <c r="AQ1440" s="73"/>
      <c r="AR1440" s="74"/>
      <c r="AS1440" s="72">
        <f>IF($A1440="-","-",ROUND(VLOOKUP($A1440+ROUND(LEFT(AS$1433,1)/24,5),'[1]ОАО "АТС"'!$A$30:$F$773,4,FALSE),2))</f>
        <v>75.239999999999995</v>
      </c>
      <c r="AT1440" s="73"/>
      <c r="AU1440" s="73"/>
      <c r="AV1440" s="73"/>
      <c r="AW1440" s="73"/>
      <c r="AX1440" s="74"/>
      <c r="AY1440" s="72">
        <f>IF($A1440="-","-",ROUND(VLOOKUP($A1440+ROUND(LEFT(AY$1433,1)/24,5),'[1]ОАО "АТС"'!$A$30:$F$773,4,FALSE),2))</f>
        <v>49.51</v>
      </c>
      <c r="AZ1440" s="73"/>
      <c r="BA1440" s="73"/>
      <c r="BB1440" s="73"/>
      <c r="BC1440" s="73"/>
      <c r="BD1440" s="74"/>
      <c r="BE1440" s="72">
        <f>IF($A1440="-","-",ROUND(VLOOKUP($A1440+ROUND(LEFT(BE$1433,1)/24,5),'[1]ОАО "АТС"'!$A$30:$F$773,4,FALSE),2))</f>
        <v>237.62</v>
      </c>
      <c r="BF1440" s="73"/>
      <c r="BG1440" s="73"/>
      <c r="BH1440" s="73"/>
      <c r="BI1440" s="73"/>
      <c r="BJ1440" s="74"/>
      <c r="BK1440" s="72">
        <f>IF($A1440="-","-",ROUND(VLOOKUP($A1440+ROUND(LEFT(BK$1433,1)/24,5),'[1]ОАО "АТС"'!$A$30:$F$773,4,FALSE),2))</f>
        <v>97.13</v>
      </c>
      <c r="BL1440" s="73"/>
      <c r="BM1440" s="73"/>
      <c r="BN1440" s="73"/>
      <c r="BO1440" s="73"/>
      <c r="BP1440" s="74"/>
      <c r="BQ1440" s="72">
        <f>IF($A1440="-","-",ROUND(VLOOKUP($A1440+ROUND(LEFT(BQ$1433,2)/24,5),'[1]ОАО "АТС"'!$A$30:$F$773,4,FALSE),2))</f>
        <v>0</v>
      </c>
      <c r="BR1440" s="73"/>
      <c r="BS1440" s="73"/>
      <c r="BT1440" s="73"/>
      <c r="BU1440" s="73"/>
      <c r="BV1440" s="74"/>
      <c r="BW1440" s="72">
        <f>IF($A1440="-","-",ROUND(VLOOKUP($A1440+ROUND(LEFT(BW$1433,2)/24,5),'[1]ОАО "АТС"'!$A$30:$F$773,4,FALSE),2))</f>
        <v>0</v>
      </c>
      <c r="BX1440" s="73"/>
      <c r="BY1440" s="73"/>
      <c r="BZ1440" s="73"/>
      <c r="CA1440" s="73"/>
      <c r="CB1440" s="74"/>
      <c r="CC1440" s="72">
        <f>IF($A1440="-","-",ROUND(VLOOKUP($A1440+ROUND(LEFT(CC$1433,2)/24,5),'[1]ОАО "АТС"'!$A$30:$F$773,4,FALSE),2))</f>
        <v>0</v>
      </c>
      <c r="CD1440" s="73"/>
      <c r="CE1440" s="73"/>
      <c r="CF1440" s="73"/>
      <c r="CG1440" s="73"/>
      <c r="CH1440" s="74"/>
      <c r="CI1440" s="72">
        <f>IF($A1440="-","-",ROUND(VLOOKUP($A1440+ROUND(LEFT(CI$1433,2)/24,5),'[1]ОАО "АТС"'!$A$30:$F$773,4,FALSE),2))</f>
        <v>0</v>
      </c>
      <c r="CJ1440" s="73"/>
      <c r="CK1440" s="73"/>
      <c r="CL1440" s="73"/>
      <c r="CM1440" s="73"/>
      <c r="CN1440" s="74"/>
      <c r="CO1440" s="72">
        <f>IF($A1440="-","-",ROUND(VLOOKUP($A1440+ROUND(LEFT(CO$1433,2)/24,5),'[1]ОАО "АТС"'!$A$30:$F$773,4,FALSE),2))</f>
        <v>0</v>
      </c>
      <c r="CP1440" s="73"/>
      <c r="CQ1440" s="73"/>
      <c r="CR1440" s="73"/>
      <c r="CS1440" s="73"/>
      <c r="CT1440" s="74"/>
      <c r="CU1440" s="72">
        <f>IF($A1440="-","-",ROUND(VLOOKUP($A1440+ROUND(LEFT(CU$1433,2)/24,5),'[1]ОАО "АТС"'!$A$30:$F$773,4,FALSE),2))</f>
        <v>0</v>
      </c>
      <c r="CV1440" s="73"/>
      <c r="CW1440" s="73"/>
      <c r="CX1440" s="73"/>
      <c r="CY1440" s="73"/>
      <c r="CZ1440" s="74"/>
      <c r="DA1440" s="72">
        <f>IF($A1440="-","-",ROUND(VLOOKUP($A1440+ROUND(LEFT(DA$1433,2)/24,5),'[1]ОАО "АТС"'!$A$30:$F$773,4,FALSE),2))</f>
        <v>0</v>
      </c>
      <c r="DB1440" s="73"/>
      <c r="DC1440" s="73"/>
      <c r="DD1440" s="73"/>
      <c r="DE1440" s="73"/>
      <c r="DF1440" s="74"/>
      <c r="DG1440" s="72">
        <f>IF($A1440="-","-",ROUND(VLOOKUP($A1440+ROUND(LEFT(DG$1433,2)/24,5),'[1]ОАО "АТС"'!$A$30:$F$773,4,FALSE),2))</f>
        <v>0</v>
      </c>
      <c r="DH1440" s="73"/>
      <c r="DI1440" s="73"/>
      <c r="DJ1440" s="73"/>
      <c r="DK1440" s="73"/>
      <c r="DL1440" s="74"/>
      <c r="DM1440" s="72">
        <f>IF($A1440="-","-",ROUND(VLOOKUP($A1440+ROUND(LEFT(DM$1433,2)/24,5),'[1]ОАО "АТС"'!$A$30:$F$773,4,FALSE),2))</f>
        <v>0</v>
      </c>
      <c r="DN1440" s="73"/>
      <c r="DO1440" s="73"/>
      <c r="DP1440" s="73"/>
      <c r="DQ1440" s="73"/>
      <c r="DR1440" s="74"/>
      <c r="DS1440" s="72">
        <f>IF($A1440="-","-",ROUND(VLOOKUP($A1440+ROUND(LEFT(DS$1433,2)/24,5),'[1]ОАО "АТС"'!$A$30:$F$773,4,FALSE),2))</f>
        <v>0</v>
      </c>
      <c r="DT1440" s="73"/>
      <c r="DU1440" s="73"/>
      <c r="DV1440" s="73"/>
      <c r="DW1440" s="73"/>
      <c r="DX1440" s="74"/>
      <c r="DY1440" s="72">
        <f>IF($A1440="-","-",ROUND(VLOOKUP($A1440+ROUND(LEFT(DY$1433,2)/24,5),'[1]ОАО "АТС"'!$A$30:$F$773,4,FALSE),2))</f>
        <v>0</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44720</v>
      </c>
      <c r="B1441" s="70"/>
      <c r="C1441" s="70"/>
      <c r="D1441" s="70"/>
      <c r="E1441" s="70"/>
      <c r="F1441" s="70"/>
      <c r="G1441" s="70"/>
      <c r="H1441" s="71"/>
      <c r="I1441" s="72">
        <f>IF($A1441="-","-",ROUND(VLOOKUP($A1441+ROUND(LEFT(I$1433,1)/24,5),'[1]ОАО "АТС"'!$A$30:$F$773,4,FALSE),2))</f>
        <v>0</v>
      </c>
      <c r="J1441" s="73"/>
      <c r="K1441" s="73"/>
      <c r="L1441" s="73"/>
      <c r="M1441" s="73"/>
      <c r="N1441" s="74"/>
      <c r="O1441" s="72">
        <f>IF($A1441="-","-",ROUND(VLOOKUP($A1441+ROUND(LEFT(O$1433,1)/24,5),'[1]ОАО "АТС"'!$A$30:$F$773,4,FALSE),2))</f>
        <v>0</v>
      </c>
      <c r="P1441" s="73"/>
      <c r="Q1441" s="73"/>
      <c r="R1441" s="73"/>
      <c r="S1441" s="73"/>
      <c r="T1441" s="74"/>
      <c r="U1441" s="72">
        <f>IF($A1441="-","-",ROUND(VLOOKUP($A1441+ROUND(LEFT(U$1433,1)/24,5),'[1]ОАО "АТС"'!$A$30:$F$773,4,FALSE),2))</f>
        <v>2.52</v>
      </c>
      <c r="V1441" s="73"/>
      <c r="W1441" s="73"/>
      <c r="X1441" s="73"/>
      <c r="Y1441" s="73"/>
      <c r="Z1441" s="74"/>
      <c r="AA1441" s="72">
        <f>IF($A1441="-","-",ROUND(VLOOKUP($A1441+ROUND(LEFT(AA$1433,1)/24,5),'[1]ОАО "АТС"'!$A$30:$F$773,4,FALSE),2))</f>
        <v>0</v>
      </c>
      <c r="AB1441" s="73"/>
      <c r="AC1441" s="73"/>
      <c r="AD1441" s="73"/>
      <c r="AE1441" s="73"/>
      <c r="AF1441" s="74"/>
      <c r="AG1441" s="72">
        <f>IF($A1441="-","-",ROUND(VLOOKUP($A1441+ROUND(LEFT(AG$1433,1)/24,5),'[1]ОАО "АТС"'!$A$30:$F$773,4,FALSE),2))</f>
        <v>0</v>
      </c>
      <c r="AH1441" s="73"/>
      <c r="AI1441" s="73"/>
      <c r="AJ1441" s="73"/>
      <c r="AK1441" s="73"/>
      <c r="AL1441" s="74"/>
      <c r="AM1441" s="72">
        <f>IF($A1441="-","-",ROUND(VLOOKUP($A1441+ROUND(LEFT(AM$1433,1)/24,5),'[1]ОАО "АТС"'!$A$30:$F$773,4,FALSE),2))</f>
        <v>0</v>
      </c>
      <c r="AN1441" s="73"/>
      <c r="AO1441" s="73"/>
      <c r="AP1441" s="73"/>
      <c r="AQ1441" s="73"/>
      <c r="AR1441" s="74"/>
      <c r="AS1441" s="72">
        <f>IF($A1441="-","-",ROUND(VLOOKUP($A1441+ROUND(LEFT(AS$1433,1)/24,5),'[1]ОАО "АТС"'!$A$30:$F$773,4,FALSE),2))</f>
        <v>219.72</v>
      </c>
      <c r="AT1441" s="73"/>
      <c r="AU1441" s="73"/>
      <c r="AV1441" s="73"/>
      <c r="AW1441" s="73"/>
      <c r="AX1441" s="74"/>
      <c r="AY1441" s="72">
        <f>IF($A1441="-","-",ROUND(VLOOKUP($A1441+ROUND(LEFT(AY$1433,1)/24,5),'[1]ОАО "АТС"'!$A$30:$F$773,4,FALSE),2))</f>
        <v>161.30000000000001</v>
      </c>
      <c r="AZ1441" s="73"/>
      <c r="BA1441" s="73"/>
      <c r="BB1441" s="73"/>
      <c r="BC1441" s="73"/>
      <c r="BD1441" s="74"/>
      <c r="BE1441" s="72">
        <f>IF($A1441="-","-",ROUND(VLOOKUP($A1441+ROUND(LEFT(BE$1433,1)/24,5),'[1]ОАО "АТС"'!$A$30:$F$773,4,FALSE),2))</f>
        <v>175.47</v>
      </c>
      <c r="BF1441" s="73"/>
      <c r="BG1441" s="73"/>
      <c r="BH1441" s="73"/>
      <c r="BI1441" s="73"/>
      <c r="BJ1441" s="74"/>
      <c r="BK1441" s="72">
        <f>IF($A1441="-","-",ROUND(VLOOKUP($A1441+ROUND(LEFT(BK$1433,1)/24,5),'[1]ОАО "АТС"'!$A$30:$F$773,4,FALSE),2))</f>
        <v>0</v>
      </c>
      <c r="BL1441" s="73"/>
      <c r="BM1441" s="73"/>
      <c r="BN1441" s="73"/>
      <c r="BO1441" s="73"/>
      <c r="BP1441" s="74"/>
      <c r="BQ1441" s="72">
        <f>IF($A1441="-","-",ROUND(VLOOKUP($A1441+ROUND(LEFT(BQ$1433,2)/24,5),'[1]ОАО "АТС"'!$A$30:$F$773,4,FALSE),2))</f>
        <v>0</v>
      </c>
      <c r="BR1441" s="73"/>
      <c r="BS1441" s="73"/>
      <c r="BT1441" s="73"/>
      <c r="BU1441" s="73"/>
      <c r="BV1441" s="74"/>
      <c r="BW1441" s="72">
        <f>IF($A1441="-","-",ROUND(VLOOKUP($A1441+ROUND(LEFT(BW$1433,2)/24,5),'[1]ОАО "АТС"'!$A$30:$F$773,4,FALSE),2))</f>
        <v>0</v>
      </c>
      <c r="BX1441" s="73"/>
      <c r="BY1441" s="73"/>
      <c r="BZ1441" s="73"/>
      <c r="CA1441" s="73"/>
      <c r="CB1441" s="74"/>
      <c r="CC1441" s="72">
        <f>IF($A1441="-","-",ROUND(VLOOKUP($A1441+ROUND(LEFT(CC$1433,2)/24,5),'[1]ОАО "АТС"'!$A$30:$F$773,4,FALSE),2))</f>
        <v>0</v>
      </c>
      <c r="CD1441" s="73"/>
      <c r="CE1441" s="73"/>
      <c r="CF1441" s="73"/>
      <c r="CG1441" s="73"/>
      <c r="CH1441" s="74"/>
      <c r="CI1441" s="72">
        <f>IF($A1441="-","-",ROUND(VLOOKUP($A1441+ROUND(LEFT(CI$1433,2)/24,5),'[1]ОАО "АТС"'!$A$30:$F$773,4,FALSE),2))</f>
        <v>0</v>
      </c>
      <c r="CJ1441" s="73"/>
      <c r="CK1441" s="73"/>
      <c r="CL1441" s="73"/>
      <c r="CM1441" s="73"/>
      <c r="CN1441" s="74"/>
      <c r="CO1441" s="72">
        <f>IF($A1441="-","-",ROUND(VLOOKUP($A1441+ROUND(LEFT(CO$1433,2)/24,5),'[1]ОАО "АТС"'!$A$30:$F$773,4,FALSE),2))</f>
        <v>0</v>
      </c>
      <c r="CP1441" s="73"/>
      <c r="CQ1441" s="73"/>
      <c r="CR1441" s="73"/>
      <c r="CS1441" s="73"/>
      <c r="CT1441" s="74"/>
      <c r="CU1441" s="72">
        <f>IF($A1441="-","-",ROUND(VLOOKUP($A1441+ROUND(LEFT(CU$1433,2)/24,5),'[1]ОАО "АТС"'!$A$30:$F$773,4,FALSE),2))</f>
        <v>0</v>
      </c>
      <c r="CV1441" s="73"/>
      <c r="CW1441" s="73"/>
      <c r="CX1441" s="73"/>
      <c r="CY1441" s="73"/>
      <c r="CZ1441" s="74"/>
      <c r="DA1441" s="72">
        <f>IF($A1441="-","-",ROUND(VLOOKUP($A1441+ROUND(LEFT(DA$1433,2)/24,5),'[1]ОАО "АТС"'!$A$30:$F$773,4,FALSE),2))</f>
        <v>0</v>
      </c>
      <c r="DB1441" s="73"/>
      <c r="DC1441" s="73"/>
      <c r="DD1441" s="73"/>
      <c r="DE1441" s="73"/>
      <c r="DF1441" s="74"/>
      <c r="DG1441" s="72">
        <f>IF($A1441="-","-",ROUND(VLOOKUP($A1441+ROUND(LEFT(DG$1433,2)/24,5),'[1]ОАО "АТС"'!$A$30:$F$773,4,FALSE),2))</f>
        <v>0</v>
      </c>
      <c r="DH1441" s="73"/>
      <c r="DI1441" s="73"/>
      <c r="DJ1441" s="73"/>
      <c r="DK1441" s="73"/>
      <c r="DL1441" s="74"/>
      <c r="DM1441" s="72">
        <f>IF($A1441="-","-",ROUND(VLOOKUP($A1441+ROUND(LEFT(DM$1433,2)/24,5),'[1]ОАО "АТС"'!$A$30:$F$773,4,FALSE),2))</f>
        <v>0</v>
      </c>
      <c r="DN1441" s="73"/>
      <c r="DO1441" s="73"/>
      <c r="DP1441" s="73"/>
      <c r="DQ1441" s="73"/>
      <c r="DR1441" s="74"/>
      <c r="DS1441" s="72">
        <f>IF($A1441="-","-",ROUND(VLOOKUP($A1441+ROUND(LEFT(DS$1433,2)/24,5),'[1]ОАО "АТС"'!$A$30:$F$773,4,FALSE),2))</f>
        <v>0</v>
      </c>
      <c r="DT1441" s="73"/>
      <c r="DU1441" s="73"/>
      <c r="DV1441" s="73"/>
      <c r="DW1441" s="73"/>
      <c r="DX1441" s="74"/>
      <c r="DY1441" s="72">
        <f>IF($A1441="-","-",ROUND(VLOOKUP($A1441+ROUND(LEFT(DY$1433,2)/24,5),'[1]ОАО "АТС"'!$A$30:$F$773,4,FALSE),2))</f>
        <v>0</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44721</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0</v>
      </c>
      <c r="P1442" s="73"/>
      <c r="Q1442" s="73"/>
      <c r="R1442" s="73"/>
      <c r="S1442" s="73"/>
      <c r="T1442" s="74"/>
      <c r="U1442" s="72">
        <f>IF($A1442="-","-",ROUND(VLOOKUP($A1442+ROUND(LEFT(U$1433,1)/24,5),'[1]ОАО "АТС"'!$A$30:$F$773,4,FALSE),2))</f>
        <v>0</v>
      </c>
      <c r="V1442" s="73"/>
      <c r="W1442" s="73"/>
      <c r="X1442" s="73"/>
      <c r="Y1442" s="73"/>
      <c r="Z1442" s="74"/>
      <c r="AA1442" s="72">
        <f>IF($A1442="-","-",ROUND(VLOOKUP($A1442+ROUND(LEFT(AA$1433,1)/24,5),'[1]ОАО "АТС"'!$A$30:$F$773,4,FALSE),2))</f>
        <v>0</v>
      </c>
      <c r="AB1442" s="73"/>
      <c r="AC1442" s="73"/>
      <c r="AD1442" s="73"/>
      <c r="AE1442" s="73"/>
      <c r="AF1442" s="74"/>
      <c r="AG1442" s="72">
        <f>IF($A1442="-","-",ROUND(VLOOKUP($A1442+ROUND(LEFT(AG$1433,1)/24,5),'[1]ОАО "АТС"'!$A$30:$F$773,4,FALSE),2))</f>
        <v>0</v>
      </c>
      <c r="AH1442" s="73"/>
      <c r="AI1442" s="73"/>
      <c r="AJ1442" s="73"/>
      <c r="AK1442" s="73"/>
      <c r="AL1442" s="74"/>
      <c r="AM1442" s="72">
        <f>IF($A1442="-","-",ROUND(VLOOKUP($A1442+ROUND(LEFT(AM$1433,1)/24,5),'[1]ОАО "АТС"'!$A$30:$F$773,4,FALSE),2))</f>
        <v>0</v>
      </c>
      <c r="AN1442" s="73"/>
      <c r="AO1442" s="73"/>
      <c r="AP1442" s="73"/>
      <c r="AQ1442" s="73"/>
      <c r="AR1442" s="74"/>
      <c r="AS1442" s="72">
        <f>IF($A1442="-","-",ROUND(VLOOKUP($A1442+ROUND(LEFT(AS$1433,1)/24,5),'[1]ОАО "АТС"'!$A$30:$F$773,4,FALSE),2))</f>
        <v>173.32</v>
      </c>
      <c r="AT1442" s="73"/>
      <c r="AU1442" s="73"/>
      <c r="AV1442" s="73"/>
      <c r="AW1442" s="73"/>
      <c r="AX1442" s="74"/>
      <c r="AY1442" s="72">
        <f>IF($A1442="-","-",ROUND(VLOOKUP($A1442+ROUND(LEFT(AY$1433,1)/24,5),'[1]ОАО "АТС"'!$A$30:$F$773,4,FALSE),2))</f>
        <v>58.63</v>
      </c>
      <c r="AZ1442" s="73"/>
      <c r="BA1442" s="73"/>
      <c r="BB1442" s="73"/>
      <c r="BC1442" s="73"/>
      <c r="BD1442" s="74"/>
      <c r="BE1442" s="72">
        <f>IF($A1442="-","-",ROUND(VLOOKUP($A1442+ROUND(LEFT(BE$1433,1)/24,5),'[1]ОАО "АТС"'!$A$30:$F$773,4,FALSE),2))</f>
        <v>0</v>
      </c>
      <c r="BF1442" s="73"/>
      <c r="BG1442" s="73"/>
      <c r="BH1442" s="73"/>
      <c r="BI1442" s="73"/>
      <c r="BJ1442" s="74"/>
      <c r="BK1442" s="72">
        <f>IF($A1442="-","-",ROUND(VLOOKUP($A1442+ROUND(LEFT(BK$1433,1)/24,5),'[1]ОАО "АТС"'!$A$30:$F$773,4,FALSE),2))</f>
        <v>0</v>
      </c>
      <c r="BL1442" s="73"/>
      <c r="BM1442" s="73"/>
      <c r="BN1442" s="73"/>
      <c r="BO1442" s="73"/>
      <c r="BP1442" s="74"/>
      <c r="BQ1442" s="72">
        <f>IF($A1442="-","-",ROUND(VLOOKUP($A1442+ROUND(LEFT(BQ$1433,2)/24,5),'[1]ОАО "АТС"'!$A$30:$F$773,4,FALSE),2))</f>
        <v>0</v>
      </c>
      <c r="BR1442" s="73"/>
      <c r="BS1442" s="73"/>
      <c r="BT1442" s="73"/>
      <c r="BU1442" s="73"/>
      <c r="BV1442" s="74"/>
      <c r="BW1442" s="72">
        <f>IF($A1442="-","-",ROUND(VLOOKUP($A1442+ROUND(LEFT(BW$1433,2)/24,5),'[1]ОАО "АТС"'!$A$30:$F$773,4,FALSE),2))</f>
        <v>0</v>
      </c>
      <c r="BX1442" s="73"/>
      <c r="BY1442" s="73"/>
      <c r="BZ1442" s="73"/>
      <c r="CA1442" s="73"/>
      <c r="CB1442" s="74"/>
      <c r="CC1442" s="72">
        <f>IF($A1442="-","-",ROUND(VLOOKUP($A1442+ROUND(LEFT(CC$1433,2)/24,5),'[1]ОАО "АТС"'!$A$30:$F$773,4,FALSE),2))</f>
        <v>0</v>
      </c>
      <c r="CD1442" s="73"/>
      <c r="CE1442" s="73"/>
      <c r="CF1442" s="73"/>
      <c r="CG1442" s="73"/>
      <c r="CH1442" s="74"/>
      <c r="CI1442" s="72">
        <f>IF($A1442="-","-",ROUND(VLOOKUP($A1442+ROUND(LEFT(CI$1433,2)/24,5),'[1]ОАО "АТС"'!$A$30:$F$773,4,FALSE),2))</f>
        <v>0</v>
      </c>
      <c r="CJ1442" s="73"/>
      <c r="CK1442" s="73"/>
      <c r="CL1442" s="73"/>
      <c r="CM1442" s="73"/>
      <c r="CN1442" s="74"/>
      <c r="CO1442" s="72">
        <f>IF($A1442="-","-",ROUND(VLOOKUP($A1442+ROUND(LEFT(CO$1433,2)/24,5),'[1]ОАО "АТС"'!$A$30:$F$773,4,FALSE),2))</f>
        <v>0</v>
      </c>
      <c r="CP1442" s="73"/>
      <c r="CQ1442" s="73"/>
      <c r="CR1442" s="73"/>
      <c r="CS1442" s="73"/>
      <c r="CT1442" s="74"/>
      <c r="CU1442" s="72">
        <f>IF($A1442="-","-",ROUND(VLOOKUP($A1442+ROUND(LEFT(CU$1433,2)/24,5),'[1]ОАО "АТС"'!$A$30:$F$773,4,FALSE),2))</f>
        <v>0</v>
      </c>
      <c r="CV1442" s="73"/>
      <c r="CW1442" s="73"/>
      <c r="CX1442" s="73"/>
      <c r="CY1442" s="73"/>
      <c r="CZ1442" s="74"/>
      <c r="DA1442" s="72">
        <f>IF($A1442="-","-",ROUND(VLOOKUP($A1442+ROUND(LEFT(DA$1433,2)/24,5),'[1]ОАО "АТС"'!$A$30:$F$773,4,FALSE),2))</f>
        <v>0</v>
      </c>
      <c r="DB1442" s="73"/>
      <c r="DC1442" s="73"/>
      <c r="DD1442" s="73"/>
      <c r="DE1442" s="73"/>
      <c r="DF1442" s="74"/>
      <c r="DG1442" s="72">
        <f>IF($A1442="-","-",ROUND(VLOOKUP($A1442+ROUND(LEFT(DG$1433,2)/24,5),'[1]ОАО "АТС"'!$A$30:$F$773,4,FALSE),2))</f>
        <v>0</v>
      </c>
      <c r="DH1442" s="73"/>
      <c r="DI1442" s="73"/>
      <c r="DJ1442" s="73"/>
      <c r="DK1442" s="73"/>
      <c r="DL1442" s="74"/>
      <c r="DM1442" s="72">
        <f>IF($A1442="-","-",ROUND(VLOOKUP($A1442+ROUND(LEFT(DM$1433,2)/24,5),'[1]ОАО "АТС"'!$A$30:$F$773,4,FALSE),2))</f>
        <v>0</v>
      </c>
      <c r="DN1442" s="73"/>
      <c r="DO1442" s="73"/>
      <c r="DP1442" s="73"/>
      <c r="DQ1442" s="73"/>
      <c r="DR1442" s="74"/>
      <c r="DS1442" s="72">
        <f>IF($A1442="-","-",ROUND(VLOOKUP($A1442+ROUND(LEFT(DS$1433,2)/24,5),'[1]ОАО "АТС"'!$A$30:$F$773,4,FALSE),2))</f>
        <v>0</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0</v>
      </c>
      <c r="ER1442" s="73"/>
      <c r="ES1442" s="73"/>
      <c r="ET1442" s="73"/>
      <c r="EU1442" s="73"/>
      <c r="EV1442" s="74"/>
    </row>
    <row r="1443" spans="1:152" s="38" customFormat="1" ht="15.75" customHeight="1" x14ac:dyDescent="0.2">
      <c r="A1443" s="69">
        <f>$A$124</f>
        <v>44722</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0</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0</v>
      </c>
      <c r="AB1443" s="73"/>
      <c r="AC1443" s="73"/>
      <c r="AD1443" s="73"/>
      <c r="AE1443" s="73"/>
      <c r="AF1443" s="74"/>
      <c r="AG1443" s="72">
        <f>IF($A1443="-","-",ROUND(VLOOKUP($A1443+ROUND(LEFT(AG$1433,1)/24,5),'[1]ОАО "АТС"'!$A$30:$F$773,4,FALSE),2))</f>
        <v>0</v>
      </c>
      <c r="AH1443" s="73"/>
      <c r="AI1443" s="73"/>
      <c r="AJ1443" s="73"/>
      <c r="AK1443" s="73"/>
      <c r="AL1443" s="74"/>
      <c r="AM1443" s="72">
        <f>IF($A1443="-","-",ROUND(VLOOKUP($A1443+ROUND(LEFT(AM$1433,1)/24,5),'[1]ОАО "АТС"'!$A$30:$F$773,4,FALSE),2))</f>
        <v>5.71</v>
      </c>
      <c r="AN1443" s="73"/>
      <c r="AO1443" s="73"/>
      <c r="AP1443" s="73"/>
      <c r="AQ1443" s="73"/>
      <c r="AR1443" s="74"/>
      <c r="AS1443" s="72">
        <f>IF($A1443="-","-",ROUND(VLOOKUP($A1443+ROUND(LEFT(AS$1433,1)/24,5),'[1]ОАО "АТС"'!$A$30:$F$773,4,FALSE),2))</f>
        <v>212.76</v>
      </c>
      <c r="AT1443" s="73"/>
      <c r="AU1443" s="73"/>
      <c r="AV1443" s="73"/>
      <c r="AW1443" s="73"/>
      <c r="AX1443" s="74"/>
      <c r="AY1443" s="72">
        <f>IF($A1443="-","-",ROUND(VLOOKUP($A1443+ROUND(LEFT(AY$1433,1)/24,5),'[1]ОАО "АТС"'!$A$30:$F$773,4,FALSE),2))</f>
        <v>282.2</v>
      </c>
      <c r="AZ1443" s="73"/>
      <c r="BA1443" s="73"/>
      <c r="BB1443" s="73"/>
      <c r="BC1443" s="73"/>
      <c r="BD1443" s="74"/>
      <c r="BE1443" s="72">
        <f>IF($A1443="-","-",ROUND(VLOOKUP($A1443+ROUND(LEFT(BE$1433,1)/24,5),'[1]ОАО "АТС"'!$A$30:$F$773,4,FALSE),2))</f>
        <v>99.1</v>
      </c>
      <c r="BF1443" s="73"/>
      <c r="BG1443" s="73"/>
      <c r="BH1443" s="73"/>
      <c r="BI1443" s="73"/>
      <c r="BJ1443" s="74"/>
      <c r="BK1443" s="72">
        <f>IF($A1443="-","-",ROUND(VLOOKUP($A1443+ROUND(LEFT(BK$1433,1)/24,5),'[1]ОАО "АТС"'!$A$30:$F$773,4,FALSE),2))</f>
        <v>91.79</v>
      </c>
      <c r="BL1443" s="73"/>
      <c r="BM1443" s="73"/>
      <c r="BN1443" s="73"/>
      <c r="BO1443" s="73"/>
      <c r="BP1443" s="74"/>
      <c r="BQ1443" s="72">
        <f>IF($A1443="-","-",ROUND(VLOOKUP($A1443+ROUND(LEFT(BQ$1433,2)/24,5),'[1]ОАО "АТС"'!$A$30:$F$773,4,FALSE),2))</f>
        <v>84.05</v>
      </c>
      <c r="BR1443" s="73"/>
      <c r="BS1443" s="73"/>
      <c r="BT1443" s="73"/>
      <c r="BU1443" s="73"/>
      <c r="BV1443" s="74"/>
      <c r="BW1443" s="72">
        <f>IF($A1443="-","-",ROUND(VLOOKUP($A1443+ROUND(LEFT(BW$1433,2)/24,5),'[1]ОАО "АТС"'!$A$30:$F$773,4,FALSE),2))</f>
        <v>86.88</v>
      </c>
      <c r="BX1443" s="73"/>
      <c r="BY1443" s="73"/>
      <c r="BZ1443" s="73"/>
      <c r="CA1443" s="73"/>
      <c r="CB1443" s="74"/>
      <c r="CC1443" s="72">
        <f>IF($A1443="-","-",ROUND(VLOOKUP($A1443+ROUND(LEFT(CC$1433,2)/24,5),'[1]ОАО "АТС"'!$A$30:$F$773,4,FALSE),2))</f>
        <v>90.72</v>
      </c>
      <c r="CD1443" s="73"/>
      <c r="CE1443" s="73"/>
      <c r="CF1443" s="73"/>
      <c r="CG1443" s="73"/>
      <c r="CH1443" s="74"/>
      <c r="CI1443" s="72">
        <f>IF($A1443="-","-",ROUND(VLOOKUP($A1443+ROUND(LEFT(CI$1433,2)/24,5),'[1]ОАО "АТС"'!$A$30:$F$773,4,FALSE),2))</f>
        <v>75.03</v>
      </c>
      <c r="CJ1443" s="73"/>
      <c r="CK1443" s="73"/>
      <c r="CL1443" s="73"/>
      <c r="CM1443" s="73"/>
      <c r="CN1443" s="74"/>
      <c r="CO1443" s="72">
        <f>IF($A1443="-","-",ROUND(VLOOKUP($A1443+ROUND(LEFT(CO$1433,2)/24,5),'[1]ОАО "АТС"'!$A$30:$F$773,4,FALSE),2))</f>
        <v>43.23</v>
      </c>
      <c r="CP1443" s="73"/>
      <c r="CQ1443" s="73"/>
      <c r="CR1443" s="73"/>
      <c r="CS1443" s="73"/>
      <c r="CT1443" s="74"/>
      <c r="CU1443" s="72">
        <f>IF($A1443="-","-",ROUND(VLOOKUP($A1443+ROUND(LEFT(CU$1433,2)/24,5),'[1]ОАО "АТС"'!$A$30:$F$773,4,FALSE),2))</f>
        <v>0</v>
      </c>
      <c r="CV1443" s="73"/>
      <c r="CW1443" s="73"/>
      <c r="CX1443" s="73"/>
      <c r="CY1443" s="73"/>
      <c r="CZ1443" s="74"/>
      <c r="DA1443" s="72">
        <f>IF($A1443="-","-",ROUND(VLOOKUP($A1443+ROUND(LEFT(DA$1433,2)/24,5),'[1]ОАО "АТС"'!$A$30:$F$773,4,FALSE),2))</f>
        <v>0</v>
      </c>
      <c r="DB1443" s="73"/>
      <c r="DC1443" s="73"/>
      <c r="DD1443" s="73"/>
      <c r="DE1443" s="73"/>
      <c r="DF1443" s="74"/>
      <c r="DG1443" s="72">
        <f>IF($A1443="-","-",ROUND(VLOOKUP($A1443+ROUND(LEFT(DG$1433,2)/24,5),'[1]ОАО "АТС"'!$A$30:$F$773,4,FALSE),2))</f>
        <v>0</v>
      </c>
      <c r="DH1443" s="73"/>
      <c r="DI1443" s="73"/>
      <c r="DJ1443" s="73"/>
      <c r="DK1443" s="73"/>
      <c r="DL1443" s="74"/>
      <c r="DM1443" s="72">
        <f>IF($A1443="-","-",ROUND(VLOOKUP($A1443+ROUND(LEFT(DM$1433,2)/24,5),'[1]ОАО "АТС"'!$A$30:$F$773,4,FALSE),2))</f>
        <v>0</v>
      </c>
      <c r="DN1443" s="73"/>
      <c r="DO1443" s="73"/>
      <c r="DP1443" s="73"/>
      <c r="DQ1443" s="73"/>
      <c r="DR1443" s="74"/>
      <c r="DS1443" s="72">
        <f>IF($A1443="-","-",ROUND(VLOOKUP($A1443+ROUND(LEFT(DS$1433,2)/24,5),'[1]ОАО "АТС"'!$A$30:$F$773,4,FALSE),2))</f>
        <v>0</v>
      </c>
      <c r="DT1443" s="73"/>
      <c r="DU1443" s="73"/>
      <c r="DV1443" s="73"/>
      <c r="DW1443" s="73"/>
      <c r="DX1443" s="74"/>
      <c r="DY1443" s="72">
        <f>IF($A1443="-","-",ROUND(VLOOKUP($A1443+ROUND(LEFT(DY$1433,2)/24,5),'[1]ОАО "АТС"'!$A$30:$F$773,4,FALSE),2))</f>
        <v>81.319999999999993</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44723</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0</v>
      </c>
      <c r="AB1444" s="73"/>
      <c r="AC1444" s="73"/>
      <c r="AD1444" s="73"/>
      <c r="AE1444" s="73"/>
      <c r="AF1444" s="74"/>
      <c r="AG1444" s="72">
        <f>IF($A1444="-","-",ROUND(VLOOKUP($A1444+ROUND(LEFT(AG$1433,1)/24,5),'[1]ОАО "АТС"'!$A$30:$F$773,4,FALSE),2))</f>
        <v>0</v>
      </c>
      <c r="AH1444" s="73"/>
      <c r="AI1444" s="73"/>
      <c r="AJ1444" s="73"/>
      <c r="AK1444" s="73"/>
      <c r="AL1444" s="74"/>
      <c r="AM1444" s="72">
        <f>IF($A1444="-","-",ROUND(VLOOKUP($A1444+ROUND(LEFT(AM$1433,1)/24,5),'[1]ОАО "АТС"'!$A$30:$F$773,4,FALSE),2))</f>
        <v>0</v>
      </c>
      <c r="AN1444" s="73"/>
      <c r="AO1444" s="73"/>
      <c r="AP1444" s="73"/>
      <c r="AQ1444" s="73"/>
      <c r="AR1444" s="74"/>
      <c r="AS1444" s="72">
        <f>IF($A1444="-","-",ROUND(VLOOKUP($A1444+ROUND(LEFT(AS$1433,1)/24,5),'[1]ОАО "АТС"'!$A$30:$F$773,4,FALSE),2))</f>
        <v>0</v>
      </c>
      <c r="AT1444" s="73"/>
      <c r="AU1444" s="73"/>
      <c r="AV1444" s="73"/>
      <c r="AW1444" s="73"/>
      <c r="AX1444" s="74"/>
      <c r="AY1444" s="72">
        <f>IF($A1444="-","-",ROUND(VLOOKUP($A1444+ROUND(LEFT(AY$1433,1)/24,5),'[1]ОАО "АТС"'!$A$30:$F$773,4,FALSE),2))</f>
        <v>0</v>
      </c>
      <c r="AZ1444" s="73"/>
      <c r="BA1444" s="73"/>
      <c r="BB1444" s="73"/>
      <c r="BC1444" s="73"/>
      <c r="BD1444" s="74"/>
      <c r="BE1444" s="72">
        <f>IF($A1444="-","-",ROUND(VLOOKUP($A1444+ROUND(LEFT(BE$1433,1)/24,5),'[1]ОАО "АТС"'!$A$30:$F$773,4,FALSE),2))</f>
        <v>175</v>
      </c>
      <c r="BF1444" s="73"/>
      <c r="BG1444" s="73"/>
      <c r="BH1444" s="73"/>
      <c r="BI1444" s="73"/>
      <c r="BJ1444" s="74"/>
      <c r="BK1444" s="72">
        <f>IF($A1444="-","-",ROUND(VLOOKUP($A1444+ROUND(LEFT(BK$1433,1)/24,5),'[1]ОАО "АТС"'!$A$30:$F$773,4,FALSE),2))</f>
        <v>0</v>
      </c>
      <c r="BL1444" s="73"/>
      <c r="BM1444" s="73"/>
      <c r="BN1444" s="73"/>
      <c r="BO1444" s="73"/>
      <c r="BP1444" s="74"/>
      <c r="BQ1444" s="72">
        <f>IF($A1444="-","-",ROUND(VLOOKUP($A1444+ROUND(LEFT(BQ$1433,2)/24,5),'[1]ОАО "АТС"'!$A$30:$F$773,4,FALSE),2))</f>
        <v>0</v>
      </c>
      <c r="BR1444" s="73"/>
      <c r="BS1444" s="73"/>
      <c r="BT1444" s="73"/>
      <c r="BU1444" s="73"/>
      <c r="BV1444" s="74"/>
      <c r="BW1444" s="72">
        <f>IF($A1444="-","-",ROUND(VLOOKUP($A1444+ROUND(LEFT(BW$1433,2)/24,5),'[1]ОАО "АТС"'!$A$30:$F$773,4,FALSE),2))</f>
        <v>0</v>
      </c>
      <c r="BX1444" s="73"/>
      <c r="BY1444" s="73"/>
      <c r="BZ1444" s="73"/>
      <c r="CA1444" s="73"/>
      <c r="CB1444" s="74"/>
      <c r="CC1444" s="72">
        <f>IF($A1444="-","-",ROUND(VLOOKUP($A1444+ROUND(LEFT(CC$1433,2)/24,5),'[1]ОАО "АТС"'!$A$30:$F$773,4,FALSE),2))</f>
        <v>0</v>
      </c>
      <c r="CD1444" s="73"/>
      <c r="CE1444" s="73"/>
      <c r="CF1444" s="73"/>
      <c r="CG1444" s="73"/>
      <c r="CH1444" s="74"/>
      <c r="CI1444" s="72">
        <f>IF($A1444="-","-",ROUND(VLOOKUP($A1444+ROUND(LEFT(CI$1433,2)/24,5),'[1]ОАО "АТС"'!$A$30:$F$773,4,FALSE),2))</f>
        <v>0</v>
      </c>
      <c r="CJ1444" s="73"/>
      <c r="CK1444" s="73"/>
      <c r="CL1444" s="73"/>
      <c r="CM1444" s="73"/>
      <c r="CN1444" s="74"/>
      <c r="CO1444" s="72">
        <f>IF($A1444="-","-",ROUND(VLOOKUP($A1444+ROUND(LEFT(CO$1433,2)/24,5),'[1]ОАО "АТС"'!$A$30:$F$773,4,FALSE),2))</f>
        <v>0</v>
      </c>
      <c r="CP1444" s="73"/>
      <c r="CQ1444" s="73"/>
      <c r="CR1444" s="73"/>
      <c r="CS1444" s="73"/>
      <c r="CT1444" s="74"/>
      <c r="CU1444" s="72">
        <f>IF($A1444="-","-",ROUND(VLOOKUP($A1444+ROUND(LEFT(CU$1433,2)/24,5),'[1]ОАО "АТС"'!$A$30:$F$773,4,FALSE),2))</f>
        <v>0</v>
      </c>
      <c r="CV1444" s="73"/>
      <c r="CW1444" s="73"/>
      <c r="CX1444" s="73"/>
      <c r="CY1444" s="73"/>
      <c r="CZ1444" s="74"/>
      <c r="DA1444" s="72">
        <f>IF($A1444="-","-",ROUND(VLOOKUP($A1444+ROUND(LEFT(DA$1433,2)/24,5),'[1]ОАО "АТС"'!$A$30:$F$773,4,FALSE),2))</f>
        <v>0</v>
      </c>
      <c r="DB1444" s="73"/>
      <c r="DC1444" s="73"/>
      <c r="DD1444" s="73"/>
      <c r="DE1444" s="73"/>
      <c r="DF1444" s="74"/>
      <c r="DG1444" s="72">
        <f>IF($A1444="-","-",ROUND(VLOOKUP($A1444+ROUND(LEFT(DG$1433,2)/24,5),'[1]ОАО "АТС"'!$A$30:$F$773,4,FALSE),2))</f>
        <v>0</v>
      </c>
      <c r="DH1444" s="73"/>
      <c r="DI1444" s="73"/>
      <c r="DJ1444" s="73"/>
      <c r="DK1444" s="73"/>
      <c r="DL1444" s="74"/>
      <c r="DM1444" s="72">
        <f>IF($A1444="-","-",ROUND(VLOOKUP($A1444+ROUND(LEFT(DM$1433,2)/24,5),'[1]ОАО "АТС"'!$A$30:$F$773,4,FALSE),2))</f>
        <v>0</v>
      </c>
      <c r="DN1444" s="73"/>
      <c r="DO1444" s="73"/>
      <c r="DP1444" s="73"/>
      <c r="DQ1444" s="73"/>
      <c r="DR1444" s="74"/>
      <c r="DS1444" s="72">
        <f>IF($A1444="-","-",ROUND(VLOOKUP($A1444+ROUND(LEFT(DS$1433,2)/24,5),'[1]ОАО "АТС"'!$A$30:$F$773,4,FALSE),2))</f>
        <v>0</v>
      </c>
      <c r="DT1444" s="73"/>
      <c r="DU1444" s="73"/>
      <c r="DV1444" s="73"/>
      <c r="DW1444" s="73"/>
      <c r="DX1444" s="74"/>
      <c r="DY1444" s="72">
        <f>IF($A1444="-","-",ROUND(VLOOKUP($A1444+ROUND(LEFT(DY$1433,2)/24,5),'[1]ОАО "АТС"'!$A$30:$F$773,4,FALSE),2))</f>
        <v>0</v>
      </c>
      <c r="DZ1444" s="73"/>
      <c r="EA1444" s="73"/>
      <c r="EB1444" s="73"/>
      <c r="EC1444" s="73"/>
      <c r="ED1444" s="74"/>
      <c r="EE1444" s="72">
        <f>IF($A1444="-","-",ROUND(VLOOKUP($A1444+ROUND(LEFT(EE$1433,2)/24,5),'[1]ОАО "АТС"'!$A$30:$F$773,4,FALSE),2))</f>
        <v>0</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44724</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0</v>
      </c>
      <c r="AB1445" s="73"/>
      <c r="AC1445" s="73"/>
      <c r="AD1445" s="73"/>
      <c r="AE1445" s="73"/>
      <c r="AF1445" s="74"/>
      <c r="AG1445" s="72">
        <f>IF($A1445="-","-",ROUND(VLOOKUP($A1445+ROUND(LEFT(AG$1433,1)/24,5),'[1]ОАО "АТС"'!$A$30:$F$773,4,FALSE),2))</f>
        <v>0</v>
      </c>
      <c r="AH1445" s="73"/>
      <c r="AI1445" s="73"/>
      <c r="AJ1445" s="73"/>
      <c r="AK1445" s="73"/>
      <c r="AL1445" s="74"/>
      <c r="AM1445" s="72">
        <f>IF($A1445="-","-",ROUND(VLOOKUP($A1445+ROUND(LEFT(AM$1433,1)/24,5),'[1]ОАО "АТС"'!$A$30:$F$773,4,FALSE),2))</f>
        <v>838.7</v>
      </c>
      <c r="AN1445" s="73"/>
      <c r="AO1445" s="73"/>
      <c r="AP1445" s="73"/>
      <c r="AQ1445" s="73"/>
      <c r="AR1445" s="74"/>
      <c r="AS1445" s="72">
        <f>IF($A1445="-","-",ROUND(VLOOKUP($A1445+ROUND(LEFT(AS$1433,1)/24,5),'[1]ОАО "АТС"'!$A$30:$F$773,4,FALSE),2))</f>
        <v>814.82</v>
      </c>
      <c r="AT1445" s="73"/>
      <c r="AU1445" s="73"/>
      <c r="AV1445" s="73"/>
      <c r="AW1445" s="73"/>
      <c r="AX1445" s="74"/>
      <c r="AY1445" s="72">
        <f>IF($A1445="-","-",ROUND(VLOOKUP($A1445+ROUND(LEFT(AY$1433,1)/24,5),'[1]ОАО "АТС"'!$A$30:$F$773,4,FALSE),2))</f>
        <v>0.01</v>
      </c>
      <c r="AZ1445" s="73"/>
      <c r="BA1445" s="73"/>
      <c r="BB1445" s="73"/>
      <c r="BC1445" s="73"/>
      <c r="BD1445" s="74"/>
      <c r="BE1445" s="72">
        <f>IF($A1445="-","-",ROUND(VLOOKUP($A1445+ROUND(LEFT(BE$1433,1)/24,5),'[1]ОАО "АТС"'!$A$30:$F$773,4,FALSE),2))</f>
        <v>0</v>
      </c>
      <c r="BF1445" s="73"/>
      <c r="BG1445" s="73"/>
      <c r="BH1445" s="73"/>
      <c r="BI1445" s="73"/>
      <c r="BJ1445" s="74"/>
      <c r="BK1445" s="72">
        <f>IF($A1445="-","-",ROUND(VLOOKUP($A1445+ROUND(LEFT(BK$1433,1)/24,5),'[1]ОАО "АТС"'!$A$30:$F$773,4,FALSE),2))</f>
        <v>0</v>
      </c>
      <c r="BL1445" s="73"/>
      <c r="BM1445" s="73"/>
      <c r="BN1445" s="73"/>
      <c r="BO1445" s="73"/>
      <c r="BP1445" s="74"/>
      <c r="BQ1445" s="72">
        <f>IF($A1445="-","-",ROUND(VLOOKUP($A1445+ROUND(LEFT(BQ$1433,2)/24,5),'[1]ОАО "АТС"'!$A$30:$F$773,4,FALSE),2))</f>
        <v>92.8</v>
      </c>
      <c r="BR1445" s="73"/>
      <c r="BS1445" s="73"/>
      <c r="BT1445" s="73"/>
      <c r="BU1445" s="73"/>
      <c r="BV1445" s="74"/>
      <c r="BW1445" s="72">
        <f>IF($A1445="-","-",ROUND(VLOOKUP($A1445+ROUND(LEFT(BW$1433,2)/24,5),'[1]ОАО "АТС"'!$A$30:$F$773,4,FALSE),2))</f>
        <v>0</v>
      </c>
      <c r="BX1445" s="73"/>
      <c r="BY1445" s="73"/>
      <c r="BZ1445" s="73"/>
      <c r="CA1445" s="73"/>
      <c r="CB1445" s="74"/>
      <c r="CC1445" s="72">
        <f>IF($A1445="-","-",ROUND(VLOOKUP($A1445+ROUND(LEFT(CC$1433,2)/24,5),'[1]ОАО "АТС"'!$A$30:$F$773,4,FALSE),2))</f>
        <v>0</v>
      </c>
      <c r="CD1445" s="73"/>
      <c r="CE1445" s="73"/>
      <c r="CF1445" s="73"/>
      <c r="CG1445" s="73"/>
      <c r="CH1445" s="74"/>
      <c r="CI1445" s="72">
        <f>IF($A1445="-","-",ROUND(VLOOKUP($A1445+ROUND(LEFT(CI$1433,2)/24,5),'[1]ОАО "АТС"'!$A$30:$F$773,4,FALSE),2))</f>
        <v>60.87</v>
      </c>
      <c r="CJ1445" s="73"/>
      <c r="CK1445" s="73"/>
      <c r="CL1445" s="73"/>
      <c r="CM1445" s="73"/>
      <c r="CN1445" s="74"/>
      <c r="CO1445" s="72">
        <f>IF($A1445="-","-",ROUND(VLOOKUP($A1445+ROUND(LEFT(CO$1433,2)/24,5),'[1]ОАО "АТС"'!$A$30:$F$773,4,FALSE),2))</f>
        <v>0</v>
      </c>
      <c r="CP1445" s="73"/>
      <c r="CQ1445" s="73"/>
      <c r="CR1445" s="73"/>
      <c r="CS1445" s="73"/>
      <c r="CT1445" s="74"/>
      <c r="CU1445" s="72">
        <f>IF($A1445="-","-",ROUND(VLOOKUP($A1445+ROUND(LEFT(CU$1433,2)/24,5),'[1]ОАО "АТС"'!$A$30:$F$773,4,FALSE),2))</f>
        <v>0</v>
      </c>
      <c r="CV1445" s="73"/>
      <c r="CW1445" s="73"/>
      <c r="CX1445" s="73"/>
      <c r="CY1445" s="73"/>
      <c r="CZ1445" s="74"/>
      <c r="DA1445" s="72">
        <f>IF($A1445="-","-",ROUND(VLOOKUP($A1445+ROUND(LEFT(DA$1433,2)/24,5),'[1]ОАО "АТС"'!$A$30:$F$773,4,FALSE),2))</f>
        <v>0</v>
      </c>
      <c r="DB1445" s="73"/>
      <c r="DC1445" s="73"/>
      <c r="DD1445" s="73"/>
      <c r="DE1445" s="73"/>
      <c r="DF1445" s="74"/>
      <c r="DG1445" s="72">
        <f>IF($A1445="-","-",ROUND(VLOOKUP($A1445+ROUND(LEFT(DG$1433,2)/24,5),'[1]ОАО "АТС"'!$A$30:$F$773,4,FALSE),2))</f>
        <v>0</v>
      </c>
      <c r="DH1445" s="73"/>
      <c r="DI1445" s="73"/>
      <c r="DJ1445" s="73"/>
      <c r="DK1445" s="73"/>
      <c r="DL1445" s="74"/>
      <c r="DM1445" s="72">
        <f>IF($A1445="-","-",ROUND(VLOOKUP($A1445+ROUND(LEFT(DM$1433,2)/24,5),'[1]ОАО "АТС"'!$A$30:$F$773,4,FALSE),2))</f>
        <v>0</v>
      </c>
      <c r="DN1445" s="73"/>
      <c r="DO1445" s="73"/>
      <c r="DP1445" s="73"/>
      <c r="DQ1445" s="73"/>
      <c r="DR1445" s="74"/>
      <c r="DS1445" s="72">
        <f>IF($A1445="-","-",ROUND(VLOOKUP($A1445+ROUND(LEFT(DS$1433,2)/24,5),'[1]ОАО "АТС"'!$A$30:$F$773,4,FALSE),2))</f>
        <v>0</v>
      </c>
      <c r="DT1445" s="73"/>
      <c r="DU1445" s="73"/>
      <c r="DV1445" s="73"/>
      <c r="DW1445" s="73"/>
      <c r="DX1445" s="74"/>
      <c r="DY1445" s="72">
        <f>IF($A1445="-","-",ROUND(VLOOKUP($A1445+ROUND(LEFT(DY$1433,2)/24,5),'[1]ОАО "АТС"'!$A$30:$F$773,4,FALSE),2))</f>
        <v>0</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44725</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0</v>
      </c>
      <c r="AB1446" s="73"/>
      <c r="AC1446" s="73"/>
      <c r="AD1446" s="73"/>
      <c r="AE1446" s="73"/>
      <c r="AF1446" s="74"/>
      <c r="AG1446" s="72">
        <f>IF($A1446="-","-",ROUND(VLOOKUP($A1446+ROUND(LEFT(AG$1433,1)/24,5),'[1]ОАО "АТС"'!$A$30:$F$773,4,FALSE),2))</f>
        <v>0</v>
      </c>
      <c r="AH1446" s="73"/>
      <c r="AI1446" s="73"/>
      <c r="AJ1446" s="73"/>
      <c r="AK1446" s="73"/>
      <c r="AL1446" s="74"/>
      <c r="AM1446" s="72">
        <f>IF($A1446="-","-",ROUND(VLOOKUP($A1446+ROUND(LEFT(AM$1433,1)/24,5),'[1]ОАО "АТС"'!$A$30:$F$773,4,FALSE),2))</f>
        <v>0</v>
      </c>
      <c r="AN1446" s="73"/>
      <c r="AO1446" s="73"/>
      <c r="AP1446" s="73"/>
      <c r="AQ1446" s="73"/>
      <c r="AR1446" s="74"/>
      <c r="AS1446" s="72">
        <f>IF($A1446="-","-",ROUND(VLOOKUP($A1446+ROUND(LEFT(AS$1433,1)/24,5),'[1]ОАО "АТС"'!$A$30:$F$773,4,FALSE),2))</f>
        <v>788.3</v>
      </c>
      <c r="AT1446" s="73"/>
      <c r="AU1446" s="73"/>
      <c r="AV1446" s="73"/>
      <c r="AW1446" s="73"/>
      <c r="AX1446" s="74"/>
      <c r="AY1446" s="72">
        <f>IF($A1446="-","-",ROUND(VLOOKUP($A1446+ROUND(LEFT(AY$1433,1)/24,5),'[1]ОАО "АТС"'!$A$30:$F$773,4,FALSE),2))</f>
        <v>800.97</v>
      </c>
      <c r="AZ1446" s="73"/>
      <c r="BA1446" s="73"/>
      <c r="BB1446" s="73"/>
      <c r="BC1446" s="73"/>
      <c r="BD1446" s="74"/>
      <c r="BE1446" s="72">
        <f>IF($A1446="-","-",ROUND(VLOOKUP($A1446+ROUND(LEFT(BE$1433,1)/24,5),'[1]ОАО "АТС"'!$A$30:$F$773,4,FALSE),2))</f>
        <v>0</v>
      </c>
      <c r="BF1446" s="73"/>
      <c r="BG1446" s="73"/>
      <c r="BH1446" s="73"/>
      <c r="BI1446" s="73"/>
      <c r="BJ1446" s="74"/>
      <c r="BK1446" s="72">
        <f>IF($A1446="-","-",ROUND(VLOOKUP($A1446+ROUND(LEFT(BK$1433,1)/24,5),'[1]ОАО "АТС"'!$A$30:$F$773,4,FALSE),2))</f>
        <v>1.08</v>
      </c>
      <c r="BL1446" s="73"/>
      <c r="BM1446" s="73"/>
      <c r="BN1446" s="73"/>
      <c r="BO1446" s="73"/>
      <c r="BP1446" s="74"/>
      <c r="BQ1446" s="72">
        <f>IF($A1446="-","-",ROUND(VLOOKUP($A1446+ROUND(LEFT(BQ$1433,2)/24,5),'[1]ОАО "АТС"'!$A$30:$F$773,4,FALSE),2))</f>
        <v>46.52</v>
      </c>
      <c r="BR1446" s="73"/>
      <c r="BS1446" s="73"/>
      <c r="BT1446" s="73"/>
      <c r="BU1446" s="73"/>
      <c r="BV1446" s="74"/>
      <c r="BW1446" s="72">
        <f>IF($A1446="-","-",ROUND(VLOOKUP($A1446+ROUND(LEFT(BW$1433,2)/24,5),'[1]ОАО "АТС"'!$A$30:$F$773,4,FALSE),2))</f>
        <v>242.4</v>
      </c>
      <c r="BX1446" s="73"/>
      <c r="BY1446" s="73"/>
      <c r="BZ1446" s="73"/>
      <c r="CA1446" s="73"/>
      <c r="CB1446" s="74"/>
      <c r="CC1446" s="72">
        <f>IF($A1446="-","-",ROUND(VLOOKUP($A1446+ROUND(LEFT(CC$1433,2)/24,5),'[1]ОАО "АТС"'!$A$30:$F$773,4,FALSE),2))</f>
        <v>382.62</v>
      </c>
      <c r="CD1446" s="73"/>
      <c r="CE1446" s="73"/>
      <c r="CF1446" s="73"/>
      <c r="CG1446" s="73"/>
      <c r="CH1446" s="74"/>
      <c r="CI1446" s="72">
        <f>IF($A1446="-","-",ROUND(VLOOKUP($A1446+ROUND(LEFT(CI$1433,2)/24,5),'[1]ОАО "АТС"'!$A$30:$F$773,4,FALSE),2))</f>
        <v>195.71</v>
      </c>
      <c r="CJ1446" s="73"/>
      <c r="CK1446" s="73"/>
      <c r="CL1446" s="73"/>
      <c r="CM1446" s="73"/>
      <c r="CN1446" s="74"/>
      <c r="CO1446" s="72">
        <f>IF($A1446="-","-",ROUND(VLOOKUP($A1446+ROUND(LEFT(CO$1433,2)/24,5),'[1]ОАО "АТС"'!$A$30:$F$773,4,FALSE),2))</f>
        <v>190.94</v>
      </c>
      <c r="CP1446" s="73"/>
      <c r="CQ1446" s="73"/>
      <c r="CR1446" s="73"/>
      <c r="CS1446" s="73"/>
      <c r="CT1446" s="74"/>
      <c r="CU1446" s="72">
        <f>IF($A1446="-","-",ROUND(VLOOKUP($A1446+ROUND(LEFT(CU$1433,2)/24,5),'[1]ОАО "АТС"'!$A$30:$F$773,4,FALSE),2))</f>
        <v>140.38</v>
      </c>
      <c r="CV1446" s="73"/>
      <c r="CW1446" s="73"/>
      <c r="CX1446" s="73"/>
      <c r="CY1446" s="73"/>
      <c r="CZ1446" s="74"/>
      <c r="DA1446" s="72">
        <f>IF($A1446="-","-",ROUND(VLOOKUP($A1446+ROUND(LEFT(DA$1433,2)/24,5),'[1]ОАО "АТС"'!$A$30:$F$773,4,FALSE),2))</f>
        <v>152.84</v>
      </c>
      <c r="DB1446" s="73"/>
      <c r="DC1446" s="73"/>
      <c r="DD1446" s="73"/>
      <c r="DE1446" s="73"/>
      <c r="DF1446" s="74"/>
      <c r="DG1446" s="72">
        <f>IF($A1446="-","-",ROUND(VLOOKUP($A1446+ROUND(LEFT(DG$1433,2)/24,5),'[1]ОАО "АТС"'!$A$30:$F$773,4,FALSE),2))</f>
        <v>104.97</v>
      </c>
      <c r="DH1446" s="73"/>
      <c r="DI1446" s="73"/>
      <c r="DJ1446" s="73"/>
      <c r="DK1446" s="73"/>
      <c r="DL1446" s="74"/>
      <c r="DM1446" s="72">
        <f>IF($A1446="-","-",ROUND(VLOOKUP($A1446+ROUND(LEFT(DM$1433,2)/24,5),'[1]ОАО "АТС"'!$A$30:$F$773,4,FALSE),2))</f>
        <v>88.4</v>
      </c>
      <c r="DN1446" s="73"/>
      <c r="DO1446" s="73"/>
      <c r="DP1446" s="73"/>
      <c r="DQ1446" s="73"/>
      <c r="DR1446" s="74"/>
      <c r="DS1446" s="72">
        <f>IF($A1446="-","-",ROUND(VLOOKUP($A1446+ROUND(LEFT(DS$1433,2)/24,5),'[1]ОАО "АТС"'!$A$30:$F$773,4,FALSE),2))</f>
        <v>104.18</v>
      </c>
      <c r="DT1446" s="73"/>
      <c r="DU1446" s="73"/>
      <c r="DV1446" s="73"/>
      <c r="DW1446" s="73"/>
      <c r="DX1446" s="74"/>
      <c r="DY1446" s="72">
        <f>IF($A1446="-","-",ROUND(VLOOKUP($A1446+ROUND(LEFT(DY$1433,2)/24,5),'[1]ОАО "АТС"'!$A$30:$F$773,4,FALSE),2))</f>
        <v>108.08</v>
      </c>
      <c r="DZ1446" s="73"/>
      <c r="EA1446" s="73"/>
      <c r="EB1446" s="73"/>
      <c r="EC1446" s="73"/>
      <c r="ED1446" s="74"/>
      <c r="EE1446" s="72">
        <f>IF($A1446="-","-",ROUND(VLOOKUP($A1446+ROUND(LEFT(EE$1433,2)/24,5),'[1]ОАО "АТС"'!$A$30:$F$773,4,FALSE),2))</f>
        <v>52.06</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44726</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0</v>
      </c>
      <c r="AB1447" s="73"/>
      <c r="AC1447" s="73"/>
      <c r="AD1447" s="73"/>
      <c r="AE1447" s="73"/>
      <c r="AF1447" s="74"/>
      <c r="AG1447" s="72">
        <f>IF($A1447="-","-",ROUND(VLOOKUP($A1447+ROUND(LEFT(AG$1433,1)/24,5),'[1]ОАО "АТС"'!$A$30:$F$773,4,FALSE),2))</f>
        <v>0</v>
      </c>
      <c r="AH1447" s="73"/>
      <c r="AI1447" s="73"/>
      <c r="AJ1447" s="73"/>
      <c r="AK1447" s="73"/>
      <c r="AL1447" s="74"/>
      <c r="AM1447" s="72">
        <f>IF($A1447="-","-",ROUND(VLOOKUP($A1447+ROUND(LEFT(AM$1433,1)/24,5),'[1]ОАО "АТС"'!$A$30:$F$773,4,FALSE),2))</f>
        <v>0</v>
      </c>
      <c r="AN1447" s="73"/>
      <c r="AO1447" s="73"/>
      <c r="AP1447" s="73"/>
      <c r="AQ1447" s="73"/>
      <c r="AR1447" s="74"/>
      <c r="AS1447" s="72">
        <f>IF($A1447="-","-",ROUND(VLOOKUP($A1447+ROUND(LEFT(AS$1433,1)/24,5),'[1]ОАО "АТС"'!$A$30:$F$773,4,FALSE),2))</f>
        <v>0</v>
      </c>
      <c r="AT1447" s="73"/>
      <c r="AU1447" s="73"/>
      <c r="AV1447" s="73"/>
      <c r="AW1447" s="73"/>
      <c r="AX1447" s="74"/>
      <c r="AY1447" s="72">
        <f>IF($A1447="-","-",ROUND(VLOOKUP($A1447+ROUND(LEFT(AY$1433,1)/24,5),'[1]ОАО "АТС"'!$A$30:$F$773,4,FALSE),2))</f>
        <v>0</v>
      </c>
      <c r="AZ1447" s="73"/>
      <c r="BA1447" s="73"/>
      <c r="BB1447" s="73"/>
      <c r="BC1447" s="73"/>
      <c r="BD1447" s="74"/>
      <c r="BE1447" s="72">
        <f>IF($A1447="-","-",ROUND(VLOOKUP($A1447+ROUND(LEFT(BE$1433,1)/24,5),'[1]ОАО "АТС"'!$A$30:$F$773,4,FALSE),2))</f>
        <v>142.43</v>
      </c>
      <c r="BF1447" s="73"/>
      <c r="BG1447" s="73"/>
      <c r="BH1447" s="73"/>
      <c r="BI1447" s="73"/>
      <c r="BJ1447" s="74"/>
      <c r="BK1447" s="72">
        <f>IF($A1447="-","-",ROUND(VLOOKUP($A1447+ROUND(LEFT(BK$1433,1)/24,5),'[1]ОАО "АТС"'!$A$30:$F$773,4,FALSE),2))</f>
        <v>0</v>
      </c>
      <c r="BL1447" s="73"/>
      <c r="BM1447" s="73"/>
      <c r="BN1447" s="73"/>
      <c r="BO1447" s="73"/>
      <c r="BP1447" s="74"/>
      <c r="BQ1447" s="72">
        <f>IF($A1447="-","-",ROUND(VLOOKUP($A1447+ROUND(LEFT(BQ$1433,2)/24,5),'[1]ОАО "АТС"'!$A$30:$F$773,4,FALSE),2))</f>
        <v>0</v>
      </c>
      <c r="BR1447" s="73"/>
      <c r="BS1447" s="73"/>
      <c r="BT1447" s="73"/>
      <c r="BU1447" s="73"/>
      <c r="BV1447" s="74"/>
      <c r="BW1447" s="72">
        <f>IF($A1447="-","-",ROUND(VLOOKUP($A1447+ROUND(LEFT(BW$1433,2)/24,5),'[1]ОАО "АТС"'!$A$30:$F$773,4,FALSE),2))</f>
        <v>0</v>
      </c>
      <c r="BX1447" s="73"/>
      <c r="BY1447" s="73"/>
      <c r="BZ1447" s="73"/>
      <c r="CA1447" s="73"/>
      <c r="CB1447" s="74"/>
      <c r="CC1447" s="72">
        <f>IF($A1447="-","-",ROUND(VLOOKUP($A1447+ROUND(LEFT(CC$1433,2)/24,5),'[1]ОАО "АТС"'!$A$30:$F$773,4,FALSE),2))</f>
        <v>0</v>
      </c>
      <c r="CD1447" s="73"/>
      <c r="CE1447" s="73"/>
      <c r="CF1447" s="73"/>
      <c r="CG1447" s="73"/>
      <c r="CH1447" s="74"/>
      <c r="CI1447" s="72">
        <f>IF($A1447="-","-",ROUND(VLOOKUP($A1447+ROUND(LEFT(CI$1433,2)/24,5),'[1]ОАО "АТС"'!$A$30:$F$773,4,FALSE),2))</f>
        <v>0</v>
      </c>
      <c r="CJ1447" s="73"/>
      <c r="CK1447" s="73"/>
      <c r="CL1447" s="73"/>
      <c r="CM1447" s="73"/>
      <c r="CN1447" s="74"/>
      <c r="CO1447" s="72">
        <f>IF($A1447="-","-",ROUND(VLOOKUP($A1447+ROUND(LEFT(CO$1433,2)/24,5),'[1]ОАО "АТС"'!$A$30:$F$773,4,FALSE),2))</f>
        <v>0</v>
      </c>
      <c r="CP1447" s="73"/>
      <c r="CQ1447" s="73"/>
      <c r="CR1447" s="73"/>
      <c r="CS1447" s="73"/>
      <c r="CT1447" s="74"/>
      <c r="CU1447" s="72">
        <f>IF($A1447="-","-",ROUND(VLOOKUP($A1447+ROUND(LEFT(CU$1433,2)/24,5),'[1]ОАО "АТС"'!$A$30:$F$773,4,FALSE),2))</f>
        <v>0</v>
      </c>
      <c r="CV1447" s="73"/>
      <c r="CW1447" s="73"/>
      <c r="CX1447" s="73"/>
      <c r="CY1447" s="73"/>
      <c r="CZ1447" s="74"/>
      <c r="DA1447" s="72">
        <f>IF($A1447="-","-",ROUND(VLOOKUP($A1447+ROUND(LEFT(DA$1433,2)/24,5),'[1]ОАО "АТС"'!$A$30:$F$773,4,FALSE),2))</f>
        <v>0</v>
      </c>
      <c r="DB1447" s="73"/>
      <c r="DC1447" s="73"/>
      <c r="DD1447" s="73"/>
      <c r="DE1447" s="73"/>
      <c r="DF1447" s="74"/>
      <c r="DG1447" s="72">
        <f>IF($A1447="-","-",ROUND(VLOOKUP($A1447+ROUND(LEFT(DG$1433,2)/24,5),'[1]ОАО "АТС"'!$A$30:$F$773,4,FALSE),2))</f>
        <v>0</v>
      </c>
      <c r="DH1447" s="73"/>
      <c r="DI1447" s="73"/>
      <c r="DJ1447" s="73"/>
      <c r="DK1447" s="73"/>
      <c r="DL1447" s="74"/>
      <c r="DM1447" s="72">
        <f>IF($A1447="-","-",ROUND(VLOOKUP($A1447+ROUND(LEFT(DM$1433,2)/24,5),'[1]ОАО "АТС"'!$A$30:$F$773,4,FALSE),2))</f>
        <v>0</v>
      </c>
      <c r="DN1447" s="73"/>
      <c r="DO1447" s="73"/>
      <c r="DP1447" s="73"/>
      <c r="DQ1447" s="73"/>
      <c r="DR1447" s="74"/>
      <c r="DS1447" s="72">
        <f>IF($A1447="-","-",ROUND(VLOOKUP($A1447+ROUND(LEFT(DS$1433,2)/24,5),'[1]ОАО "АТС"'!$A$30:$F$773,4,FALSE),2))</f>
        <v>0</v>
      </c>
      <c r="DT1447" s="73"/>
      <c r="DU1447" s="73"/>
      <c r="DV1447" s="73"/>
      <c r="DW1447" s="73"/>
      <c r="DX1447" s="74"/>
      <c r="DY1447" s="72">
        <f>IF($A1447="-","-",ROUND(VLOOKUP($A1447+ROUND(LEFT(DY$1433,2)/24,5),'[1]ОАО "АТС"'!$A$30:$F$773,4,FALSE),2))</f>
        <v>0</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44727</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0</v>
      </c>
      <c r="AB1448" s="73"/>
      <c r="AC1448" s="73"/>
      <c r="AD1448" s="73"/>
      <c r="AE1448" s="73"/>
      <c r="AF1448" s="74"/>
      <c r="AG1448" s="72">
        <f>IF($A1448="-","-",ROUND(VLOOKUP($A1448+ROUND(LEFT(AG$1433,1)/24,5),'[1]ОАО "АТС"'!$A$30:$F$773,4,FALSE),2))</f>
        <v>0</v>
      </c>
      <c r="AH1448" s="73"/>
      <c r="AI1448" s="73"/>
      <c r="AJ1448" s="73"/>
      <c r="AK1448" s="73"/>
      <c r="AL1448" s="74"/>
      <c r="AM1448" s="72">
        <f>IF($A1448="-","-",ROUND(VLOOKUP($A1448+ROUND(LEFT(AM$1433,1)/24,5),'[1]ОАО "АТС"'!$A$30:$F$773,4,FALSE),2))</f>
        <v>40.840000000000003</v>
      </c>
      <c r="AN1448" s="73"/>
      <c r="AO1448" s="73"/>
      <c r="AP1448" s="73"/>
      <c r="AQ1448" s="73"/>
      <c r="AR1448" s="74"/>
      <c r="AS1448" s="72">
        <f>IF($A1448="-","-",ROUND(VLOOKUP($A1448+ROUND(LEFT(AS$1433,1)/24,5),'[1]ОАО "АТС"'!$A$30:$F$773,4,FALSE),2))</f>
        <v>196.29</v>
      </c>
      <c r="AT1448" s="73"/>
      <c r="AU1448" s="73"/>
      <c r="AV1448" s="73"/>
      <c r="AW1448" s="73"/>
      <c r="AX1448" s="74"/>
      <c r="AY1448" s="72">
        <f>IF($A1448="-","-",ROUND(VLOOKUP($A1448+ROUND(LEFT(AY$1433,1)/24,5),'[1]ОАО "АТС"'!$A$30:$F$773,4,FALSE),2))</f>
        <v>389.52</v>
      </c>
      <c r="AZ1448" s="73"/>
      <c r="BA1448" s="73"/>
      <c r="BB1448" s="73"/>
      <c r="BC1448" s="73"/>
      <c r="BD1448" s="74"/>
      <c r="BE1448" s="72">
        <f>IF($A1448="-","-",ROUND(VLOOKUP($A1448+ROUND(LEFT(BE$1433,1)/24,5),'[1]ОАО "АТС"'!$A$30:$F$773,4,FALSE),2))</f>
        <v>548.71</v>
      </c>
      <c r="BF1448" s="73"/>
      <c r="BG1448" s="73"/>
      <c r="BH1448" s="73"/>
      <c r="BI1448" s="73"/>
      <c r="BJ1448" s="74"/>
      <c r="BK1448" s="72">
        <f>IF($A1448="-","-",ROUND(VLOOKUP($A1448+ROUND(LEFT(BK$1433,1)/24,5),'[1]ОАО "АТС"'!$A$30:$F$773,4,FALSE),2))</f>
        <v>386.6</v>
      </c>
      <c r="BL1448" s="73"/>
      <c r="BM1448" s="73"/>
      <c r="BN1448" s="73"/>
      <c r="BO1448" s="73"/>
      <c r="BP1448" s="74"/>
      <c r="BQ1448" s="72">
        <f>IF($A1448="-","-",ROUND(VLOOKUP($A1448+ROUND(LEFT(BQ$1433,2)/24,5),'[1]ОАО "АТС"'!$A$30:$F$773,4,FALSE),2))</f>
        <v>235.83</v>
      </c>
      <c r="BR1448" s="73"/>
      <c r="BS1448" s="73"/>
      <c r="BT1448" s="73"/>
      <c r="BU1448" s="73"/>
      <c r="BV1448" s="74"/>
      <c r="BW1448" s="72">
        <f>IF($A1448="-","-",ROUND(VLOOKUP($A1448+ROUND(LEFT(BW$1433,2)/24,5),'[1]ОАО "АТС"'!$A$30:$F$773,4,FALSE),2))</f>
        <v>206.56</v>
      </c>
      <c r="BX1448" s="73"/>
      <c r="BY1448" s="73"/>
      <c r="BZ1448" s="73"/>
      <c r="CA1448" s="73"/>
      <c r="CB1448" s="74"/>
      <c r="CC1448" s="72">
        <f>IF($A1448="-","-",ROUND(VLOOKUP($A1448+ROUND(LEFT(CC$1433,2)/24,5),'[1]ОАО "АТС"'!$A$30:$F$773,4,FALSE),2))</f>
        <v>248.29</v>
      </c>
      <c r="CD1448" s="73"/>
      <c r="CE1448" s="73"/>
      <c r="CF1448" s="73"/>
      <c r="CG1448" s="73"/>
      <c r="CH1448" s="74"/>
      <c r="CI1448" s="72">
        <f>IF($A1448="-","-",ROUND(VLOOKUP($A1448+ROUND(LEFT(CI$1433,2)/24,5),'[1]ОАО "АТС"'!$A$30:$F$773,4,FALSE),2))</f>
        <v>235.18</v>
      </c>
      <c r="CJ1448" s="73"/>
      <c r="CK1448" s="73"/>
      <c r="CL1448" s="73"/>
      <c r="CM1448" s="73"/>
      <c r="CN1448" s="74"/>
      <c r="CO1448" s="72">
        <f>IF($A1448="-","-",ROUND(VLOOKUP($A1448+ROUND(LEFT(CO$1433,2)/24,5),'[1]ОАО "АТС"'!$A$30:$F$773,4,FALSE),2))</f>
        <v>121.52</v>
      </c>
      <c r="CP1448" s="73"/>
      <c r="CQ1448" s="73"/>
      <c r="CR1448" s="73"/>
      <c r="CS1448" s="73"/>
      <c r="CT1448" s="74"/>
      <c r="CU1448" s="72">
        <f>IF($A1448="-","-",ROUND(VLOOKUP($A1448+ROUND(LEFT(CU$1433,2)/24,5),'[1]ОАО "АТС"'!$A$30:$F$773,4,FALSE),2))</f>
        <v>206.6</v>
      </c>
      <c r="CV1448" s="73"/>
      <c r="CW1448" s="73"/>
      <c r="CX1448" s="73"/>
      <c r="CY1448" s="73"/>
      <c r="CZ1448" s="74"/>
      <c r="DA1448" s="72">
        <f>IF($A1448="-","-",ROUND(VLOOKUP($A1448+ROUND(LEFT(DA$1433,2)/24,5),'[1]ОАО "АТС"'!$A$30:$F$773,4,FALSE),2))</f>
        <v>164.65</v>
      </c>
      <c r="DB1448" s="73"/>
      <c r="DC1448" s="73"/>
      <c r="DD1448" s="73"/>
      <c r="DE1448" s="73"/>
      <c r="DF1448" s="74"/>
      <c r="DG1448" s="72">
        <f>IF($A1448="-","-",ROUND(VLOOKUP($A1448+ROUND(LEFT(DG$1433,2)/24,5),'[1]ОАО "АТС"'!$A$30:$F$773,4,FALSE),2))</f>
        <v>114.94</v>
      </c>
      <c r="DH1448" s="73"/>
      <c r="DI1448" s="73"/>
      <c r="DJ1448" s="73"/>
      <c r="DK1448" s="73"/>
      <c r="DL1448" s="74"/>
      <c r="DM1448" s="72">
        <f>IF($A1448="-","-",ROUND(VLOOKUP($A1448+ROUND(LEFT(DM$1433,2)/24,5),'[1]ОАО "АТС"'!$A$30:$F$773,4,FALSE),2))</f>
        <v>225.05</v>
      </c>
      <c r="DN1448" s="73"/>
      <c r="DO1448" s="73"/>
      <c r="DP1448" s="73"/>
      <c r="DQ1448" s="73"/>
      <c r="DR1448" s="74"/>
      <c r="DS1448" s="72">
        <f>IF($A1448="-","-",ROUND(VLOOKUP($A1448+ROUND(LEFT(DS$1433,2)/24,5),'[1]ОАО "АТС"'!$A$30:$F$773,4,FALSE),2))</f>
        <v>209.27</v>
      </c>
      <c r="DT1448" s="73"/>
      <c r="DU1448" s="73"/>
      <c r="DV1448" s="73"/>
      <c r="DW1448" s="73"/>
      <c r="DX1448" s="74"/>
      <c r="DY1448" s="72">
        <f>IF($A1448="-","-",ROUND(VLOOKUP($A1448+ROUND(LEFT(DY$1433,2)/24,5),'[1]ОАО "АТС"'!$A$30:$F$773,4,FALSE),2))</f>
        <v>225.88</v>
      </c>
      <c r="DZ1448" s="73"/>
      <c r="EA1448" s="73"/>
      <c r="EB1448" s="73"/>
      <c r="EC1448" s="73"/>
      <c r="ED1448" s="74"/>
      <c r="EE1448" s="72">
        <f>IF($A1448="-","-",ROUND(VLOOKUP($A1448+ROUND(LEFT(EE$1433,2)/24,5),'[1]ОАО "АТС"'!$A$30:$F$773,4,FALSE),2))</f>
        <v>93.58</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44728</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792.91</v>
      </c>
      <c r="AB1449" s="73"/>
      <c r="AC1449" s="73"/>
      <c r="AD1449" s="73"/>
      <c r="AE1449" s="73"/>
      <c r="AF1449" s="74"/>
      <c r="AG1449" s="72">
        <f>IF($A1449="-","-",ROUND(VLOOKUP($A1449+ROUND(LEFT(AG$1433,1)/24,5),'[1]ОАО "АТС"'!$A$30:$F$773,4,FALSE),2))</f>
        <v>0.41</v>
      </c>
      <c r="AH1449" s="73"/>
      <c r="AI1449" s="73"/>
      <c r="AJ1449" s="73"/>
      <c r="AK1449" s="73"/>
      <c r="AL1449" s="74"/>
      <c r="AM1449" s="72">
        <f>IF($A1449="-","-",ROUND(VLOOKUP($A1449+ROUND(LEFT(AM$1433,1)/24,5),'[1]ОАО "АТС"'!$A$30:$F$773,4,FALSE),2))</f>
        <v>0.45</v>
      </c>
      <c r="AN1449" s="73"/>
      <c r="AO1449" s="73"/>
      <c r="AP1449" s="73"/>
      <c r="AQ1449" s="73"/>
      <c r="AR1449" s="74"/>
      <c r="AS1449" s="72">
        <f>IF($A1449="-","-",ROUND(VLOOKUP($A1449+ROUND(LEFT(AS$1433,1)/24,5),'[1]ОАО "АТС"'!$A$30:$F$773,4,FALSE),2))</f>
        <v>815.15</v>
      </c>
      <c r="AT1449" s="73"/>
      <c r="AU1449" s="73"/>
      <c r="AV1449" s="73"/>
      <c r="AW1449" s="73"/>
      <c r="AX1449" s="74"/>
      <c r="AY1449" s="72">
        <f>IF($A1449="-","-",ROUND(VLOOKUP($A1449+ROUND(LEFT(AY$1433,1)/24,5),'[1]ОАО "АТС"'!$A$30:$F$773,4,FALSE),2))</f>
        <v>338.2</v>
      </c>
      <c r="AZ1449" s="73"/>
      <c r="BA1449" s="73"/>
      <c r="BB1449" s="73"/>
      <c r="BC1449" s="73"/>
      <c r="BD1449" s="74"/>
      <c r="BE1449" s="72">
        <f>IF($A1449="-","-",ROUND(VLOOKUP($A1449+ROUND(LEFT(BE$1433,1)/24,5),'[1]ОАО "АТС"'!$A$30:$F$773,4,FALSE),2))</f>
        <v>551.57000000000005</v>
      </c>
      <c r="BF1449" s="73"/>
      <c r="BG1449" s="73"/>
      <c r="BH1449" s="73"/>
      <c r="BI1449" s="73"/>
      <c r="BJ1449" s="74"/>
      <c r="BK1449" s="72">
        <f>IF($A1449="-","-",ROUND(VLOOKUP($A1449+ROUND(LEFT(BK$1433,1)/24,5),'[1]ОАО "АТС"'!$A$30:$F$773,4,FALSE),2))</f>
        <v>155.35</v>
      </c>
      <c r="BL1449" s="73"/>
      <c r="BM1449" s="73"/>
      <c r="BN1449" s="73"/>
      <c r="BO1449" s="73"/>
      <c r="BP1449" s="74"/>
      <c r="BQ1449" s="72">
        <f>IF($A1449="-","-",ROUND(VLOOKUP($A1449+ROUND(LEFT(BQ$1433,2)/24,5),'[1]ОАО "АТС"'!$A$30:$F$773,4,FALSE),2))</f>
        <v>115.2</v>
      </c>
      <c r="BR1449" s="73"/>
      <c r="BS1449" s="73"/>
      <c r="BT1449" s="73"/>
      <c r="BU1449" s="73"/>
      <c r="BV1449" s="74"/>
      <c r="BW1449" s="72">
        <f>IF($A1449="-","-",ROUND(VLOOKUP($A1449+ROUND(LEFT(BW$1433,2)/24,5),'[1]ОАО "АТС"'!$A$30:$F$773,4,FALSE),2))</f>
        <v>0</v>
      </c>
      <c r="BX1449" s="73"/>
      <c r="BY1449" s="73"/>
      <c r="BZ1449" s="73"/>
      <c r="CA1449" s="73"/>
      <c r="CB1449" s="74"/>
      <c r="CC1449" s="72">
        <f>IF($A1449="-","-",ROUND(VLOOKUP($A1449+ROUND(LEFT(CC$1433,2)/24,5),'[1]ОАО "АТС"'!$A$30:$F$773,4,FALSE),2))</f>
        <v>0</v>
      </c>
      <c r="CD1449" s="73"/>
      <c r="CE1449" s="73"/>
      <c r="CF1449" s="73"/>
      <c r="CG1449" s="73"/>
      <c r="CH1449" s="74"/>
      <c r="CI1449" s="72">
        <f>IF($A1449="-","-",ROUND(VLOOKUP($A1449+ROUND(LEFT(CI$1433,2)/24,5),'[1]ОАО "АТС"'!$A$30:$F$773,4,FALSE),2))</f>
        <v>0</v>
      </c>
      <c r="CJ1449" s="73"/>
      <c r="CK1449" s="73"/>
      <c r="CL1449" s="73"/>
      <c r="CM1449" s="73"/>
      <c r="CN1449" s="74"/>
      <c r="CO1449" s="72">
        <f>IF($A1449="-","-",ROUND(VLOOKUP($A1449+ROUND(LEFT(CO$1433,2)/24,5),'[1]ОАО "АТС"'!$A$30:$F$773,4,FALSE),2))</f>
        <v>0</v>
      </c>
      <c r="CP1449" s="73"/>
      <c r="CQ1449" s="73"/>
      <c r="CR1449" s="73"/>
      <c r="CS1449" s="73"/>
      <c r="CT1449" s="74"/>
      <c r="CU1449" s="72">
        <f>IF($A1449="-","-",ROUND(VLOOKUP($A1449+ROUND(LEFT(CU$1433,2)/24,5),'[1]ОАО "АТС"'!$A$30:$F$773,4,FALSE),2))</f>
        <v>2.2200000000000002</v>
      </c>
      <c r="CV1449" s="73"/>
      <c r="CW1449" s="73"/>
      <c r="CX1449" s="73"/>
      <c r="CY1449" s="73"/>
      <c r="CZ1449" s="74"/>
      <c r="DA1449" s="72">
        <f>IF($A1449="-","-",ROUND(VLOOKUP($A1449+ROUND(LEFT(DA$1433,2)/24,5),'[1]ОАО "АТС"'!$A$30:$F$773,4,FALSE),2))</f>
        <v>0</v>
      </c>
      <c r="DB1449" s="73"/>
      <c r="DC1449" s="73"/>
      <c r="DD1449" s="73"/>
      <c r="DE1449" s="73"/>
      <c r="DF1449" s="74"/>
      <c r="DG1449" s="72">
        <f>IF($A1449="-","-",ROUND(VLOOKUP($A1449+ROUND(LEFT(DG$1433,2)/24,5),'[1]ОАО "АТС"'!$A$30:$F$773,4,FALSE),2))</f>
        <v>0</v>
      </c>
      <c r="DH1449" s="73"/>
      <c r="DI1449" s="73"/>
      <c r="DJ1449" s="73"/>
      <c r="DK1449" s="73"/>
      <c r="DL1449" s="74"/>
      <c r="DM1449" s="72">
        <f>IF($A1449="-","-",ROUND(VLOOKUP($A1449+ROUND(LEFT(DM$1433,2)/24,5),'[1]ОАО "АТС"'!$A$30:$F$773,4,FALSE),2))</f>
        <v>0</v>
      </c>
      <c r="DN1449" s="73"/>
      <c r="DO1449" s="73"/>
      <c r="DP1449" s="73"/>
      <c r="DQ1449" s="73"/>
      <c r="DR1449" s="74"/>
      <c r="DS1449" s="72">
        <f>IF($A1449="-","-",ROUND(VLOOKUP($A1449+ROUND(LEFT(DS$1433,2)/24,5),'[1]ОАО "АТС"'!$A$30:$F$773,4,FALSE),2))</f>
        <v>0</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44729</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0</v>
      </c>
      <c r="V1450" s="73"/>
      <c r="W1450" s="73"/>
      <c r="X1450" s="73"/>
      <c r="Y1450" s="73"/>
      <c r="Z1450" s="74"/>
      <c r="AA1450" s="72">
        <f>IF($A1450="-","-",ROUND(VLOOKUP($A1450+ROUND(LEFT(AA$1433,1)/24,5),'[1]ОАО "АТС"'!$A$30:$F$773,4,FALSE),2))</f>
        <v>0</v>
      </c>
      <c r="AB1450" s="73"/>
      <c r="AC1450" s="73"/>
      <c r="AD1450" s="73"/>
      <c r="AE1450" s="73"/>
      <c r="AF1450" s="74"/>
      <c r="AG1450" s="72">
        <f>IF($A1450="-","-",ROUND(VLOOKUP($A1450+ROUND(LEFT(AG$1433,1)/24,5),'[1]ОАО "АТС"'!$A$30:$F$773,4,FALSE),2))</f>
        <v>0</v>
      </c>
      <c r="AH1450" s="73"/>
      <c r="AI1450" s="73"/>
      <c r="AJ1450" s="73"/>
      <c r="AK1450" s="73"/>
      <c r="AL1450" s="74"/>
      <c r="AM1450" s="72">
        <f>IF($A1450="-","-",ROUND(VLOOKUP($A1450+ROUND(LEFT(AM$1433,1)/24,5),'[1]ОАО "АТС"'!$A$30:$F$773,4,FALSE),2))</f>
        <v>0</v>
      </c>
      <c r="AN1450" s="73"/>
      <c r="AO1450" s="73"/>
      <c r="AP1450" s="73"/>
      <c r="AQ1450" s="73"/>
      <c r="AR1450" s="74"/>
      <c r="AS1450" s="72">
        <f>IF($A1450="-","-",ROUND(VLOOKUP($A1450+ROUND(LEFT(AS$1433,1)/24,5),'[1]ОАО "АТС"'!$A$30:$F$773,4,FALSE),2))</f>
        <v>0</v>
      </c>
      <c r="AT1450" s="73"/>
      <c r="AU1450" s="73"/>
      <c r="AV1450" s="73"/>
      <c r="AW1450" s="73"/>
      <c r="AX1450" s="74"/>
      <c r="AY1450" s="72">
        <f>IF($A1450="-","-",ROUND(VLOOKUP($A1450+ROUND(LEFT(AY$1433,1)/24,5),'[1]ОАО "АТС"'!$A$30:$F$773,4,FALSE),2))</f>
        <v>167.84</v>
      </c>
      <c r="AZ1450" s="73"/>
      <c r="BA1450" s="73"/>
      <c r="BB1450" s="73"/>
      <c r="BC1450" s="73"/>
      <c r="BD1450" s="74"/>
      <c r="BE1450" s="72">
        <f>IF($A1450="-","-",ROUND(VLOOKUP($A1450+ROUND(LEFT(BE$1433,1)/24,5),'[1]ОАО "АТС"'!$A$30:$F$773,4,FALSE),2))</f>
        <v>302.79000000000002</v>
      </c>
      <c r="BF1450" s="73"/>
      <c r="BG1450" s="73"/>
      <c r="BH1450" s="73"/>
      <c r="BI1450" s="73"/>
      <c r="BJ1450" s="74"/>
      <c r="BK1450" s="72">
        <f>IF($A1450="-","-",ROUND(VLOOKUP($A1450+ROUND(LEFT(BK$1433,1)/24,5),'[1]ОАО "АТС"'!$A$30:$F$773,4,FALSE),2))</f>
        <v>126.1</v>
      </c>
      <c r="BL1450" s="73"/>
      <c r="BM1450" s="73"/>
      <c r="BN1450" s="73"/>
      <c r="BO1450" s="73"/>
      <c r="BP1450" s="74"/>
      <c r="BQ1450" s="72">
        <f>IF($A1450="-","-",ROUND(VLOOKUP($A1450+ROUND(LEFT(BQ$1433,2)/24,5),'[1]ОАО "АТС"'!$A$30:$F$773,4,FALSE),2))</f>
        <v>0</v>
      </c>
      <c r="BR1450" s="73"/>
      <c r="BS1450" s="73"/>
      <c r="BT1450" s="73"/>
      <c r="BU1450" s="73"/>
      <c r="BV1450" s="74"/>
      <c r="BW1450" s="72">
        <f>IF($A1450="-","-",ROUND(VLOOKUP($A1450+ROUND(LEFT(BW$1433,2)/24,5),'[1]ОАО "АТС"'!$A$30:$F$773,4,FALSE),2))</f>
        <v>0</v>
      </c>
      <c r="BX1450" s="73"/>
      <c r="BY1450" s="73"/>
      <c r="BZ1450" s="73"/>
      <c r="CA1450" s="73"/>
      <c r="CB1450" s="74"/>
      <c r="CC1450" s="72">
        <f>IF($A1450="-","-",ROUND(VLOOKUP($A1450+ROUND(LEFT(CC$1433,2)/24,5),'[1]ОАО "АТС"'!$A$30:$F$773,4,FALSE),2))</f>
        <v>143.96</v>
      </c>
      <c r="CD1450" s="73"/>
      <c r="CE1450" s="73"/>
      <c r="CF1450" s="73"/>
      <c r="CG1450" s="73"/>
      <c r="CH1450" s="74"/>
      <c r="CI1450" s="72">
        <f>IF($A1450="-","-",ROUND(VLOOKUP($A1450+ROUND(LEFT(CI$1433,2)/24,5),'[1]ОАО "АТС"'!$A$30:$F$773,4,FALSE),2))</f>
        <v>48.09</v>
      </c>
      <c r="CJ1450" s="73"/>
      <c r="CK1450" s="73"/>
      <c r="CL1450" s="73"/>
      <c r="CM1450" s="73"/>
      <c r="CN1450" s="74"/>
      <c r="CO1450" s="72">
        <f>IF($A1450="-","-",ROUND(VLOOKUP($A1450+ROUND(LEFT(CO$1433,2)/24,5),'[1]ОАО "АТС"'!$A$30:$F$773,4,FALSE),2))</f>
        <v>0</v>
      </c>
      <c r="CP1450" s="73"/>
      <c r="CQ1450" s="73"/>
      <c r="CR1450" s="73"/>
      <c r="CS1450" s="73"/>
      <c r="CT1450" s="74"/>
      <c r="CU1450" s="72">
        <f>IF($A1450="-","-",ROUND(VLOOKUP($A1450+ROUND(LEFT(CU$1433,2)/24,5),'[1]ОАО "АТС"'!$A$30:$F$773,4,FALSE),2))</f>
        <v>0</v>
      </c>
      <c r="CV1450" s="73"/>
      <c r="CW1450" s="73"/>
      <c r="CX1450" s="73"/>
      <c r="CY1450" s="73"/>
      <c r="CZ1450" s="74"/>
      <c r="DA1450" s="72">
        <f>IF($A1450="-","-",ROUND(VLOOKUP($A1450+ROUND(LEFT(DA$1433,2)/24,5),'[1]ОАО "АТС"'!$A$30:$F$773,4,FALSE),2))</f>
        <v>0</v>
      </c>
      <c r="DB1450" s="73"/>
      <c r="DC1450" s="73"/>
      <c r="DD1450" s="73"/>
      <c r="DE1450" s="73"/>
      <c r="DF1450" s="74"/>
      <c r="DG1450" s="72">
        <f>IF($A1450="-","-",ROUND(VLOOKUP($A1450+ROUND(LEFT(DG$1433,2)/24,5),'[1]ОАО "АТС"'!$A$30:$F$773,4,FALSE),2))</f>
        <v>0</v>
      </c>
      <c r="DH1450" s="73"/>
      <c r="DI1450" s="73"/>
      <c r="DJ1450" s="73"/>
      <c r="DK1450" s="73"/>
      <c r="DL1450" s="74"/>
      <c r="DM1450" s="72">
        <f>IF($A1450="-","-",ROUND(VLOOKUP($A1450+ROUND(LEFT(DM$1433,2)/24,5),'[1]ОАО "АТС"'!$A$30:$F$773,4,FALSE),2))</f>
        <v>0</v>
      </c>
      <c r="DN1450" s="73"/>
      <c r="DO1450" s="73"/>
      <c r="DP1450" s="73"/>
      <c r="DQ1450" s="73"/>
      <c r="DR1450" s="74"/>
      <c r="DS1450" s="72">
        <f>IF($A1450="-","-",ROUND(VLOOKUP($A1450+ROUND(LEFT(DS$1433,2)/24,5),'[1]ОАО "АТС"'!$A$30:$F$773,4,FALSE),2))</f>
        <v>0</v>
      </c>
      <c r="DT1450" s="73"/>
      <c r="DU1450" s="73"/>
      <c r="DV1450" s="73"/>
      <c r="DW1450" s="73"/>
      <c r="DX1450" s="74"/>
      <c r="DY1450" s="72">
        <f>IF($A1450="-","-",ROUND(VLOOKUP($A1450+ROUND(LEFT(DY$1433,2)/24,5),'[1]ОАО "АТС"'!$A$30:$F$773,4,FALSE),2))</f>
        <v>0</v>
      </c>
      <c r="DZ1450" s="73"/>
      <c r="EA1450" s="73"/>
      <c r="EB1450" s="73"/>
      <c r="EC1450" s="73"/>
      <c r="ED1450" s="74"/>
      <c r="EE1450" s="72">
        <f>IF($A1450="-","-",ROUND(VLOOKUP($A1450+ROUND(LEFT(EE$1433,2)/24,5),'[1]ОАО "АТС"'!$A$30:$F$773,4,FALSE),2))</f>
        <v>0</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44730</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0</v>
      </c>
      <c r="V1451" s="73"/>
      <c r="W1451" s="73"/>
      <c r="X1451" s="73"/>
      <c r="Y1451" s="73"/>
      <c r="Z1451" s="74"/>
      <c r="AA1451" s="72">
        <f>IF($A1451="-","-",ROUND(VLOOKUP($A1451+ROUND(LEFT(AA$1433,1)/24,5),'[1]ОАО "АТС"'!$A$30:$F$773,4,FALSE),2))</f>
        <v>0</v>
      </c>
      <c r="AB1451" s="73"/>
      <c r="AC1451" s="73"/>
      <c r="AD1451" s="73"/>
      <c r="AE1451" s="73"/>
      <c r="AF1451" s="74"/>
      <c r="AG1451" s="72">
        <f>IF($A1451="-","-",ROUND(VLOOKUP($A1451+ROUND(LEFT(AG$1433,1)/24,5),'[1]ОАО "АТС"'!$A$30:$F$773,4,FALSE),2))</f>
        <v>116.38</v>
      </c>
      <c r="AH1451" s="73"/>
      <c r="AI1451" s="73"/>
      <c r="AJ1451" s="73"/>
      <c r="AK1451" s="73"/>
      <c r="AL1451" s="74"/>
      <c r="AM1451" s="72">
        <f>IF($A1451="-","-",ROUND(VLOOKUP($A1451+ROUND(LEFT(AM$1433,1)/24,5),'[1]ОАО "АТС"'!$A$30:$F$773,4,FALSE),2))</f>
        <v>95.69</v>
      </c>
      <c r="AN1451" s="73"/>
      <c r="AO1451" s="73"/>
      <c r="AP1451" s="73"/>
      <c r="AQ1451" s="73"/>
      <c r="AR1451" s="74"/>
      <c r="AS1451" s="72">
        <f>IF($A1451="-","-",ROUND(VLOOKUP($A1451+ROUND(LEFT(AS$1433,1)/24,5),'[1]ОАО "АТС"'!$A$30:$F$773,4,FALSE),2))</f>
        <v>99.36</v>
      </c>
      <c r="AT1451" s="73"/>
      <c r="AU1451" s="73"/>
      <c r="AV1451" s="73"/>
      <c r="AW1451" s="73"/>
      <c r="AX1451" s="74"/>
      <c r="AY1451" s="72">
        <f>IF($A1451="-","-",ROUND(VLOOKUP($A1451+ROUND(LEFT(AY$1433,1)/24,5),'[1]ОАО "АТС"'!$A$30:$F$773,4,FALSE),2))</f>
        <v>68.7</v>
      </c>
      <c r="AZ1451" s="73"/>
      <c r="BA1451" s="73"/>
      <c r="BB1451" s="73"/>
      <c r="BC1451" s="73"/>
      <c r="BD1451" s="74"/>
      <c r="BE1451" s="72">
        <f>IF($A1451="-","-",ROUND(VLOOKUP($A1451+ROUND(LEFT(BE$1433,1)/24,5),'[1]ОАО "АТС"'!$A$30:$F$773,4,FALSE),2))</f>
        <v>0</v>
      </c>
      <c r="BF1451" s="73"/>
      <c r="BG1451" s="73"/>
      <c r="BH1451" s="73"/>
      <c r="BI1451" s="73"/>
      <c r="BJ1451" s="74"/>
      <c r="BK1451" s="72">
        <f>IF($A1451="-","-",ROUND(VLOOKUP($A1451+ROUND(LEFT(BK$1433,1)/24,5),'[1]ОАО "АТС"'!$A$30:$F$773,4,FALSE),2))</f>
        <v>0</v>
      </c>
      <c r="BL1451" s="73"/>
      <c r="BM1451" s="73"/>
      <c r="BN1451" s="73"/>
      <c r="BO1451" s="73"/>
      <c r="BP1451" s="74"/>
      <c r="BQ1451" s="72">
        <f>IF($A1451="-","-",ROUND(VLOOKUP($A1451+ROUND(LEFT(BQ$1433,2)/24,5),'[1]ОАО "АТС"'!$A$30:$F$773,4,FALSE),2))</f>
        <v>108.79</v>
      </c>
      <c r="BR1451" s="73"/>
      <c r="BS1451" s="73"/>
      <c r="BT1451" s="73"/>
      <c r="BU1451" s="73"/>
      <c r="BV1451" s="74"/>
      <c r="BW1451" s="72">
        <f>IF($A1451="-","-",ROUND(VLOOKUP($A1451+ROUND(LEFT(BW$1433,2)/24,5),'[1]ОАО "АТС"'!$A$30:$F$773,4,FALSE),2))</f>
        <v>5.8</v>
      </c>
      <c r="BX1451" s="73"/>
      <c r="BY1451" s="73"/>
      <c r="BZ1451" s="73"/>
      <c r="CA1451" s="73"/>
      <c r="CB1451" s="74"/>
      <c r="CC1451" s="72">
        <f>IF($A1451="-","-",ROUND(VLOOKUP($A1451+ROUND(LEFT(CC$1433,2)/24,5),'[1]ОАО "АТС"'!$A$30:$F$773,4,FALSE),2))</f>
        <v>20.079999999999998</v>
      </c>
      <c r="CD1451" s="73"/>
      <c r="CE1451" s="73"/>
      <c r="CF1451" s="73"/>
      <c r="CG1451" s="73"/>
      <c r="CH1451" s="74"/>
      <c r="CI1451" s="72">
        <f>IF($A1451="-","-",ROUND(VLOOKUP($A1451+ROUND(LEFT(CI$1433,2)/24,5),'[1]ОАО "АТС"'!$A$30:$F$773,4,FALSE),2))</f>
        <v>0</v>
      </c>
      <c r="CJ1451" s="73"/>
      <c r="CK1451" s="73"/>
      <c r="CL1451" s="73"/>
      <c r="CM1451" s="73"/>
      <c r="CN1451" s="74"/>
      <c r="CO1451" s="72">
        <f>IF($A1451="-","-",ROUND(VLOOKUP($A1451+ROUND(LEFT(CO$1433,2)/24,5),'[1]ОАО "АТС"'!$A$30:$F$773,4,FALSE),2))</f>
        <v>0</v>
      </c>
      <c r="CP1451" s="73"/>
      <c r="CQ1451" s="73"/>
      <c r="CR1451" s="73"/>
      <c r="CS1451" s="73"/>
      <c r="CT1451" s="74"/>
      <c r="CU1451" s="72">
        <f>IF($A1451="-","-",ROUND(VLOOKUP($A1451+ROUND(LEFT(CU$1433,2)/24,5),'[1]ОАО "АТС"'!$A$30:$F$773,4,FALSE),2))</f>
        <v>0</v>
      </c>
      <c r="CV1451" s="73"/>
      <c r="CW1451" s="73"/>
      <c r="CX1451" s="73"/>
      <c r="CY1451" s="73"/>
      <c r="CZ1451" s="74"/>
      <c r="DA1451" s="72">
        <f>IF($A1451="-","-",ROUND(VLOOKUP($A1451+ROUND(LEFT(DA$1433,2)/24,5),'[1]ОАО "АТС"'!$A$30:$F$773,4,FALSE),2))</f>
        <v>0</v>
      </c>
      <c r="DB1451" s="73"/>
      <c r="DC1451" s="73"/>
      <c r="DD1451" s="73"/>
      <c r="DE1451" s="73"/>
      <c r="DF1451" s="74"/>
      <c r="DG1451" s="72">
        <f>IF($A1451="-","-",ROUND(VLOOKUP($A1451+ROUND(LEFT(DG$1433,2)/24,5),'[1]ОАО "АТС"'!$A$30:$F$773,4,FALSE),2))</f>
        <v>0</v>
      </c>
      <c r="DH1451" s="73"/>
      <c r="DI1451" s="73"/>
      <c r="DJ1451" s="73"/>
      <c r="DK1451" s="73"/>
      <c r="DL1451" s="74"/>
      <c r="DM1451" s="72">
        <f>IF($A1451="-","-",ROUND(VLOOKUP($A1451+ROUND(LEFT(DM$1433,2)/24,5),'[1]ОАО "АТС"'!$A$30:$F$773,4,FALSE),2))</f>
        <v>0</v>
      </c>
      <c r="DN1451" s="73"/>
      <c r="DO1451" s="73"/>
      <c r="DP1451" s="73"/>
      <c r="DQ1451" s="73"/>
      <c r="DR1451" s="74"/>
      <c r="DS1451" s="72">
        <f>IF($A1451="-","-",ROUND(VLOOKUP($A1451+ROUND(LEFT(DS$1433,2)/24,5),'[1]ОАО "АТС"'!$A$30:$F$773,4,FALSE),2))</f>
        <v>0</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44731</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14.31</v>
      </c>
      <c r="V1452" s="73"/>
      <c r="W1452" s="73"/>
      <c r="X1452" s="73"/>
      <c r="Y1452" s="73"/>
      <c r="Z1452" s="74"/>
      <c r="AA1452" s="72">
        <f>IF($A1452="-","-",ROUND(VLOOKUP($A1452+ROUND(LEFT(AA$1433,1)/24,5),'[1]ОАО "АТС"'!$A$30:$F$773,4,FALSE),2))</f>
        <v>37.43</v>
      </c>
      <c r="AB1452" s="73"/>
      <c r="AC1452" s="73"/>
      <c r="AD1452" s="73"/>
      <c r="AE1452" s="73"/>
      <c r="AF1452" s="74"/>
      <c r="AG1452" s="72">
        <f>IF($A1452="-","-",ROUND(VLOOKUP($A1452+ROUND(LEFT(AG$1433,1)/24,5),'[1]ОАО "АТС"'!$A$30:$F$773,4,FALSE),2))</f>
        <v>0</v>
      </c>
      <c r="AH1452" s="73"/>
      <c r="AI1452" s="73"/>
      <c r="AJ1452" s="73"/>
      <c r="AK1452" s="73"/>
      <c r="AL1452" s="74"/>
      <c r="AM1452" s="72">
        <f>IF($A1452="-","-",ROUND(VLOOKUP($A1452+ROUND(LEFT(AM$1433,1)/24,5),'[1]ОАО "АТС"'!$A$30:$F$773,4,FALSE),2))</f>
        <v>73.91</v>
      </c>
      <c r="AN1452" s="73"/>
      <c r="AO1452" s="73"/>
      <c r="AP1452" s="73"/>
      <c r="AQ1452" s="73"/>
      <c r="AR1452" s="74"/>
      <c r="AS1452" s="72">
        <f>IF($A1452="-","-",ROUND(VLOOKUP($A1452+ROUND(LEFT(AS$1433,1)/24,5),'[1]ОАО "АТС"'!$A$30:$F$773,4,FALSE),2))</f>
        <v>0</v>
      </c>
      <c r="AT1452" s="73"/>
      <c r="AU1452" s="73"/>
      <c r="AV1452" s="73"/>
      <c r="AW1452" s="73"/>
      <c r="AX1452" s="74"/>
      <c r="AY1452" s="72">
        <f>IF($A1452="-","-",ROUND(VLOOKUP($A1452+ROUND(LEFT(AY$1433,1)/24,5),'[1]ОАО "АТС"'!$A$30:$F$773,4,FALSE),2))</f>
        <v>0</v>
      </c>
      <c r="AZ1452" s="73"/>
      <c r="BA1452" s="73"/>
      <c r="BB1452" s="73"/>
      <c r="BC1452" s="73"/>
      <c r="BD1452" s="74"/>
      <c r="BE1452" s="72">
        <f>IF($A1452="-","-",ROUND(VLOOKUP($A1452+ROUND(LEFT(BE$1433,1)/24,5),'[1]ОАО "АТС"'!$A$30:$F$773,4,FALSE),2))</f>
        <v>90.94</v>
      </c>
      <c r="BF1452" s="73"/>
      <c r="BG1452" s="73"/>
      <c r="BH1452" s="73"/>
      <c r="BI1452" s="73"/>
      <c r="BJ1452" s="74"/>
      <c r="BK1452" s="72">
        <f>IF($A1452="-","-",ROUND(VLOOKUP($A1452+ROUND(LEFT(BK$1433,1)/24,5),'[1]ОАО "АТС"'!$A$30:$F$773,4,FALSE),2))</f>
        <v>17.75</v>
      </c>
      <c r="BL1452" s="73"/>
      <c r="BM1452" s="73"/>
      <c r="BN1452" s="73"/>
      <c r="BO1452" s="73"/>
      <c r="BP1452" s="74"/>
      <c r="BQ1452" s="72">
        <f>IF($A1452="-","-",ROUND(VLOOKUP($A1452+ROUND(LEFT(BQ$1433,2)/24,5),'[1]ОАО "АТС"'!$A$30:$F$773,4,FALSE),2))</f>
        <v>0</v>
      </c>
      <c r="BR1452" s="73"/>
      <c r="BS1452" s="73"/>
      <c r="BT1452" s="73"/>
      <c r="BU1452" s="73"/>
      <c r="BV1452" s="74"/>
      <c r="BW1452" s="72">
        <f>IF($A1452="-","-",ROUND(VLOOKUP($A1452+ROUND(LEFT(BW$1433,2)/24,5),'[1]ОАО "АТС"'!$A$30:$F$773,4,FALSE),2))</f>
        <v>0</v>
      </c>
      <c r="BX1452" s="73"/>
      <c r="BY1452" s="73"/>
      <c r="BZ1452" s="73"/>
      <c r="CA1452" s="73"/>
      <c r="CB1452" s="74"/>
      <c r="CC1452" s="72">
        <f>IF($A1452="-","-",ROUND(VLOOKUP($A1452+ROUND(LEFT(CC$1433,2)/24,5),'[1]ОАО "АТС"'!$A$30:$F$773,4,FALSE),2))</f>
        <v>0</v>
      </c>
      <c r="CD1452" s="73"/>
      <c r="CE1452" s="73"/>
      <c r="CF1452" s="73"/>
      <c r="CG1452" s="73"/>
      <c r="CH1452" s="74"/>
      <c r="CI1452" s="72">
        <f>IF($A1452="-","-",ROUND(VLOOKUP($A1452+ROUND(LEFT(CI$1433,2)/24,5),'[1]ОАО "АТС"'!$A$30:$F$773,4,FALSE),2))</f>
        <v>0</v>
      </c>
      <c r="CJ1452" s="73"/>
      <c r="CK1452" s="73"/>
      <c r="CL1452" s="73"/>
      <c r="CM1452" s="73"/>
      <c r="CN1452" s="74"/>
      <c r="CO1452" s="72">
        <f>IF($A1452="-","-",ROUND(VLOOKUP($A1452+ROUND(LEFT(CO$1433,2)/24,5),'[1]ОАО "АТС"'!$A$30:$F$773,4,FALSE),2))</f>
        <v>11.5</v>
      </c>
      <c r="CP1452" s="73"/>
      <c r="CQ1452" s="73"/>
      <c r="CR1452" s="73"/>
      <c r="CS1452" s="73"/>
      <c r="CT1452" s="74"/>
      <c r="CU1452" s="72">
        <f>IF($A1452="-","-",ROUND(VLOOKUP($A1452+ROUND(LEFT(CU$1433,2)/24,5),'[1]ОАО "АТС"'!$A$30:$F$773,4,FALSE),2))</f>
        <v>0</v>
      </c>
      <c r="CV1452" s="73"/>
      <c r="CW1452" s="73"/>
      <c r="CX1452" s="73"/>
      <c r="CY1452" s="73"/>
      <c r="CZ1452" s="74"/>
      <c r="DA1452" s="72">
        <f>IF($A1452="-","-",ROUND(VLOOKUP($A1452+ROUND(LEFT(DA$1433,2)/24,5),'[1]ОАО "АТС"'!$A$30:$F$773,4,FALSE),2))</f>
        <v>0</v>
      </c>
      <c r="DB1452" s="73"/>
      <c r="DC1452" s="73"/>
      <c r="DD1452" s="73"/>
      <c r="DE1452" s="73"/>
      <c r="DF1452" s="74"/>
      <c r="DG1452" s="72">
        <f>IF($A1452="-","-",ROUND(VLOOKUP($A1452+ROUND(LEFT(DG$1433,2)/24,5),'[1]ОАО "АТС"'!$A$30:$F$773,4,FALSE),2))</f>
        <v>0</v>
      </c>
      <c r="DH1452" s="73"/>
      <c r="DI1452" s="73"/>
      <c r="DJ1452" s="73"/>
      <c r="DK1452" s="73"/>
      <c r="DL1452" s="74"/>
      <c r="DM1452" s="72">
        <f>IF($A1452="-","-",ROUND(VLOOKUP($A1452+ROUND(LEFT(DM$1433,2)/24,5),'[1]ОАО "АТС"'!$A$30:$F$773,4,FALSE),2))</f>
        <v>0</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12.63</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20.78</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44732</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3.03</v>
      </c>
      <c r="AB1453" s="73"/>
      <c r="AC1453" s="73"/>
      <c r="AD1453" s="73"/>
      <c r="AE1453" s="73"/>
      <c r="AF1453" s="74"/>
      <c r="AG1453" s="72">
        <f>IF($A1453="-","-",ROUND(VLOOKUP($A1453+ROUND(LEFT(AG$1433,1)/24,5),'[1]ОАО "АТС"'!$A$30:$F$773,4,FALSE),2))</f>
        <v>31.46</v>
      </c>
      <c r="AH1453" s="73"/>
      <c r="AI1453" s="73"/>
      <c r="AJ1453" s="73"/>
      <c r="AK1453" s="73"/>
      <c r="AL1453" s="74"/>
      <c r="AM1453" s="72">
        <f>IF($A1453="-","-",ROUND(VLOOKUP($A1453+ROUND(LEFT(AM$1433,1)/24,5),'[1]ОАО "АТС"'!$A$30:$F$773,4,FALSE),2))</f>
        <v>32.07</v>
      </c>
      <c r="AN1453" s="73"/>
      <c r="AO1453" s="73"/>
      <c r="AP1453" s="73"/>
      <c r="AQ1453" s="73"/>
      <c r="AR1453" s="74"/>
      <c r="AS1453" s="72">
        <f>IF($A1453="-","-",ROUND(VLOOKUP($A1453+ROUND(LEFT(AS$1433,1)/24,5),'[1]ОАО "АТС"'!$A$30:$F$773,4,FALSE),2))</f>
        <v>217.53</v>
      </c>
      <c r="AT1453" s="73"/>
      <c r="AU1453" s="73"/>
      <c r="AV1453" s="73"/>
      <c r="AW1453" s="73"/>
      <c r="AX1453" s="74"/>
      <c r="AY1453" s="72">
        <f>IF($A1453="-","-",ROUND(VLOOKUP($A1453+ROUND(LEFT(AY$1433,1)/24,5),'[1]ОАО "АТС"'!$A$30:$F$773,4,FALSE),2))</f>
        <v>76.92</v>
      </c>
      <c r="AZ1453" s="73"/>
      <c r="BA1453" s="73"/>
      <c r="BB1453" s="73"/>
      <c r="BC1453" s="73"/>
      <c r="BD1453" s="74"/>
      <c r="BE1453" s="72">
        <f>IF($A1453="-","-",ROUND(VLOOKUP($A1453+ROUND(LEFT(BE$1433,1)/24,5),'[1]ОАО "АТС"'!$A$30:$F$773,4,FALSE),2))</f>
        <v>225.18</v>
      </c>
      <c r="BF1453" s="73"/>
      <c r="BG1453" s="73"/>
      <c r="BH1453" s="73"/>
      <c r="BI1453" s="73"/>
      <c r="BJ1453" s="74"/>
      <c r="BK1453" s="72">
        <f>IF($A1453="-","-",ROUND(VLOOKUP($A1453+ROUND(LEFT(BK$1433,1)/24,5),'[1]ОАО "АТС"'!$A$30:$F$773,4,FALSE),2))</f>
        <v>82.69</v>
      </c>
      <c r="BL1453" s="73"/>
      <c r="BM1453" s="73"/>
      <c r="BN1453" s="73"/>
      <c r="BO1453" s="73"/>
      <c r="BP1453" s="74"/>
      <c r="BQ1453" s="72">
        <f>IF($A1453="-","-",ROUND(VLOOKUP($A1453+ROUND(LEFT(BQ$1433,2)/24,5),'[1]ОАО "АТС"'!$A$30:$F$773,4,FALSE),2))</f>
        <v>50.52</v>
      </c>
      <c r="BR1453" s="73"/>
      <c r="BS1453" s="73"/>
      <c r="BT1453" s="73"/>
      <c r="BU1453" s="73"/>
      <c r="BV1453" s="74"/>
      <c r="BW1453" s="72">
        <f>IF($A1453="-","-",ROUND(VLOOKUP($A1453+ROUND(LEFT(BW$1433,2)/24,5),'[1]ОАО "АТС"'!$A$30:$F$773,4,FALSE),2))</f>
        <v>68.05</v>
      </c>
      <c r="BX1453" s="73"/>
      <c r="BY1453" s="73"/>
      <c r="BZ1453" s="73"/>
      <c r="CA1453" s="73"/>
      <c r="CB1453" s="74"/>
      <c r="CC1453" s="72">
        <f>IF($A1453="-","-",ROUND(VLOOKUP($A1453+ROUND(LEFT(CC$1433,2)/24,5),'[1]ОАО "АТС"'!$A$30:$F$773,4,FALSE),2))</f>
        <v>106.07</v>
      </c>
      <c r="CD1453" s="73"/>
      <c r="CE1453" s="73"/>
      <c r="CF1453" s="73"/>
      <c r="CG1453" s="73"/>
      <c r="CH1453" s="74"/>
      <c r="CI1453" s="72">
        <f>IF($A1453="-","-",ROUND(VLOOKUP($A1453+ROUND(LEFT(CI$1433,2)/24,5),'[1]ОАО "АТС"'!$A$30:$F$773,4,FALSE),2))</f>
        <v>184.82</v>
      </c>
      <c r="CJ1453" s="73"/>
      <c r="CK1453" s="73"/>
      <c r="CL1453" s="73"/>
      <c r="CM1453" s="73"/>
      <c r="CN1453" s="74"/>
      <c r="CO1453" s="72">
        <f>IF($A1453="-","-",ROUND(VLOOKUP($A1453+ROUND(LEFT(CO$1433,2)/24,5),'[1]ОАО "АТС"'!$A$30:$F$773,4,FALSE),2))</f>
        <v>201.67</v>
      </c>
      <c r="CP1453" s="73"/>
      <c r="CQ1453" s="73"/>
      <c r="CR1453" s="73"/>
      <c r="CS1453" s="73"/>
      <c r="CT1453" s="74"/>
      <c r="CU1453" s="72">
        <f>IF($A1453="-","-",ROUND(VLOOKUP($A1453+ROUND(LEFT(CU$1433,2)/24,5),'[1]ОАО "АТС"'!$A$30:$F$773,4,FALSE),2))</f>
        <v>281.05</v>
      </c>
      <c r="CV1453" s="73"/>
      <c r="CW1453" s="73"/>
      <c r="CX1453" s="73"/>
      <c r="CY1453" s="73"/>
      <c r="CZ1453" s="74"/>
      <c r="DA1453" s="72">
        <f>IF($A1453="-","-",ROUND(VLOOKUP($A1453+ROUND(LEFT(DA$1433,2)/24,5),'[1]ОАО "АТС"'!$A$30:$F$773,4,FALSE),2))</f>
        <v>388.19</v>
      </c>
      <c r="DB1453" s="73"/>
      <c r="DC1453" s="73"/>
      <c r="DD1453" s="73"/>
      <c r="DE1453" s="73"/>
      <c r="DF1453" s="74"/>
      <c r="DG1453" s="72">
        <f>IF($A1453="-","-",ROUND(VLOOKUP($A1453+ROUND(LEFT(DG$1433,2)/24,5),'[1]ОАО "АТС"'!$A$30:$F$773,4,FALSE),2))</f>
        <v>386.5</v>
      </c>
      <c r="DH1453" s="73"/>
      <c r="DI1453" s="73"/>
      <c r="DJ1453" s="73"/>
      <c r="DK1453" s="73"/>
      <c r="DL1453" s="74"/>
      <c r="DM1453" s="72">
        <f>IF($A1453="-","-",ROUND(VLOOKUP($A1453+ROUND(LEFT(DM$1433,2)/24,5),'[1]ОАО "АТС"'!$A$30:$F$773,4,FALSE),2))</f>
        <v>0</v>
      </c>
      <c r="DN1453" s="73"/>
      <c r="DO1453" s="73"/>
      <c r="DP1453" s="73"/>
      <c r="DQ1453" s="73"/>
      <c r="DR1453" s="74"/>
      <c r="DS1453" s="72">
        <f>IF($A1453="-","-",ROUND(VLOOKUP($A1453+ROUND(LEFT(DS$1433,2)/24,5),'[1]ОАО "АТС"'!$A$30:$F$773,4,FALSE),2))</f>
        <v>60.2</v>
      </c>
      <c r="DT1453" s="73"/>
      <c r="DU1453" s="73"/>
      <c r="DV1453" s="73"/>
      <c r="DW1453" s="73"/>
      <c r="DX1453" s="74"/>
      <c r="DY1453" s="72">
        <f>IF($A1453="-","-",ROUND(VLOOKUP($A1453+ROUND(LEFT(DY$1433,2)/24,5),'[1]ОАО "АТС"'!$A$30:$F$773,4,FALSE),2))</f>
        <v>167.15</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44733</v>
      </c>
      <c r="B1454" s="70"/>
      <c r="C1454" s="70"/>
      <c r="D1454" s="70"/>
      <c r="E1454" s="70"/>
      <c r="F1454" s="70"/>
      <c r="G1454" s="70"/>
      <c r="H1454" s="71"/>
      <c r="I1454" s="72">
        <f>IF($A1454="-","-",ROUND(VLOOKUP($A1454+ROUND(LEFT(I$1433,1)/24,5),'[1]ОАО "АТС"'!$A$30:$F$773,4,FALSE),2))</f>
        <v>35.19</v>
      </c>
      <c r="J1454" s="73"/>
      <c r="K1454" s="73"/>
      <c r="L1454" s="73"/>
      <c r="M1454" s="73"/>
      <c r="N1454" s="74"/>
      <c r="O1454" s="72">
        <f>IF($A1454="-","-",ROUND(VLOOKUP($A1454+ROUND(LEFT(O$1433,1)/24,5),'[1]ОАО "АТС"'!$A$30:$F$773,4,FALSE),2))</f>
        <v>505.3</v>
      </c>
      <c r="P1454" s="73"/>
      <c r="Q1454" s="73"/>
      <c r="R1454" s="73"/>
      <c r="S1454" s="73"/>
      <c r="T1454" s="74"/>
      <c r="U1454" s="72">
        <f>IF($A1454="-","-",ROUND(VLOOKUP($A1454+ROUND(LEFT(U$1433,1)/24,5),'[1]ОАО "АТС"'!$A$30:$F$773,4,FALSE),2))</f>
        <v>780.1</v>
      </c>
      <c r="V1454" s="73"/>
      <c r="W1454" s="73"/>
      <c r="X1454" s="73"/>
      <c r="Y1454" s="73"/>
      <c r="Z1454" s="74"/>
      <c r="AA1454" s="72">
        <f>IF($A1454="-","-",ROUND(VLOOKUP($A1454+ROUND(LEFT(AA$1433,1)/24,5),'[1]ОАО "АТС"'!$A$30:$F$773,4,FALSE),2))</f>
        <v>1.71</v>
      </c>
      <c r="AB1454" s="73"/>
      <c r="AC1454" s="73"/>
      <c r="AD1454" s="73"/>
      <c r="AE1454" s="73"/>
      <c r="AF1454" s="74"/>
      <c r="AG1454" s="72">
        <f>IF($A1454="-","-",ROUND(VLOOKUP($A1454+ROUND(LEFT(AG$1433,1)/24,5),'[1]ОАО "АТС"'!$A$30:$F$773,4,FALSE),2))</f>
        <v>806.87</v>
      </c>
      <c r="AH1454" s="73"/>
      <c r="AI1454" s="73"/>
      <c r="AJ1454" s="73"/>
      <c r="AK1454" s="73"/>
      <c r="AL1454" s="74"/>
      <c r="AM1454" s="72">
        <f>IF($A1454="-","-",ROUND(VLOOKUP($A1454+ROUND(LEFT(AM$1433,1)/24,5),'[1]ОАО "АТС"'!$A$30:$F$773,4,FALSE),2))</f>
        <v>886.91</v>
      </c>
      <c r="AN1454" s="73"/>
      <c r="AO1454" s="73"/>
      <c r="AP1454" s="73"/>
      <c r="AQ1454" s="73"/>
      <c r="AR1454" s="74"/>
      <c r="AS1454" s="72">
        <f>IF($A1454="-","-",ROUND(VLOOKUP($A1454+ROUND(LEFT(AS$1433,1)/24,5),'[1]ОАО "АТС"'!$A$30:$F$773,4,FALSE),2))</f>
        <v>392.92</v>
      </c>
      <c r="AT1454" s="73"/>
      <c r="AU1454" s="73"/>
      <c r="AV1454" s="73"/>
      <c r="AW1454" s="73"/>
      <c r="AX1454" s="74"/>
      <c r="AY1454" s="72">
        <f>IF($A1454="-","-",ROUND(VLOOKUP($A1454+ROUND(LEFT(AY$1433,1)/24,5),'[1]ОАО "АТС"'!$A$30:$F$773,4,FALSE),2))</f>
        <v>359.85</v>
      </c>
      <c r="AZ1454" s="73"/>
      <c r="BA1454" s="73"/>
      <c r="BB1454" s="73"/>
      <c r="BC1454" s="73"/>
      <c r="BD1454" s="74"/>
      <c r="BE1454" s="72">
        <f>IF($A1454="-","-",ROUND(VLOOKUP($A1454+ROUND(LEFT(BE$1433,1)/24,5),'[1]ОАО "АТС"'!$A$30:$F$773,4,FALSE),2))</f>
        <v>397.71</v>
      </c>
      <c r="BF1454" s="73"/>
      <c r="BG1454" s="73"/>
      <c r="BH1454" s="73"/>
      <c r="BI1454" s="73"/>
      <c r="BJ1454" s="74"/>
      <c r="BK1454" s="72">
        <f>IF($A1454="-","-",ROUND(VLOOKUP($A1454+ROUND(LEFT(BK$1433,1)/24,5),'[1]ОАО "АТС"'!$A$30:$F$773,4,FALSE),2))</f>
        <v>272.64999999999998</v>
      </c>
      <c r="BL1454" s="73"/>
      <c r="BM1454" s="73"/>
      <c r="BN1454" s="73"/>
      <c r="BO1454" s="73"/>
      <c r="BP1454" s="74"/>
      <c r="BQ1454" s="72">
        <f>IF($A1454="-","-",ROUND(VLOOKUP($A1454+ROUND(LEFT(BQ$1433,2)/24,5),'[1]ОАО "АТС"'!$A$30:$F$773,4,FALSE),2))</f>
        <v>410.37</v>
      </c>
      <c r="BR1454" s="73"/>
      <c r="BS1454" s="73"/>
      <c r="BT1454" s="73"/>
      <c r="BU1454" s="73"/>
      <c r="BV1454" s="74"/>
      <c r="BW1454" s="72">
        <f>IF($A1454="-","-",ROUND(VLOOKUP($A1454+ROUND(LEFT(BW$1433,2)/24,5),'[1]ОАО "АТС"'!$A$30:$F$773,4,FALSE),2))</f>
        <v>400.12</v>
      </c>
      <c r="BX1454" s="73"/>
      <c r="BY1454" s="73"/>
      <c r="BZ1454" s="73"/>
      <c r="CA1454" s="73"/>
      <c r="CB1454" s="74"/>
      <c r="CC1454" s="72">
        <f>IF($A1454="-","-",ROUND(VLOOKUP($A1454+ROUND(LEFT(CC$1433,2)/24,5),'[1]ОАО "АТС"'!$A$30:$F$773,4,FALSE),2))</f>
        <v>774.44</v>
      </c>
      <c r="CD1454" s="73"/>
      <c r="CE1454" s="73"/>
      <c r="CF1454" s="73"/>
      <c r="CG1454" s="73"/>
      <c r="CH1454" s="74"/>
      <c r="CI1454" s="72">
        <f>IF($A1454="-","-",ROUND(VLOOKUP($A1454+ROUND(LEFT(CI$1433,2)/24,5),'[1]ОАО "АТС"'!$A$30:$F$773,4,FALSE),2))</f>
        <v>948.46</v>
      </c>
      <c r="CJ1454" s="73"/>
      <c r="CK1454" s="73"/>
      <c r="CL1454" s="73"/>
      <c r="CM1454" s="73"/>
      <c r="CN1454" s="74"/>
      <c r="CO1454" s="72">
        <f>IF($A1454="-","-",ROUND(VLOOKUP($A1454+ROUND(LEFT(CO$1433,2)/24,5),'[1]ОАО "АТС"'!$A$30:$F$773,4,FALSE),2))</f>
        <v>720.26</v>
      </c>
      <c r="CP1454" s="73"/>
      <c r="CQ1454" s="73"/>
      <c r="CR1454" s="73"/>
      <c r="CS1454" s="73"/>
      <c r="CT1454" s="74"/>
      <c r="CU1454" s="72">
        <f>IF($A1454="-","-",ROUND(VLOOKUP($A1454+ROUND(LEFT(CU$1433,2)/24,5),'[1]ОАО "АТС"'!$A$30:$F$773,4,FALSE),2))</f>
        <v>717.19</v>
      </c>
      <c r="CV1454" s="73"/>
      <c r="CW1454" s="73"/>
      <c r="CX1454" s="73"/>
      <c r="CY1454" s="73"/>
      <c r="CZ1454" s="74"/>
      <c r="DA1454" s="72">
        <f>IF($A1454="-","-",ROUND(VLOOKUP($A1454+ROUND(LEFT(DA$1433,2)/24,5),'[1]ОАО "АТС"'!$A$30:$F$773,4,FALSE),2))</f>
        <v>747.03</v>
      </c>
      <c r="DB1454" s="73"/>
      <c r="DC1454" s="73"/>
      <c r="DD1454" s="73"/>
      <c r="DE1454" s="73"/>
      <c r="DF1454" s="74"/>
      <c r="DG1454" s="72">
        <f>IF($A1454="-","-",ROUND(VLOOKUP($A1454+ROUND(LEFT(DG$1433,2)/24,5),'[1]ОАО "АТС"'!$A$30:$F$773,4,FALSE),2))</f>
        <v>783.01</v>
      </c>
      <c r="DH1454" s="73"/>
      <c r="DI1454" s="73"/>
      <c r="DJ1454" s="73"/>
      <c r="DK1454" s="73"/>
      <c r="DL1454" s="74"/>
      <c r="DM1454" s="72">
        <f>IF($A1454="-","-",ROUND(VLOOKUP($A1454+ROUND(LEFT(DM$1433,2)/24,5),'[1]ОАО "АТС"'!$A$30:$F$773,4,FALSE),2))</f>
        <v>798.26</v>
      </c>
      <c r="DN1454" s="73"/>
      <c r="DO1454" s="73"/>
      <c r="DP1454" s="73"/>
      <c r="DQ1454" s="73"/>
      <c r="DR1454" s="74"/>
      <c r="DS1454" s="72">
        <f>IF($A1454="-","-",ROUND(VLOOKUP($A1454+ROUND(LEFT(DS$1433,2)/24,5),'[1]ОАО "АТС"'!$A$30:$F$773,4,FALSE),2))</f>
        <v>575.39</v>
      </c>
      <c r="DT1454" s="73"/>
      <c r="DU1454" s="73"/>
      <c r="DV1454" s="73"/>
      <c r="DW1454" s="73"/>
      <c r="DX1454" s="74"/>
      <c r="DY1454" s="72">
        <f>IF($A1454="-","-",ROUND(VLOOKUP($A1454+ROUND(LEFT(DY$1433,2)/24,5),'[1]ОАО "АТС"'!$A$30:$F$773,4,FALSE),2))</f>
        <v>588.08000000000004</v>
      </c>
      <c r="DZ1454" s="73"/>
      <c r="EA1454" s="73"/>
      <c r="EB1454" s="73"/>
      <c r="EC1454" s="73"/>
      <c r="ED1454" s="74"/>
      <c r="EE1454" s="72">
        <f>IF($A1454="-","-",ROUND(VLOOKUP($A1454+ROUND(LEFT(EE$1433,2)/24,5),'[1]ОАО "АТС"'!$A$30:$F$773,4,FALSE),2))</f>
        <v>426.99</v>
      </c>
      <c r="EF1454" s="73"/>
      <c r="EG1454" s="73"/>
      <c r="EH1454" s="73"/>
      <c r="EI1454" s="73"/>
      <c r="EJ1454" s="74"/>
      <c r="EK1454" s="72">
        <f>IF($A1454="-","-",ROUND(VLOOKUP($A1454+ROUND(LEFT(EK$1433,2)/24,5),'[1]ОАО "АТС"'!$A$30:$F$773,4,FALSE),2))</f>
        <v>304.89999999999998</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44734</v>
      </c>
      <c r="B1455" s="70"/>
      <c r="C1455" s="70"/>
      <c r="D1455" s="70"/>
      <c r="E1455" s="70"/>
      <c r="F1455" s="70"/>
      <c r="G1455" s="70"/>
      <c r="H1455" s="71"/>
      <c r="I1455" s="72">
        <f>IF($A1455="-","-",ROUND(VLOOKUP($A1455+ROUND(LEFT(I$1433,1)/24,5),'[1]ОАО "АТС"'!$A$30:$F$773,4,FALSE),2))</f>
        <v>16.3</v>
      </c>
      <c r="J1455" s="73"/>
      <c r="K1455" s="73"/>
      <c r="L1455" s="73"/>
      <c r="M1455" s="73"/>
      <c r="N1455" s="74"/>
      <c r="O1455" s="72">
        <f>IF($A1455="-","-",ROUND(VLOOKUP($A1455+ROUND(LEFT(O$1433,1)/24,5),'[1]ОАО "АТС"'!$A$30:$F$773,4,FALSE),2))</f>
        <v>12.23</v>
      </c>
      <c r="P1455" s="73"/>
      <c r="Q1455" s="73"/>
      <c r="R1455" s="73"/>
      <c r="S1455" s="73"/>
      <c r="T1455" s="74"/>
      <c r="U1455" s="72">
        <f>IF($A1455="-","-",ROUND(VLOOKUP($A1455+ROUND(LEFT(U$1433,1)/24,5),'[1]ОАО "АТС"'!$A$30:$F$773,4,FALSE),2))</f>
        <v>27.35</v>
      </c>
      <c r="V1455" s="73"/>
      <c r="W1455" s="73"/>
      <c r="X1455" s="73"/>
      <c r="Y1455" s="73"/>
      <c r="Z1455" s="74"/>
      <c r="AA1455" s="72">
        <f>IF($A1455="-","-",ROUND(VLOOKUP($A1455+ROUND(LEFT(AA$1433,1)/24,5),'[1]ОАО "АТС"'!$A$30:$F$773,4,FALSE),2))</f>
        <v>32.99</v>
      </c>
      <c r="AB1455" s="73"/>
      <c r="AC1455" s="73"/>
      <c r="AD1455" s="73"/>
      <c r="AE1455" s="73"/>
      <c r="AF1455" s="74"/>
      <c r="AG1455" s="72">
        <f>IF($A1455="-","-",ROUND(VLOOKUP($A1455+ROUND(LEFT(AG$1433,1)/24,5),'[1]ОАО "АТС"'!$A$30:$F$773,4,FALSE),2))</f>
        <v>857.81</v>
      </c>
      <c r="AH1455" s="73"/>
      <c r="AI1455" s="73"/>
      <c r="AJ1455" s="73"/>
      <c r="AK1455" s="73"/>
      <c r="AL1455" s="74"/>
      <c r="AM1455" s="72">
        <f>IF($A1455="-","-",ROUND(VLOOKUP($A1455+ROUND(LEFT(AM$1433,1)/24,5),'[1]ОАО "АТС"'!$A$30:$F$773,4,FALSE),2))</f>
        <v>48.4</v>
      </c>
      <c r="AN1455" s="73"/>
      <c r="AO1455" s="73"/>
      <c r="AP1455" s="73"/>
      <c r="AQ1455" s="73"/>
      <c r="AR1455" s="74"/>
      <c r="AS1455" s="72">
        <f>IF($A1455="-","-",ROUND(VLOOKUP($A1455+ROUND(LEFT(AS$1433,1)/24,5),'[1]ОАО "АТС"'!$A$30:$F$773,4,FALSE),2))</f>
        <v>84.91</v>
      </c>
      <c r="AT1455" s="73"/>
      <c r="AU1455" s="73"/>
      <c r="AV1455" s="73"/>
      <c r="AW1455" s="73"/>
      <c r="AX1455" s="74"/>
      <c r="AY1455" s="72">
        <f>IF($A1455="-","-",ROUND(VLOOKUP($A1455+ROUND(LEFT(AY$1433,1)/24,5),'[1]ОАО "АТС"'!$A$30:$F$773,4,FALSE),2))</f>
        <v>564.39</v>
      </c>
      <c r="AZ1455" s="73"/>
      <c r="BA1455" s="73"/>
      <c r="BB1455" s="73"/>
      <c r="BC1455" s="73"/>
      <c r="BD1455" s="74"/>
      <c r="BE1455" s="72">
        <f>IF($A1455="-","-",ROUND(VLOOKUP($A1455+ROUND(LEFT(BE$1433,1)/24,5),'[1]ОАО "АТС"'!$A$30:$F$773,4,FALSE),2))</f>
        <v>349.54</v>
      </c>
      <c r="BF1455" s="73"/>
      <c r="BG1455" s="73"/>
      <c r="BH1455" s="73"/>
      <c r="BI1455" s="73"/>
      <c r="BJ1455" s="74"/>
      <c r="BK1455" s="72">
        <f>IF($A1455="-","-",ROUND(VLOOKUP($A1455+ROUND(LEFT(BK$1433,1)/24,5),'[1]ОАО "АТС"'!$A$30:$F$773,4,FALSE),2))</f>
        <v>61.51</v>
      </c>
      <c r="BL1455" s="73"/>
      <c r="BM1455" s="73"/>
      <c r="BN1455" s="73"/>
      <c r="BO1455" s="73"/>
      <c r="BP1455" s="74"/>
      <c r="BQ1455" s="72">
        <f>IF($A1455="-","-",ROUND(VLOOKUP($A1455+ROUND(LEFT(BQ$1433,2)/24,5),'[1]ОАО "АТС"'!$A$30:$F$773,4,FALSE),2))</f>
        <v>0.04</v>
      </c>
      <c r="BR1455" s="73"/>
      <c r="BS1455" s="73"/>
      <c r="BT1455" s="73"/>
      <c r="BU1455" s="73"/>
      <c r="BV1455" s="74"/>
      <c r="BW1455" s="72">
        <f>IF($A1455="-","-",ROUND(VLOOKUP($A1455+ROUND(LEFT(BW$1433,2)/24,5),'[1]ОАО "АТС"'!$A$30:$F$773,4,FALSE),2))</f>
        <v>44.06</v>
      </c>
      <c r="BX1455" s="73"/>
      <c r="BY1455" s="73"/>
      <c r="BZ1455" s="73"/>
      <c r="CA1455" s="73"/>
      <c r="CB1455" s="74"/>
      <c r="CC1455" s="72">
        <f>IF($A1455="-","-",ROUND(VLOOKUP($A1455+ROUND(LEFT(CC$1433,2)/24,5),'[1]ОАО "АТС"'!$A$30:$F$773,4,FALSE),2))</f>
        <v>67.3</v>
      </c>
      <c r="CD1455" s="73"/>
      <c r="CE1455" s="73"/>
      <c r="CF1455" s="73"/>
      <c r="CG1455" s="73"/>
      <c r="CH1455" s="74"/>
      <c r="CI1455" s="72">
        <f>IF($A1455="-","-",ROUND(VLOOKUP($A1455+ROUND(LEFT(CI$1433,2)/24,5),'[1]ОАО "АТС"'!$A$30:$F$773,4,FALSE),2))</f>
        <v>43.96</v>
      </c>
      <c r="CJ1455" s="73"/>
      <c r="CK1455" s="73"/>
      <c r="CL1455" s="73"/>
      <c r="CM1455" s="73"/>
      <c r="CN1455" s="74"/>
      <c r="CO1455" s="72">
        <f>IF($A1455="-","-",ROUND(VLOOKUP($A1455+ROUND(LEFT(CO$1433,2)/24,5),'[1]ОАО "АТС"'!$A$30:$F$773,4,FALSE),2))</f>
        <v>4.32</v>
      </c>
      <c r="CP1455" s="73"/>
      <c r="CQ1455" s="73"/>
      <c r="CR1455" s="73"/>
      <c r="CS1455" s="73"/>
      <c r="CT1455" s="74"/>
      <c r="CU1455" s="72">
        <f>IF($A1455="-","-",ROUND(VLOOKUP($A1455+ROUND(LEFT(CU$1433,2)/24,5),'[1]ОАО "АТС"'!$A$30:$F$773,4,FALSE),2))</f>
        <v>0.19</v>
      </c>
      <c r="CV1455" s="73"/>
      <c r="CW1455" s="73"/>
      <c r="CX1455" s="73"/>
      <c r="CY1455" s="73"/>
      <c r="CZ1455" s="74"/>
      <c r="DA1455" s="72">
        <f>IF($A1455="-","-",ROUND(VLOOKUP($A1455+ROUND(LEFT(DA$1433,2)/24,5),'[1]ОАО "АТС"'!$A$30:$F$773,4,FALSE),2))</f>
        <v>2.77</v>
      </c>
      <c r="DB1455" s="73"/>
      <c r="DC1455" s="73"/>
      <c r="DD1455" s="73"/>
      <c r="DE1455" s="73"/>
      <c r="DF1455" s="74"/>
      <c r="DG1455" s="72">
        <f>IF($A1455="-","-",ROUND(VLOOKUP($A1455+ROUND(LEFT(DG$1433,2)/24,5),'[1]ОАО "АТС"'!$A$30:$F$773,4,FALSE),2))</f>
        <v>0</v>
      </c>
      <c r="DH1455" s="73"/>
      <c r="DI1455" s="73"/>
      <c r="DJ1455" s="73"/>
      <c r="DK1455" s="73"/>
      <c r="DL1455" s="74"/>
      <c r="DM1455" s="72">
        <f>IF($A1455="-","-",ROUND(VLOOKUP($A1455+ROUND(LEFT(DM$1433,2)/24,5),'[1]ОАО "АТС"'!$A$30:$F$773,4,FALSE),2))</f>
        <v>0</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178.18</v>
      </c>
      <c r="DZ1455" s="73"/>
      <c r="EA1455" s="73"/>
      <c r="EB1455" s="73"/>
      <c r="EC1455" s="73"/>
      <c r="ED1455" s="74"/>
      <c r="EE1455" s="72">
        <f>IF($A1455="-","-",ROUND(VLOOKUP($A1455+ROUND(LEFT(EE$1433,2)/24,5),'[1]ОАО "АТС"'!$A$30:$F$773,4,FALSE),2))</f>
        <v>3.64</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44735</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0</v>
      </c>
      <c r="AB1456" s="73"/>
      <c r="AC1456" s="73"/>
      <c r="AD1456" s="73"/>
      <c r="AE1456" s="73"/>
      <c r="AF1456" s="74"/>
      <c r="AG1456" s="72">
        <f>IF($A1456="-","-",ROUND(VLOOKUP($A1456+ROUND(LEFT(AG$1433,1)/24,5),'[1]ОАО "АТС"'!$A$30:$F$773,4,FALSE),2))</f>
        <v>0</v>
      </c>
      <c r="AH1456" s="73"/>
      <c r="AI1456" s="73"/>
      <c r="AJ1456" s="73"/>
      <c r="AK1456" s="73"/>
      <c r="AL1456" s="74"/>
      <c r="AM1456" s="72">
        <f>IF($A1456="-","-",ROUND(VLOOKUP($A1456+ROUND(LEFT(AM$1433,1)/24,5),'[1]ОАО "АТС"'!$A$30:$F$773,4,FALSE),2))</f>
        <v>0</v>
      </c>
      <c r="AN1456" s="73"/>
      <c r="AO1456" s="73"/>
      <c r="AP1456" s="73"/>
      <c r="AQ1456" s="73"/>
      <c r="AR1456" s="74"/>
      <c r="AS1456" s="72">
        <f>IF($A1456="-","-",ROUND(VLOOKUP($A1456+ROUND(LEFT(AS$1433,1)/24,5),'[1]ОАО "АТС"'!$A$30:$F$773,4,FALSE),2))</f>
        <v>16.059999999999999</v>
      </c>
      <c r="AT1456" s="73"/>
      <c r="AU1456" s="73"/>
      <c r="AV1456" s="73"/>
      <c r="AW1456" s="73"/>
      <c r="AX1456" s="74"/>
      <c r="AY1456" s="72">
        <f>IF($A1456="-","-",ROUND(VLOOKUP($A1456+ROUND(LEFT(AY$1433,1)/24,5),'[1]ОАО "АТС"'!$A$30:$F$773,4,FALSE),2))</f>
        <v>253.51</v>
      </c>
      <c r="AZ1456" s="73"/>
      <c r="BA1456" s="73"/>
      <c r="BB1456" s="73"/>
      <c r="BC1456" s="73"/>
      <c r="BD1456" s="74"/>
      <c r="BE1456" s="72">
        <f>IF($A1456="-","-",ROUND(VLOOKUP($A1456+ROUND(LEFT(BE$1433,1)/24,5),'[1]ОАО "АТС"'!$A$30:$F$773,4,FALSE),2))</f>
        <v>674.6</v>
      </c>
      <c r="BF1456" s="73"/>
      <c r="BG1456" s="73"/>
      <c r="BH1456" s="73"/>
      <c r="BI1456" s="73"/>
      <c r="BJ1456" s="74"/>
      <c r="BK1456" s="72">
        <f>IF($A1456="-","-",ROUND(VLOOKUP($A1456+ROUND(LEFT(BK$1433,1)/24,5),'[1]ОАО "АТС"'!$A$30:$F$773,4,FALSE),2))</f>
        <v>488.5</v>
      </c>
      <c r="BL1456" s="73"/>
      <c r="BM1456" s="73"/>
      <c r="BN1456" s="73"/>
      <c r="BO1456" s="73"/>
      <c r="BP1456" s="74"/>
      <c r="BQ1456" s="72">
        <f>IF($A1456="-","-",ROUND(VLOOKUP($A1456+ROUND(LEFT(BQ$1433,2)/24,5),'[1]ОАО "АТС"'!$A$30:$F$773,4,FALSE),2))</f>
        <v>0</v>
      </c>
      <c r="BR1456" s="73"/>
      <c r="BS1456" s="73"/>
      <c r="BT1456" s="73"/>
      <c r="BU1456" s="73"/>
      <c r="BV1456" s="74"/>
      <c r="BW1456" s="72">
        <f>IF($A1456="-","-",ROUND(VLOOKUP($A1456+ROUND(LEFT(BW$1433,2)/24,5),'[1]ОАО "АТС"'!$A$30:$F$773,4,FALSE),2))</f>
        <v>0</v>
      </c>
      <c r="BX1456" s="73"/>
      <c r="BY1456" s="73"/>
      <c r="BZ1456" s="73"/>
      <c r="CA1456" s="73"/>
      <c r="CB1456" s="74"/>
      <c r="CC1456" s="72">
        <f>IF($A1456="-","-",ROUND(VLOOKUP($A1456+ROUND(LEFT(CC$1433,2)/24,5),'[1]ОАО "АТС"'!$A$30:$F$773,4,FALSE),2))</f>
        <v>0</v>
      </c>
      <c r="CD1456" s="73"/>
      <c r="CE1456" s="73"/>
      <c r="CF1456" s="73"/>
      <c r="CG1456" s="73"/>
      <c r="CH1456" s="74"/>
      <c r="CI1456" s="72">
        <f>IF($A1456="-","-",ROUND(VLOOKUP($A1456+ROUND(LEFT(CI$1433,2)/24,5),'[1]ОАО "АТС"'!$A$30:$F$773,4,FALSE),2))</f>
        <v>0</v>
      </c>
      <c r="CJ1456" s="73"/>
      <c r="CK1456" s="73"/>
      <c r="CL1456" s="73"/>
      <c r="CM1456" s="73"/>
      <c r="CN1456" s="74"/>
      <c r="CO1456" s="72">
        <f>IF($A1456="-","-",ROUND(VLOOKUP($A1456+ROUND(LEFT(CO$1433,2)/24,5),'[1]ОАО "АТС"'!$A$30:$F$773,4,FALSE),2))</f>
        <v>0</v>
      </c>
      <c r="CP1456" s="73"/>
      <c r="CQ1456" s="73"/>
      <c r="CR1456" s="73"/>
      <c r="CS1456" s="73"/>
      <c r="CT1456" s="74"/>
      <c r="CU1456" s="72">
        <f>IF($A1456="-","-",ROUND(VLOOKUP($A1456+ROUND(LEFT(CU$1433,2)/24,5),'[1]ОАО "АТС"'!$A$30:$F$773,4,FALSE),2))</f>
        <v>0</v>
      </c>
      <c r="CV1456" s="73"/>
      <c r="CW1456" s="73"/>
      <c r="CX1456" s="73"/>
      <c r="CY1456" s="73"/>
      <c r="CZ1456" s="74"/>
      <c r="DA1456" s="72">
        <f>IF($A1456="-","-",ROUND(VLOOKUP($A1456+ROUND(LEFT(DA$1433,2)/24,5),'[1]ОАО "АТС"'!$A$30:$F$773,4,FALSE),2))</f>
        <v>0</v>
      </c>
      <c r="DB1456" s="73"/>
      <c r="DC1456" s="73"/>
      <c r="DD1456" s="73"/>
      <c r="DE1456" s="73"/>
      <c r="DF1456" s="74"/>
      <c r="DG1456" s="72">
        <f>IF($A1456="-","-",ROUND(VLOOKUP($A1456+ROUND(LEFT(DG$1433,2)/24,5),'[1]ОАО "АТС"'!$A$30:$F$773,4,FALSE),2))</f>
        <v>0</v>
      </c>
      <c r="DH1456" s="73"/>
      <c r="DI1456" s="73"/>
      <c r="DJ1456" s="73"/>
      <c r="DK1456" s="73"/>
      <c r="DL1456" s="74"/>
      <c r="DM1456" s="72">
        <f>IF($A1456="-","-",ROUND(VLOOKUP($A1456+ROUND(LEFT(DM$1433,2)/24,5),'[1]ОАО "АТС"'!$A$30:$F$773,4,FALSE),2))</f>
        <v>0</v>
      </c>
      <c r="DN1456" s="73"/>
      <c r="DO1456" s="73"/>
      <c r="DP1456" s="73"/>
      <c r="DQ1456" s="73"/>
      <c r="DR1456" s="74"/>
      <c r="DS1456" s="72">
        <f>IF($A1456="-","-",ROUND(VLOOKUP($A1456+ROUND(LEFT(DS$1433,2)/24,5),'[1]ОАО "АТС"'!$A$30:$F$773,4,FALSE),2))</f>
        <v>0</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44736</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0</v>
      </c>
      <c r="AB1457" s="73"/>
      <c r="AC1457" s="73"/>
      <c r="AD1457" s="73"/>
      <c r="AE1457" s="73"/>
      <c r="AF1457" s="74"/>
      <c r="AG1457" s="72">
        <f>IF($A1457="-","-",ROUND(VLOOKUP($A1457+ROUND(LEFT(AG$1433,1)/24,5),'[1]ОАО "АТС"'!$A$30:$F$773,4,FALSE),2))</f>
        <v>39.74</v>
      </c>
      <c r="AH1457" s="73"/>
      <c r="AI1457" s="73"/>
      <c r="AJ1457" s="73"/>
      <c r="AK1457" s="73"/>
      <c r="AL1457" s="74"/>
      <c r="AM1457" s="72">
        <f>IF($A1457="-","-",ROUND(VLOOKUP($A1457+ROUND(LEFT(AM$1433,1)/24,5),'[1]ОАО "АТС"'!$A$30:$F$773,4,FALSE),2))</f>
        <v>57.45</v>
      </c>
      <c r="AN1457" s="73"/>
      <c r="AO1457" s="73"/>
      <c r="AP1457" s="73"/>
      <c r="AQ1457" s="73"/>
      <c r="AR1457" s="74"/>
      <c r="AS1457" s="72">
        <f>IF($A1457="-","-",ROUND(VLOOKUP($A1457+ROUND(LEFT(AS$1433,1)/24,5),'[1]ОАО "АТС"'!$A$30:$F$773,4,FALSE),2))</f>
        <v>152.35</v>
      </c>
      <c r="AT1457" s="73"/>
      <c r="AU1457" s="73"/>
      <c r="AV1457" s="73"/>
      <c r="AW1457" s="73"/>
      <c r="AX1457" s="74"/>
      <c r="AY1457" s="72">
        <f>IF($A1457="-","-",ROUND(VLOOKUP($A1457+ROUND(LEFT(AY$1433,1)/24,5),'[1]ОАО "АТС"'!$A$30:$F$773,4,FALSE),2))</f>
        <v>174.98</v>
      </c>
      <c r="AZ1457" s="73"/>
      <c r="BA1457" s="73"/>
      <c r="BB1457" s="73"/>
      <c r="BC1457" s="73"/>
      <c r="BD1457" s="74"/>
      <c r="BE1457" s="72">
        <f>IF($A1457="-","-",ROUND(VLOOKUP($A1457+ROUND(LEFT(BE$1433,1)/24,5),'[1]ОАО "АТС"'!$A$30:$F$773,4,FALSE),2))</f>
        <v>0</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0</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0</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0</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0</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0</v>
      </c>
      <c r="DN1457" s="73"/>
      <c r="DO1457" s="73"/>
      <c r="DP1457" s="73"/>
      <c r="DQ1457" s="73"/>
      <c r="DR1457" s="74"/>
      <c r="DS1457" s="72">
        <f>IF($A1457="-","-",ROUND(VLOOKUP($A1457+ROUND(LEFT(DS$1433,2)/24,5),'[1]ОАО "АТС"'!$A$30:$F$773,4,FALSE),2))</f>
        <v>0</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44737</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0</v>
      </c>
      <c r="AH1458" s="73"/>
      <c r="AI1458" s="73"/>
      <c r="AJ1458" s="73"/>
      <c r="AK1458" s="73"/>
      <c r="AL1458" s="74"/>
      <c r="AM1458" s="72">
        <f>IF($A1458="-","-",ROUND(VLOOKUP($A1458+ROUND(LEFT(AM$1433,1)/24,5),'[1]ОАО "АТС"'!$A$30:$F$773,4,FALSE),2))</f>
        <v>814.97</v>
      </c>
      <c r="AN1458" s="73"/>
      <c r="AO1458" s="73"/>
      <c r="AP1458" s="73"/>
      <c r="AQ1458" s="73"/>
      <c r="AR1458" s="74"/>
      <c r="AS1458" s="72">
        <f>IF($A1458="-","-",ROUND(VLOOKUP($A1458+ROUND(LEFT(AS$1433,1)/24,5),'[1]ОАО "АТС"'!$A$30:$F$773,4,FALSE),2))</f>
        <v>864.69</v>
      </c>
      <c r="AT1458" s="73"/>
      <c r="AU1458" s="73"/>
      <c r="AV1458" s="73"/>
      <c r="AW1458" s="73"/>
      <c r="AX1458" s="74"/>
      <c r="AY1458" s="72">
        <f>IF($A1458="-","-",ROUND(VLOOKUP($A1458+ROUND(LEFT(AY$1433,1)/24,5),'[1]ОАО "АТС"'!$A$30:$F$773,4,FALSE),2))</f>
        <v>51.69</v>
      </c>
      <c r="AZ1458" s="73"/>
      <c r="BA1458" s="73"/>
      <c r="BB1458" s="73"/>
      <c r="BC1458" s="73"/>
      <c r="BD1458" s="74"/>
      <c r="BE1458" s="72">
        <f>IF($A1458="-","-",ROUND(VLOOKUP($A1458+ROUND(LEFT(BE$1433,1)/24,5),'[1]ОАО "АТС"'!$A$30:$F$773,4,FALSE),2))</f>
        <v>0</v>
      </c>
      <c r="BF1458" s="73"/>
      <c r="BG1458" s="73"/>
      <c r="BH1458" s="73"/>
      <c r="BI1458" s="73"/>
      <c r="BJ1458" s="74"/>
      <c r="BK1458" s="72">
        <f>IF($A1458="-","-",ROUND(VLOOKUP($A1458+ROUND(LEFT(BK$1433,1)/24,5),'[1]ОАО "АТС"'!$A$30:$F$773,4,FALSE),2))</f>
        <v>6.53</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0</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0</v>
      </c>
      <c r="CJ1458" s="73"/>
      <c r="CK1458" s="73"/>
      <c r="CL1458" s="73"/>
      <c r="CM1458" s="73"/>
      <c r="CN1458" s="74"/>
      <c r="CO1458" s="72">
        <f>IF($A1458="-","-",ROUND(VLOOKUP($A1458+ROUND(LEFT(CO$1433,2)/24,5),'[1]ОАО "АТС"'!$A$30:$F$773,4,FALSE),2))</f>
        <v>0</v>
      </c>
      <c r="CP1458" s="73"/>
      <c r="CQ1458" s="73"/>
      <c r="CR1458" s="73"/>
      <c r="CS1458" s="73"/>
      <c r="CT1458" s="74"/>
      <c r="CU1458" s="72">
        <f>IF($A1458="-","-",ROUND(VLOOKUP($A1458+ROUND(LEFT(CU$1433,2)/24,5),'[1]ОАО "АТС"'!$A$30:$F$773,4,FALSE),2))</f>
        <v>0</v>
      </c>
      <c r="CV1458" s="73"/>
      <c r="CW1458" s="73"/>
      <c r="CX1458" s="73"/>
      <c r="CY1458" s="73"/>
      <c r="CZ1458" s="74"/>
      <c r="DA1458" s="72">
        <f>IF($A1458="-","-",ROUND(VLOOKUP($A1458+ROUND(LEFT(DA$1433,2)/24,5),'[1]ОАО "АТС"'!$A$30:$F$773,4,FALSE),2))</f>
        <v>0</v>
      </c>
      <c r="DB1458" s="73"/>
      <c r="DC1458" s="73"/>
      <c r="DD1458" s="73"/>
      <c r="DE1458" s="73"/>
      <c r="DF1458" s="74"/>
      <c r="DG1458" s="72">
        <f>IF($A1458="-","-",ROUND(VLOOKUP($A1458+ROUND(LEFT(DG$1433,2)/24,5),'[1]ОАО "АТС"'!$A$30:$F$773,4,FALSE),2))</f>
        <v>0</v>
      </c>
      <c r="DH1458" s="73"/>
      <c r="DI1458" s="73"/>
      <c r="DJ1458" s="73"/>
      <c r="DK1458" s="73"/>
      <c r="DL1458" s="74"/>
      <c r="DM1458" s="72">
        <f>IF($A1458="-","-",ROUND(VLOOKUP($A1458+ROUND(LEFT(DM$1433,2)/24,5),'[1]ОАО "АТС"'!$A$30:$F$773,4,FALSE),2))</f>
        <v>0</v>
      </c>
      <c r="DN1458" s="73"/>
      <c r="DO1458" s="73"/>
      <c r="DP1458" s="73"/>
      <c r="DQ1458" s="73"/>
      <c r="DR1458" s="74"/>
      <c r="DS1458" s="72">
        <f>IF($A1458="-","-",ROUND(VLOOKUP($A1458+ROUND(LEFT(DS$1433,2)/24,5),'[1]ОАО "АТС"'!$A$30:$F$773,4,FALSE),2))</f>
        <v>0</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44738</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0</v>
      </c>
      <c r="AH1459" s="73"/>
      <c r="AI1459" s="73"/>
      <c r="AJ1459" s="73"/>
      <c r="AK1459" s="73"/>
      <c r="AL1459" s="74"/>
      <c r="AM1459" s="72">
        <f>IF($A1459="-","-",ROUND(VLOOKUP($A1459+ROUND(LEFT(AM$1433,1)/24,5),'[1]ОАО "АТС"'!$A$30:$F$773,4,FALSE),2))</f>
        <v>0</v>
      </c>
      <c r="AN1459" s="73"/>
      <c r="AO1459" s="73"/>
      <c r="AP1459" s="73"/>
      <c r="AQ1459" s="73"/>
      <c r="AR1459" s="74"/>
      <c r="AS1459" s="72">
        <f>IF($A1459="-","-",ROUND(VLOOKUP($A1459+ROUND(LEFT(AS$1433,1)/24,5),'[1]ОАО "АТС"'!$A$30:$F$773,4,FALSE),2))</f>
        <v>0</v>
      </c>
      <c r="AT1459" s="73"/>
      <c r="AU1459" s="73"/>
      <c r="AV1459" s="73"/>
      <c r="AW1459" s="73"/>
      <c r="AX1459" s="74"/>
      <c r="AY1459" s="72">
        <f>IF($A1459="-","-",ROUND(VLOOKUP($A1459+ROUND(LEFT(AY$1433,1)/24,5),'[1]ОАО "АТС"'!$A$30:$F$773,4,FALSE),2))</f>
        <v>840.99</v>
      </c>
      <c r="AZ1459" s="73"/>
      <c r="BA1459" s="73"/>
      <c r="BB1459" s="73"/>
      <c r="BC1459" s="73"/>
      <c r="BD1459" s="74"/>
      <c r="BE1459" s="72">
        <f>IF($A1459="-","-",ROUND(VLOOKUP($A1459+ROUND(LEFT(BE$1433,1)/24,5),'[1]ОАО "АТС"'!$A$30:$F$773,4,FALSE),2))</f>
        <v>0</v>
      </c>
      <c r="BF1459" s="73"/>
      <c r="BG1459" s="73"/>
      <c r="BH1459" s="73"/>
      <c r="BI1459" s="73"/>
      <c r="BJ1459" s="74"/>
      <c r="BK1459" s="72">
        <f>IF($A1459="-","-",ROUND(VLOOKUP($A1459+ROUND(LEFT(BK$1433,1)/24,5),'[1]ОАО "АТС"'!$A$30:$F$773,4,FALSE),2))</f>
        <v>0</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0</v>
      </c>
      <c r="BX1459" s="73"/>
      <c r="BY1459" s="73"/>
      <c r="BZ1459" s="73"/>
      <c r="CA1459" s="73"/>
      <c r="CB1459" s="74"/>
      <c r="CC1459" s="72">
        <f>IF($A1459="-","-",ROUND(VLOOKUP($A1459+ROUND(LEFT(CC$1433,2)/24,5),'[1]ОАО "АТС"'!$A$30:$F$773,4,FALSE),2))</f>
        <v>0</v>
      </c>
      <c r="CD1459" s="73"/>
      <c r="CE1459" s="73"/>
      <c r="CF1459" s="73"/>
      <c r="CG1459" s="73"/>
      <c r="CH1459" s="74"/>
      <c r="CI1459" s="72">
        <f>IF($A1459="-","-",ROUND(VLOOKUP($A1459+ROUND(LEFT(CI$1433,2)/24,5),'[1]ОАО "АТС"'!$A$30:$F$773,4,FALSE),2))</f>
        <v>0</v>
      </c>
      <c r="CJ1459" s="73"/>
      <c r="CK1459" s="73"/>
      <c r="CL1459" s="73"/>
      <c r="CM1459" s="73"/>
      <c r="CN1459" s="74"/>
      <c r="CO1459" s="72">
        <f>IF($A1459="-","-",ROUND(VLOOKUP($A1459+ROUND(LEFT(CO$1433,2)/24,5),'[1]ОАО "АТС"'!$A$30:$F$773,4,FALSE),2))</f>
        <v>0</v>
      </c>
      <c r="CP1459" s="73"/>
      <c r="CQ1459" s="73"/>
      <c r="CR1459" s="73"/>
      <c r="CS1459" s="73"/>
      <c r="CT1459" s="74"/>
      <c r="CU1459" s="72">
        <f>IF($A1459="-","-",ROUND(VLOOKUP($A1459+ROUND(LEFT(CU$1433,2)/24,5),'[1]ОАО "АТС"'!$A$30:$F$773,4,FALSE),2))</f>
        <v>0</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0</v>
      </c>
      <c r="DN1459" s="73"/>
      <c r="DO1459" s="73"/>
      <c r="DP1459" s="73"/>
      <c r="DQ1459" s="73"/>
      <c r="DR1459" s="74"/>
      <c r="DS1459" s="72">
        <f>IF($A1459="-","-",ROUND(VLOOKUP($A1459+ROUND(LEFT(DS$1433,2)/24,5),'[1]ОАО "АТС"'!$A$30:$F$773,4,FALSE),2))</f>
        <v>143.97999999999999</v>
      </c>
      <c r="DT1459" s="73"/>
      <c r="DU1459" s="73"/>
      <c r="DV1459" s="73"/>
      <c r="DW1459" s="73"/>
      <c r="DX1459" s="74"/>
      <c r="DY1459" s="72">
        <f>IF($A1459="-","-",ROUND(VLOOKUP($A1459+ROUND(LEFT(DY$1433,2)/24,5),'[1]ОАО "АТС"'!$A$30:$F$773,4,FALSE),2))</f>
        <v>98.17</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44739</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0</v>
      </c>
      <c r="AB1460" s="73"/>
      <c r="AC1460" s="73"/>
      <c r="AD1460" s="73"/>
      <c r="AE1460" s="73"/>
      <c r="AF1460" s="74"/>
      <c r="AG1460" s="72">
        <f>IF($A1460="-","-",ROUND(VLOOKUP($A1460+ROUND(LEFT(AG$1433,1)/24,5),'[1]ОАО "АТС"'!$A$30:$F$773,4,FALSE),2))</f>
        <v>0</v>
      </c>
      <c r="AH1460" s="73"/>
      <c r="AI1460" s="73"/>
      <c r="AJ1460" s="73"/>
      <c r="AK1460" s="73"/>
      <c r="AL1460" s="74"/>
      <c r="AM1460" s="72">
        <f>IF($A1460="-","-",ROUND(VLOOKUP($A1460+ROUND(LEFT(AM$1433,1)/24,5),'[1]ОАО "АТС"'!$A$30:$F$773,4,FALSE),2))</f>
        <v>0</v>
      </c>
      <c r="AN1460" s="73"/>
      <c r="AO1460" s="73"/>
      <c r="AP1460" s="73"/>
      <c r="AQ1460" s="73"/>
      <c r="AR1460" s="74"/>
      <c r="AS1460" s="72">
        <f>IF($A1460="-","-",ROUND(VLOOKUP($A1460+ROUND(LEFT(AS$1433,1)/24,5),'[1]ОАО "АТС"'!$A$30:$F$773,4,FALSE),2))</f>
        <v>989.5</v>
      </c>
      <c r="AT1460" s="73"/>
      <c r="AU1460" s="73"/>
      <c r="AV1460" s="73"/>
      <c r="AW1460" s="73"/>
      <c r="AX1460" s="74"/>
      <c r="AY1460" s="72">
        <f>IF($A1460="-","-",ROUND(VLOOKUP($A1460+ROUND(LEFT(AY$1433,1)/24,5),'[1]ОАО "АТС"'!$A$30:$F$773,4,FALSE),2))</f>
        <v>407.49</v>
      </c>
      <c r="AZ1460" s="73"/>
      <c r="BA1460" s="73"/>
      <c r="BB1460" s="73"/>
      <c r="BC1460" s="73"/>
      <c r="BD1460" s="74"/>
      <c r="BE1460" s="72">
        <f>IF($A1460="-","-",ROUND(VLOOKUP($A1460+ROUND(LEFT(BE$1433,1)/24,5),'[1]ОАО "АТС"'!$A$30:$F$773,4,FALSE),2))</f>
        <v>423.18</v>
      </c>
      <c r="BF1460" s="73"/>
      <c r="BG1460" s="73"/>
      <c r="BH1460" s="73"/>
      <c r="BI1460" s="73"/>
      <c r="BJ1460" s="74"/>
      <c r="BK1460" s="72">
        <f>IF($A1460="-","-",ROUND(VLOOKUP($A1460+ROUND(LEFT(BK$1433,1)/24,5),'[1]ОАО "АТС"'!$A$30:$F$773,4,FALSE),2))</f>
        <v>448.64</v>
      </c>
      <c r="BL1460" s="73"/>
      <c r="BM1460" s="73"/>
      <c r="BN1460" s="73"/>
      <c r="BO1460" s="73"/>
      <c r="BP1460" s="74"/>
      <c r="BQ1460" s="72">
        <f>IF($A1460="-","-",ROUND(VLOOKUP($A1460+ROUND(LEFT(BQ$1433,2)/24,5),'[1]ОАО "АТС"'!$A$30:$F$773,4,FALSE),2))</f>
        <v>43.3</v>
      </c>
      <c r="BR1460" s="73"/>
      <c r="BS1460" s="73"/>
      <c r="BT1460" s="73"/>
      <c r="BU1460" s="73"/>
      <c r="BV1460" s="74"/>
      <c r="BW1460" s="72">
        <f>IF($A1460="-","-",ROUND(VLOOKUP($A1460+ROUND(LEFT(BW$1433,2)/24,5),'[1]ОАО "АТС"'!$A$30:$F$773,4,FALSE),2))</f>
        <v>174.43</v>
      </c>
      <c r="BX1460" s="73"/>
      <c r="BY1460" s="73"/>
      <c r="BZ1460" s="73"/>
      <c r="CA1460" s="73"/>
      <c r="CB1460" s="74"/>
      <c r="CC1460" s="72">
        <f>IF($A1460="-","-",ROUND(VLOOKUP($A1460+ROUND(LEFT(CC$1433,2)/24,5),'[1]ОАО "АТС"'!$A$30:$F$773,4,FALSE),2))</f>
        <v>22.72</v>
      </c>
      <c r="CD1460" s="73"/>
      <c r="CE1460" s="73"/>
      <c r="CF1460" s="73"/>
      <c r="CG1460" s="73"/>
      <c r="CH1460" s="74"/>
      <c r="CI1460" s="72">
        <f>IF($A1460="-","-",ROUND(VLOOKUP($A1460+ROUND(LEFT(CI$1433,2)/24,5),'[1]ОАО "АТС"'!$A$30:$F$773,4,FALSE),2))</f>
        <v>0</v>
      </c>
      <c r="CJ1460" s="73"/>
      <c r="CK1460" s="73"/>
      <c r="CL1460" s="73"/>
      <c r="CM1460" s="73"/>
      <c r="CN1460" s="74"/>
      <c r="CO1460" s="72">
        <f>IF($A1460="-","-",ROUND(VLOOKUP($A1460+ROUND(LEFT(CO$1433,2)/24,5),'[1]ОАО "АТС"'!$A$30:$F$773,4,FALSE),2))</f>
        <v>0</v>
      </c>
      <c r="CP1460" s="73"/>
      <c r="CQ1460" s="73"/>
      <c r="CR1460" s="73"/>
      <c r="CS1460" s="73"/>
      <c r="CT1460" s="74"/>
      <c r="CU1460" s="72">
        <f>IF($A1460="-","-",ROUND(VLOOKUP($A1460+ROUND(LEFT(CU$1433,2)/24,5),'[1]ОАО "АТС"'!$A$30:$F$773,4,FALSE),2))</f>
        <v>0.47</v>
      </c>
      <c r="CV1460" s="73"/>
      <c r="CW1460" s="73"/>
      <c r="CX1460" s="73"/>
      <c r="CY1460" s="73"/>
      <c r="CZ1460" s="74"/>
      <c r="DA1460" s="72">
        <f>IF($A1460="-","-",ROUND(VLOOKUP($A1460+ROUND(LEFT(DA$1433,2)/24,5),'[1]ОАО "АТС"'!$A$30:$F$773,4,FALSE),2))</f>
        <v>0</v>
      </c>
      <c r="DB1460" s="73"/>
      <c r="DC1460" s="73"/>
      <c r="DD1460" s="73"/>
      <c r="DE1460" s="73"/>
      <c r="DF1460" s="74"/>
      <c r="DG1460" s="72">
        <f>IF($A1460="-","-",ROUND(VLOOKUP($A1460+ROUND(LEFT(DG$1433,2)/24,5),'[1]ОАО "АТС"'!$A$30:$F$773,4,FALSE),2))</f>
        <v>27.03</v>
      </c>
      <c r="DH1460" s="73"/>
      <c r="DI1460" s="73"/>
      <c r="DJ1460" s="73"/>
      <c r="DK1460" s="73"/>
      <c r="DL1460" s="74"/>
      <c r="DM1460" s="72">
        <f>IF($A1460="-","-",ROUND(VLOOKUP($A1460+ROUND(LEFT(DM$1433,2)/24,5),'[1]ОАО "АТС"'!$A$30:$F$773,4,FALSE),2))</f>
        <v>0</v>
      </c>
      <c r="DN1460" s="73"/>
      <c r="DO1460" s="73"/>
      <c r="DP1460" s="73"/>
      <c r="DQ1460" s="73"/>
      <c r="DR1460" s="74"/>
      <c r="DS1460" s="72">
        <f>IF($A1460="-","-",ROUND(VLOOKUP($A1460+ROUND(LEFT(DS$1433,2)/24,5),'[1]ОАО "АТС"'!$A$30:$F$773,4,FALSE),2))</f>
        <v>0</v>
      </c>
      <c r="DT1460" s="73"/>
      <c r="DU1460" s="73"/>
      <c r="DV1460" s="73"/>
      <c r="DW1460" s="73"/>
      <c r="DX1460" s="74"/>
      <c r="DY1460" s="72">
        <f>IF($A1460="-","-",ROUND(VLOOKUP($A1460+ROUND(LEFT(DY$1433,2)/24,5),'[1]ОАО "АТС"'!$A$30:$F$773,4,FALSE),2))</f>
        <v>355.65</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44740</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1011.08</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248.61</v>
      </c>
      <c r="AB1461" s="73"/>
      <c r="AC1461" s="73"/>
      <c r="AD1461" s="73"/>
      <c r="AE1461" s="73"/>
      <c r="AF1461" s="74"/>
      <c r="AG1461" s="72">
        <f>IF($A1461="-","-",ROUND(VLOOKUP($A1461+ROUND(LEFT(AG$1433,1)/24,5),'[1]ОАО "АТС"'!$A$30:$F$773,4,FALSE),2))</f>
        <v>0</v>
      </c>
      <c r="AH1461" s="73"/>
      <c r="AI1461" s="73"/>
      <c r="AJ1461" s="73"/>
      <c r="AK1461" s="73"/>
      <c r="AL1461" s="74"/>
      <c r="AM1461" s="72">
        <f>IF($A1461="-","-",ROUND(VLOOKUP($A1461+ROUND(LEFT(AM$1433,1)/24,5),'[1]ОАО "АТС"'!$A$30:$F$773,4,FALSE),2))</f>
        <v>0</v>
      </c>
      <c r="AN1461" s="73"/>
      <c r="AO1461" s="73"/>
      <c r="AP1461" s="73"/>
      <c r="AQ1461" s="73"/>
      <c r="AR1461" s="74"/>
      <c r="AS1461" s="72">
        <f>IF($A1461="-","-",ROUND(VLOOKUP($A1461+ROUND(LEFT(AS$1433,1)/24,5),'[1]ОАО "АТС"'!$A$30:$F$773,4,FALSE),2))</f>
        <v>183.83</v>
      </c>
      <c r="AT1461" s="73"/>
      <c r="AU1461" s="73"/>
      <c r="AV1461" s="73"/>
      <c r="AW1461" s="73"/>
      <c r="AX1461" s="74"/>
      <c r="AY1461" s="72">
        <f>IF($A1461="-","-",ROUND(VLOOKUP($A1461+ROUND(LEFT(AY$1433,1)/24,5),'[1]ОАО "АТС"'!$A$30:$F$773,4,FALSE),2))</f>
        <v>0</v>
      </c>
      <c r="AZ1461" s="73"/>
      <c r="BA1461" s="73"/>
      <c r="BB1461" s="73"/>
      <c r="BC1461" s="73"/>
      <c r="BD1461" s="74"/>
      <c r="BE1461" s="72">
        <f>IF($A1461="-","-",ROUND(VLOOKUP($A1461+ROUND(LEFT(BE$1433,1)/24,5),'[1]ОАО "АТС"'!$A$30:$F$773,4,FALSE),2))</f>
        <v>129.88999999999999</v>
      </c>
      <c r="BF1461" s="73"/>
      <c r="BG1461" s="73"/>
      <c r="BH1461" s="73"/>
      <c r="BI1461" s="73"/>
      <c r="BJ1461" s="74"/>
      <c r="BK1461" s="72">
        <f>IF($A1461="-","-",ROUND(VLOOKUP($A1461+ROUND(LEFT(BK$1433,1)/24,5),'[1]ОАО "АТС"'!$A$30:$F$773,4,FALSE),2))</f>
        <v>0</v>
      </c>
      <c r="BL1461" s="73"/>
      <c r="BM1461" s="73"/>
      <c r="BN1461" s="73"/>
      <c r="BO1461" s="73"/>
      <c r="BP1461" s="74"/>
      <c r="BQ1461" s="72">
        <f>IF($A1461="-","-",ROUND(VLOOKUP($A1461+ROUND(LEFT(BQ$1433,2)/24,5),'[1]ОАО "АТС"'!$A$30:$F$773,4,FALSE),2))</f>
        <v>156.32</v>
      </c>
      <c r="BR1461" s="73"/>
      <c r="BS1461" s="73"/>
      <c r="BT1461" s="73"/>
      <c r="BU1461" s="73"/>
      <c r="BV1461" s="74"/>
      <c r="BW1461" s="72">
        <f>IF($A1461="-","-",ROUND(VLOOKUP($A1461+ROUND(LEFT(BW$1433,2)/24,5),'[1]ОАО "АТС"'!$A$30:$F$773,4,FALSE),2))</f>
        <v>0</v>
      </c>
      <c r="BX1461" s="73"/>
      <c r="BY1461" s="73"/>
      <c r="BZ1461" s="73"/>
      <c r="CA1461" s="73"/>
      <c r="CB1461" s="74"/>
      <c r="CC1461" s="72">
        <f>IF($A1461="-","-",ROUND(VLOOKUP($A1461+ROUND(LEFT(CC$1433,2)/24,5),'[1]ОАО "АТС"'!$A$30:$F$773,4,FALSE),2))</f>
        <v>0</v>
      </c>
      <c r="CD1461" s="73"/>
      <c r="CE1461" s="73"/>
      <c r="CF1461" s="73"/>
      <c r="CG1461" s="73"/>
      <c r="CH1461" s="74"/>
      <c r="CI1461" s="72">
        <f>IF($A1461="-","-",ROUND(VLOOKUP($A1461+ROUND(LEFT(CI$1433,2)/24,5),'[1]ОАО "АТС"'!$A$30:$F$773,4,FALSE),2))</f>
        <v>0</v>
      </c>
      <c r="CJ1461" s="73"/>
      <c r="CK1461" s="73"/>
      <c r="CL1461" s="73"/>
      <c r="CM1461" s="73"/>
      <c r="CN1461" s="74"/>
      <c r="CO1461" s="72">
        <f>IF($A1461="-","-",ROUND(VLOOKUP($A1461+ROUND(LEFT(CO$1433,2)/24,5),'[1]ОАО "АТС"'!$A$30:$F$773,4,FALSE),2))</f>
        <v>102.48</v>
      </c>
      <c r="CP1461" s="73"/>
      <c r="CQ1461" s="73"/>
      <c r="CR1461" s="73"/>
      <c r="CS1461" s="73"/>
      <c r="CT1461" s="74"/>
      <c r="CU1461" s="72">
        <f>IF($A1461="-","-",ROUND(VLOOKUP($A1461+ROUND(LEFT(CU$1433,2)/24,5),'[1]ОАО "АТС"'!$A$30:$F$773,4,FALSE),2))</f>
        <v>42.66</v>
      </c>
      <c r="CV1461" s="73"/>
      <c r="CW1461" s="73"/>
      <c r="CX1461" s="73"/>
      <c r="CY1461" s="73"/>
      <c r="CZ1461" s="74"/>
      <c r="DA1461" s="72">
        <f>IF($A1461="-","-",ROUND(VLOOKUP($A1461+ROUND(LEFT(DA$1433,2)/24,5),'[1]ОАО "АТС"'!$A$30:$F$773,4,FALSE),2))</f>
        <v>0</v>
      </c>
      <c r="DB1461" s="73"/>
      <c r="DC1461" s="73"/>
      <c r="DD1461" s="73"/>
      <c r="DE1461" s="73"/>
      <c r="DF1461" s="74"/>
      <c r="DG1461" s="72">
        <f>IF($A1461="-","-",ROUND(VLOOKUP($A1461+ROUND(LEFT(DG$1433,2)/24,5),'[1]ОАО "АТС"'!$A$30:$F$773,4,FALSE),2))</f>
        <v>0</v>
      </c>
      <c r="DH1461" s="73"/>
      <c r="DI1461" s="73"/>
      <c r="DJ1461" s="73"/>
      <c r="DK1461" s="73"/>
      <c r="DL1461" s="74"/>
      <c r="DM1461" s="72">
        <f>IF($A1461="-","-",ROUND(VLOOKUP($A1461+ROUND(LEFT(DM$1433,2)/24,5),'[1]ОАО "АТС"'!$A$30:$F$773,4,FALSE),2))</f>
        <v>0</v>
      </c>
      <c r="DN1461" s="73"/>
      <c r="DO1461" s="73"/>
      <c r="DP1461" s="73"/>
      <c r="DQ1461" s="73"/>
      <c r="DR1461" s="74"/>
      <c r="DS1461" s="72">
        <f>IF($A1461="-","-",ROUND(VLOOKUP($A1461+ROUND(LEFT(DS$1433,2)/24,5),'[1]ОАО "АТС"'!$A$30:$F$773,4,FALSE),2))</f>
        <v>0</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44741</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0</v>
      </c>
      <c r="AB1462" s="73"/>
      <c r="AC1462" s="73"/>
      <c r="AD1462" s="73"/>
      <c r="AE1462" s="73"/>
      <c r="AF1462" s="74"/>
      <c r="AG1462" s="72">
        <f>IF($A1462="-","-",ROUND(VLOOKUP($A1462+ROUND(LEFT(AG$1433,1)/24,5),'[1]ОАО "АТС"'!$A$30:$F$773,4,FALSE),2))</f>
        <v>0</v>
      </c>
      <c r="AH1462" s="73"/>
      <c r="AI1462" s="73"/>
      <c r="AJ1462" s="73"/>
      <c r="AK1462" s="73"/>
      <c r="AL1462" s="74"/>
      <c r="AM1462" s="72">
        <f>IF($A1462="-","-",ROUND(VLOOKUP($A1462+ROUND(LEFT(AM$1433,1)/24,5),'[1]ОАО "АТС"'!$A$30:$F$773,4,FALSE),2))</f>
        <v>0</v>
      </c>
      <c r="AN1462" s="73"/>
      <c r="AO1462" s="73"/>
      <c r="AP1462" s="73"/>
      <c r="AQ1462" s="73"/>
      <c r="AR1462" s="74"/>
      <c r="AS1462" s="72">
        <f>IF($A1462="-","-",ROUND(VLOOKUP($A1462+ROUND(LEFT(AS$1433,1)/24,5),'[1]ОАО "АТС"'!$A$30:$F$773,4,FALSE),2))</f>
        <v>0</v>
      </c>
      <c r="AT1462" s="73"/>
      <c r="AU1462" s="73"/>
      <c r="AV1462" s="73"/>
      <c r="AW1462" s="73"/>
      <c r="AX1462" s="74"/>
      <c r="AY1462" s="72">
        <f>IF($A1462="-","-",ROUND(VLOOKUP($A1462+ROUND(LEFT(AY$1433,1)/24,5),'[1]ОАО "АТС"'!$A$30:$F$773,4,FALSE),2))</f>
        <v>1062.3699999999999</v>
      </c>
      <c r="AZ1462" s="73"/>
      <c r="BA1462" s="73"/>
      <c r="BB1462" s="73"/>
      <c r="BC1462" s="73"/>
      <c r="BD1462" s="74"/>
      <c r="BE1462" s="72">
        <f>IF($A1462="-","-",ROUND(VLOOKUP($A1462+ROUND(LEFT(BE$1433,1)/24,5),'[1]ОАО "АТС"'!$A$30:$F$773,4,FALSE),2))</f>
        <v>262.25</v>
      </c>
      <c r="BF1462" s="73"/>
      <c r="BG1462" s="73"/>
      <c r="BH1462" s="73"/>
      <c r="BI1462" s="73"/>
      <c r="BJ1462" s="74"/>
      <c r="BK1462" s="72">
        <f>IF($A1462="-","-",ROUND(VLOOKUP($A1462+ROUND(LEFT(BK$1433,1)/24,5),'[1]ОАО "АТС"'!$A$30:$F$773,4,FALSE),2))</f>
        <v>164.29</v>
      </c>
      <c r="BL1462" s="73"/>
      <c r="BM1462" s="73"/>
      <c r="BN1462" s="73"/>
      <c r="BO1462" s="73"/>
      <c r="BP1462" s="74"/>
      <c r="BQ1462" s="72">
        <f>IF($A1462="-","-",ROUND(VLOOKUP($A1462+ROUND(LEFT(BQ$1433,2)/24,5),'[1]ОАО "АТС"'!$A$30:$F$773,4,FALSE),2))</f>
        <v>11.73</v>
      </c>
      <c r="BR1462" s="73"/>
      <c r="BS1462" s="73"/>
      <c r="BT1462" s="73"/>
      <c r="BU1462" s="73"/>
      <c r="BV1462" s="74"/>
      <c r="BW1462" s="72">
        <f>IF($A1462="-","-",ROUND(VLOOKUP($A1462+ROUND(LEFT(BW$1433,2)/24,5),'[1]ОАО "АТС"'!$A$30:$F$773,4,FALSE),2))</f>
        <v>93.91</v>
      </c>
      <c r="BX1462" s="73"/>
      <c r="BY1462" s="73"/>
      <c r="BZ1462" s="73"/>
      <c r="CA1462" s="73"/>
      <c r="CB1462" s="74"/>
      <c r="CC1462" s="72">
        <f>IF($A1462="-","-",ROUND(VLOOKUP($A1462+ROUND(LEFT(CC$1433,2)/24,5),'[1]ОАО "АТС"'!$A$30:$F$773,4,FALSE),2))</f>
        <v>0.11</v>
      </c>
      <c r="CD1462" s="73"/>
      <c r="CE1462" s="73"/>
      <c r="CF1462" s="73"/>
      <c r="CG1462" s="73"/>
      <c r="CH1462" s="74"/>
      <c r="CI1462" s="72">
        <f>IF($A1462="-","-",ROUND(VLOOKUP($A1462+ROUND(LEFT(CI$1433,2)/24,5),'[1]ОАО "АТС"'!$A$30:$F$773,4,FALSE),2))</f>
        <v>0</v>
      </c>
      <c r="CJ1462" s="73"/>
      <c r="CK1462" s="73"/>
      <c r="CL1462" s="73"/>
      <c r="CM1462" s="73"/>
      <c r="CN1462" s="74"/>
      <c r="CO1462" s="72">
        <f>IF($A1462="-","-",ROUND(VLOOKUP($A1462+ROUND(LEFT(CO$1433,2)/24,5),'[1]ОАО "АТС"'!$A$30:$F$773,4,FALSE),2))</f>
        <v>0</v>
      </c>
      <c r="CP1462" s="73"/>
      <c r="CQ1462" s="73"/>
      <c r="CR1462" s="73"/>
      <c r="CS1462" s="73"/>
      <c r="CT1462" s="74"/>
      <c r="CU1462" s="72">
        <f>IF($A1462="-","-",ROUND(VLOOKUP($A1462+ROUND(LEFT(CU$1433,2)/24,5),'[1]ОАО "АТС"'!$A$30:$F$773,4,FALSE),2))</f>
        <v>0.13</v>
      </c>
      <c r="CV1462" s="73"/>
      <c r="CW1462" s="73"/>
      <c r="CX1462" s="73"/>
      <c r="CY1462" s="73"/>
      <c r="CZ1462" s="74"/>
      <c r="DA1462" s="72">
        <f>IF($A1462="-","-",ROUND(VLOOKUP($A1462+ROUND(LEFT(DA$1433,2)/24,5),'[1]ОАО "АТС"'!$A$30:$F$773,4,FALSE),2))</f>
        <v>0</v>
      </c>
      <c r="DB1462" s="73"/>
      <c r="DC1462" s="73"/>
      <c r="DD1462" s="73"/>
      <c r="DE1462" s="73"/>
      <c r="DF1462" s="74"/>
      <c r="DG1462" s="72">
        <f>IF($A1462="-","-",ROUND(VLOOKUP($A1462+ROUND(LEFT(DG$1433,2)/24,5),'[1]ОАО "АТС"'!$A$30:$F$773,4,FALSE),2))</f>
        <v>153.72999999999999</v>
      </c>
      <c r="DH1462" s="73"/>
      <c r="DI1462" s="73"/>
      <c r="DJ1462" s="73"/>
      <c r="DK1462" s="73"/>
      <c r="DL1462" s="74"/>
      <c r="DM1462" s="72">
        <f>IF($A1462="-","-",ROUND(VLOOKUP($A1462+ROUND(LEFT(DM$1433,2)/24,5),'[1]ОАО "АТС"'!$A$30:$F$773,4,FALSE),2))</f>
        <v>0</v>
      </c>
      <c r="DN1462" s="73"/>
      <c r="DO1462" s="73"/>
      <c r="DP1462" s="73"/>
      <c r="DQ1462" s="73"/>
      <c r="DR1462" s="74"/>
      <c r="DS1462" s="72">
        <f>IF($A1462="-","-",ROUND(VLOOKUP($A1462+ROUND(LEFT(DS$1433,2)/24,5),'[1]ОАО "АТС"'!$A$30:$F$773,4,FALSE),2))</f>
        <v>0</v>
      </c>
      <c r="DT1462" s="73"/>
      <c r="DU1462" s="73"/>
      <c r="DV1462" s="73"/>
      <c r="DW1462" s="73"/>
      <c r="DX1462" s="74"/>
      <c r="DY1462" s="72">
        <f>IF($A1462="-","-",ROUND(VLOOKUP($A1462+ROUND(LEFT(DY$1433,2)/24,5),'[1]ОАО "АТС"'!$A$30:$F$773,4,FALSE),2))</f>
        <v>0</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44742</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0</v>
      </c>
      <c r="AB1463" s="73"/>
      <c r="AC1463" s="73"/>
      <c r="AD1463" s="73"/>
      <c r="AE1463" s="73"/>
      <c r="AF1463" s="74"/>
      <c r="AG1463" s="72">
        <f>IF($A1463="-","-",ROUND(VLOOKUP($A1463+ROUND(LEFT(AG$1433,1)/24,5),'[1]ОАО "АТС"'!$A$30:$F$773,4,FALSE),2))</f>
        <v>0</v>
      </c>
      <c r="AH1463" s="73"/>
      <c r="AI1463" s="73"/>
      <c r="AJ1463" s="73"/>
      <c r="AK1463" s="73"/>
      <c r="AL1463" s="74"/>
      <c r="AM1463" s="72">
        <f>IF($A1463="-","-",ROUND(VLOOKUP($A1463+ROUND(LEFT(AM$1433,1)/24,5),'[1]ОАО "АТС"'!$A$30:$F$773,4,FALSE),2))</f>
        <v>0</v>
      </c>
      <c r="AN1463" s="73"/>
      <c r="AO1463" s="73"/>
      <c r="AP1463" s="73"/>
      <c r="AQ1463" s="73"/>
      <c r="AR1463" s="74"/>
      <c r="AS1463" s="72">
        <f>IF($A1463="-","-",ROUND(VLOOKUP($A1463+ROUND(LEFT(AS$1433,1)/24,5),'[1]ОАО "АТС"'!$A$30:$F$773,4,FALSE),2))</f>
        <v>0</v>
      </c>
      <c r="AT1463" s="73"/>
      <c r="AU1463" s="73"/>
      <c r="AV1463" s="73"/>
      <c r="AW1463" s="73"/>
      <c r="AX1463" s="74"/>
      <c r="AY1463" s="72">
        <f>IF($A1463="-","-",ROUND(VLOOKUP($A1463+ROUND(LEFT(AY$1433,1)/24,5),'[1]ОАО "АТС"'!$A$30:$F$773,4,FALSE),2))</f>
        <v>204.89</v>
      </c>
      <c r="AZ1463" s="73"/>
      <c r="BA1463" s="73"/>
      <c r="BB1463" s="73"/>
      <c r="BC1463" s="73"/>
      <c r="BD1463" s="74"/>
      <c r="BE1463" s="72">
        <f>IF($A1463="-","-",ROUND(VLOOKUP($A1463+ROUND(LEFT(BE$1433,1)/24,5),'[1]ОАО "АТС"'!$A$30:$F$773,4,FALSE),2))</f>
        <v>0</v>
      </c>
      <c r="BF1463" s="73"/>
      <c r="BG1463" s="73"/>
      <c r="BH1463" s="73"/>
      <c r="BI1463" s="73"/>
      <c r="BJ1463" s="74"/>
      <c r="BK1463" s="72">
        <f>IF($A1463="-","-",ROUND(VLOOKUP($A1463+ROUND(LEFT(BK$1433,1)/24,5),'[1]ОАО "АТС"'!$A$30:$F$773,4,FALSE),2))</f>
        <v>0</v>
      </c>
      <c r="BL1463" s="73"/>
      <c r="BM1463" s="73"/>
      <c r="BN1463" s="73"/>
      <c r="BO1463" s="73"/>
      <c r="BP1463" s="74"/>
      <c r="BQ1463" s="72">
        <f>IF($A1463="-","-",ROUND(VLOOKUP($A1463+ROUND(LEFT(BQ$1433,2)/24,5),'[1]ОАО "АТС"'!$A$30:$F$773,4,FALSE),2))</f>
        <v>0</v>
      </c>
      <c r="BR1463" s="73"/>
      <c r="BS1463" s="73"/>
      <c r="BT1463" s="73"/>
      <c r="BU1463" s="73"/>
      <c r="BV1463" s="74"/>
      <c r="BW1463" s="72">
        <f>IF($A1463="-","-",ROUND(VLOOKUP($A1463+ROUND(LEFT(BW$1433,2)/24,5),'[1]ОАО "АТС"'!$A$30:$F$773,4,FALSE),2))</f>
        <v>0</v>
      </c>
      <c r="BX1463" s="73"/>
      <c r="BY1463" s="73"/>
      <c r="BZ1463" s="73"/>
      <c r="CA1463" s="73"/>
      <c r="CB1463" s="74"/>
      <c r="CC1463" s="72">
        <f>IF($A1463="-","-",ROUND(VLOOKUP($A1463+ROUND(LEFT(CC$1433,2)/24,5),'[1]ОАО "АТС"'!$A$30:$F$773,4,FALSE),2))</f>
        <v>0</v>
      </c>
      <c r="CD1463" s="73"/>
      <c r="CE1463" s="73"/>
      <c r="CF1463" s="73"/>
      <c r="CG1463" s="73"/>
      <c r="CH1463" s="74"/>
      <c r="CI1463" s="72">
        <f>IF($A1463="-","-",ROUND(VLOOKUP($A1463+ROUND(LEFT(CI$1433,2)/24,5),'[1]ОАО "АТС"'!$A$30:$F$773,4,FALSE),2))</f>
        <v>0</v>
      </c>
      <c r="CJ1463" s="73"/>
      <c r="CK1463" s="73"/>
      <c r="CL1463" s="73"/>
      <c r="CM1463" s="73"/>
      <c r="CN1463" s="74"/>
      <c r="CO1463" s="72">
        <f>IF($A1463="-","-",ROUND(VLOOKUP($A1463+ROUND(LEFT(CO$1433,2)/24,5),'[1]ОАО "АТС"'!$A$30:$F$773,4,FALSE),2))</f>
        <v>0</v>
      </c>
      <c r="CP1463" s="73"/>
      <c r="CQ1463" s="73"/>
      <c r="CR1463" s="73"/>
      <c r="CS1463" s="73"/>
      <c r="CT1463" s="74"/>
      <c r="CU1463" s="72">
        <f>IF($A1463="-","-",ROUND(VLOOKUP($A1463+ROUND(LEFT(CU$1433,2)/24,5),'[1]ОАО "АТС"'!$A$30:$F$773,4,FALSE),2))</f>
        <v>2.1800000000000002</v>
      </c>
      <c r="CV1463" s="73"/>
      <c r="CW1463" s="73"/>
      <c r="CX1463" s="73"/>
      <c r="CY1463" s="73"/>
      <c r="CZ1463" s="74"/>
      <c r="DA1463" s="72">
        <f>IF($A1463="-","-",ROUND(VLOOKUP($A1463+ROUND(LEFT(DA$1433,2)/24,5),'[1]ОАО "АТС"'!$A$30:$F$773,4,FALSE),2))</f>
        <v>0</v>
      </c>
      <c r="DB1463" s="73"/>
      <c r="DC1463" s="73"/>
      <c r="DD1463" s="73"/>
      <c r="DE1463" s="73"/>
      <c r="DF1463" s="74"/>
      <c r="DG1463" s="72">
        <f>IF($A1463="-","-",ROUND(VLOOKUP($A1463+ROUND(LEFT(DG$1433,2)/24,5),'[1]ОАО "АТС"'!$A$30:$F$773,4,FALSE),2))</f>
        <v>0</v>
      </c>
      <c r="DH1463" s="73"/>
      <c r="DI1463" s="73"/>
      <c r="DJ1463" s="73"/>
      <c r="DK1463" s="73"/>
      <c r="DL1463" s="74"/>
      <c r="DM1463" s="72">
        <f>IF($A1463="-","-",ROUND(VLOOKUP($A1463+ROUND(LEFT(DM$1433,2)/24,5),'[1]ОАО "АТС"'!$A$30:$F$773,4,FALSE),2))</f>
        <v>4.38</v>
      </c>
      <c r="DN1463" s="73"/>
      <c r="DO1463" s="73"/>
      <c r="DP1463" s="73"/>
      <c r="DQ1463" s="73"/>
      <c r="DR1463" s="74"/>
      <c r="DS1463" s="72">
        <f>IF($A1463="-","-",ROUND(VLOOKUP($A1463+ROUND(LEFT(DS$1433,2)/24,5),'[1]ОАО "АТС"'!$A$30:$F$773,4,FALSE),2))</f>
        <v>0</v>
      </c>
      <c r="DT1463" s="73"/>
      <c r="DU1463" s="73"/>
      <c r="DV1463" s="73"/>
      <c r="DW1463" s="73"/>
      <c r="DX1463" s="74"/>
      <c r="DY1463" s="72">
        <f>IF($A1463="-","-",ROUND(VLOOKUP($A1463+ROUND(LEFT(DY$1433,2)/24,5),'[1]ОАО "АТС"'!$A$30:$F$773,4,FALSE),2))</f>
        <v>0</v>
      </c>
      <c r="DZ1463" s="73"/>
      <c r="EA1463" s="73"/>
      <c r="EB1463" s="73"/>
      <c r="EC1463" s="73"/>
      <c r="ED1463" s="74"/>
      <c r="EE1463" s="72">
        <f>IF($A1463="-","-",ROUND(VLOOKUP($A1463+ROUND(LEFT(EE$1433,2)/24,5),'[1]ОАО "АТС"'!$A$30:$F$773,4,FALSE),2))</f>
        <v>0</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t="str">
        <f>$A$145</f>
        <v>-</v>
      </c>
      <c r="B1464" s="70"/>
      <c r="C1464" s="70"/>
      <c r="D1464" s="70"/>
      <c r="E1464" s="70"/>
      <c r="F1464" s="70"/>
      <c r="G1464" s="70"/>
      <c r="H1464" s="71"/>
      <c r="I1464" s="72" t="str">
        <f>IF($A1464="-","-",ROUND(VLOOKUP($A1464+ROUND(LEFT(I$1433,1)/24,5),'[1]ОАО "АТС"'!$A$30:$F$773,4,FALSE),2))</f>
        <v>-</v>
      </c>
      <c r="J1464" s="73"/>
      <c r="K1464" s="73"/>
      <c r="L1464" s="73"/>
      <c r="M1464" s="73"/>
      <c r="N1464" s="74"/>
      <c r="O1464" s="72" t="str">
        <f>IF($A1464="-","-",ROUND(VLOOKUP($A1464+ROUND(LEFT(O$1433,1)/24,5),'[1]ОАО "АТС"'!$A$30:$F$773,4,FALSE),2))</f>
        <v>-</v>
      </c>
      <c r="P1464" s="73"/>
      <c r="Q1464" s="73"/>
      <c r="R1464" s="73"/>
      <c r="S1464" s="73"/>
      <c r="T1464" s="74"/>
      <c r="U1464" s="72" t="str">
        <f>IF($A1464="-","-",ROUND(VLOOKUP($A1464+ROUND(LEFT(U$1433,1)/24,5),'[1]ОАО "АТС"'!$A$30:$F$773,4,FALSE),2))</f>
        <v>-</v>
      </c>
      <c r="V1464" s="73"/>
      <c r="W1464" s="73"/>
      <c r="X1464" s="73"/>
      <c r="Y1464" s="73"/>
      <c r="Z1464" s="74"/>
      <c r="AA1464" s="72" t="str">
        <f>IF($A1464="-","-",ROUND(VLOOKUP($A1464+ROUND(LEFT(AA$1433,1)/24,5),'[1]ОАО "АТС"'!$A$30:$F$773,4,FALSE),2))</f>
        <v>-</v>
      </c>
      <c r="AB1464" s="73"/>
      <c r="AC1464" s="73"/>
      <c r="AD1464" s="73"/>
      <c r="AE1464" s="73"/>
      <c r="AF1464" s="74"/>
      <c r="AG1464" s="72" t="str">
        <f>IF($A1464="-","-",ROUND(VLOOKUP($A1464+ROUND(LEFT(AG$1433,1)/24,5),'[1]ОАО "АТС"'!$A$30:$F$773,4,FALSE),2))</f>
        <v>-</v>
      </c>
      <c r="AH1464" s="73"/>
      <c r="AI1464" s="73"/>
      <c r="AJ1464" s="73"/>
      <c r="AK1464" s="73"/>
      <c r="AL1464" s="74"/>
      <c r="AM1464" s="72" t="str">
        <f>IF($A1464="-","-",ROUND(VLOOKUP($A1464+ROUND(LEFT(AM$1433,1)/24,5),'[1]ОАО "АТС"'!$A$30:$F$773,4,FALSE),2))</f>
        <v>-</v>
      </c>
      <c r="AN1464" s="73"/>
      <c r="AO1464" s="73"/>
      <c r="AP1464" s="73"/>
      <c r="AQ1464" s="73"/>
      <c r="AR1464" s="74"/>
      <c r="AS1464" s="72" t="str">
        <f>IF($A1464="-","-",ROUND(VLOOKUP($A1464+ROUND(LEFT(AS$1433,1)/24,5),'[1]ОАО "АТС"'!$A$30:$F$773,4,FALSE),2))</f>
        <v>-</v>
      </c>
      <c r="AT1464" s="73"/>
      <c r="AU1464" s="73"/>
      <c r="AV1464" s="73"/>
      <c r="AW1464" s="73"/>
      <c r="AX1464" s="74"/>
      <c r="AY1464" s="72" t="str">
        <f>IF($A1464="-","-",ROUND(VLOOKUP($A1464+ROUND(LEFT(AY$1433,1)/24,5),'[1]ОАО "АТС"'!$A$30:$F$773,4,FALSE),2))</f>
        <v>-</v>
      </c>
      <c r="AZ1464" s="73"/>
      <c r="BA1464" s="73"/>
      <c r="BB1464" s="73"/>
      <c r="BC1464" s="73"/>
      <c r="BD1464" s="74"/>
      <c r="BE1464" s="72" t="str">
        <f>IF($A1464="-","-",ROUND(VLOOKUP($A1464+ROUND(LEFT(BE$1433,1)/24,5),'[1]ОАО "АТС"'!$A$30:$F$773,4,FALSE),2))</f>
        <v>-</v>
      </c>
      <c r="BF1464" s="73"/>
      <c r="BG1464" s="73"/>
      <c r="BH1464" s="73"/>
      <c r="BI1464" s="73"/>
      <c r="BJ1464" s="74"/>
      <c r="BK1464" s="72" t="str">
        <f>IF($A1464="-","-",ROUND(VLOOKUP($A1464+ROUND(LEFT(BK$1433,1)/24,5),'[1]ОАО "АТС"'!$A$30:$F$773,4,FALSE),2))</f>
        <v>-</v>
      </c>
      <c r="BL1464" s="73"/>
      <c r="BM1464" s="73"/>
      <c r="BN1464" s="73"/>
      <c r="BO1464" s="73"/>
      <c r="BP1464" s="74"/>
      <c r="BQ1464" s="72" t="str">
        <f>IF($A1464="-","-",ROUND(VLOOKUP($A1464+ROUND(LEFT(BQ$1433,2)/24,5),'[1]ОАО "АТС"'!$A$30:$F$773,4,FALSE),2))</f>
        <v>-</v>
      </c>
      <c r="BR1464" s="73"/>
      <c r="BS1464" s="73"/>
      <c r="BT1464" s="73"/>
      <c r="BU1464" s="73"/>
      <c r="BV1464" s="74"/>
      <c r="BW1464" s="72" t="str">
        <f>IF($A1464="-","-",ROUND(VLOOKUP($A1464+ROUND(LEFT(BW$1433,2)/24,5),'[1]ОАО "АТС"'!$A$30:$F$773,4,FALSE),2))</f>
        <v>-</v>
      </c>
      <c r="BX1464" s="73"/>
      <c r="BY1464" s="73"/>
      <c r="BZ1464" s="73"/>
      <c r="CA1464" s="73"/>
      <c r="CB1464" s="74"/>
      <c r="CC1464" s="72" t="str">
        <f>IF($A1464="-","-",ROUND(VLOOKUP($A1464+ROUND(LEFT(CC$1433,2)/24,5),'[1]ОАО "АТС"'!$A$30:$F$773,4,FALSE),2))</f>
        <v>-</v>
      </c>
      <c r="CD1464" s="73"/>
      <c r="CE1464" s="73"/>
      <c r="CF1464" s="73"/>
      <c r="CG1464" s="73"/>
      <c r="CH1464" s="74"/>
      <c r="CI1464" s="72" t="str">
        <f>IF($A1464="-","-",ROUND(VLOOKUP($A1464+ROUND(LEFT(CI$1433,2)/24,5),'[1]ОАО "АТС"'!$A$30:$F$773,4,FALSE),2))</f>
        <v>-</v>
      </c>
      <c r="CJ1464" s="73"/>
      <c r="CK1464" s="73"/>
      <c r="CL1464" s="73"/>
      <c r="CM1464" s="73"/>
      <c r="CN1464" s="74"/>
      <c r="CO1464" s="72" t="str">
        <f>IF($A1464="-","-",ROUND(VLOOKUP($A1464+ROUND(LEFT(CO$1433,2)/24,5),'[1]ОАО "АТС"'!$A$30:$F$773,4,FALSE),2))</f>
        <v>-</v>
      </c>
      <c r="CP1464" s="73"/>
      <c r="CQ1464" s="73"/>
      <c r="CR1464" s="73"/>
      <c r="CS1464" s="73"/>
      <c r="CT1464" s="74"/>
      <c r="CU1464" s="72" t="str">
        <f>IF($A1464="-","-",ROUND(VLOOKUP($A1464+ROUND(LEFT(CU$1433,2)/24,5),'[1]ОАО "АТС"'!$A$30:$F$773,4,FALSE),2))</f>
        <v>-</v>
      </c>
      <c r="CV1464" s="73"/>
      <c r="CW1464" s="73"/>
      <c r="CX1464" s="73"/>
      <c r="CY1464" s="73"/>
      <c r="CZ1464" s="74"/>
      <c r="DA1464" s="72" t="str">
        <f>IF($A1464="-","-",ROUND(VLOOKUP($A1464+ROUND(LEFT(DA$1433,2)/24,5),'[1]ОАО "АТС"'!$A$30:$F$773,4,FALSE),2))</f>
        <v>-</v>
      </c>
      <c r="DB1464" s="73"/>
      <c r="DC1464" s="73"/>
      <c r="DD1464" s="73"/>
      <c r="DE1464" s="73"/>
      <c r="DF1464" s="74"/>
      <c r="DG1464" s="72" t="str">
        <f>IF($A1464="-","-",ROUND(VLOOKUP($A1464+ROUND(LEFT(DG$1433,2)/24,5),'[1]ОАО "АТС"'!$A$30:$F$773,4,FALSE),2))</f>
        <v>-</v>
      </c>
      <c r="DH1464" s="73"/>
      <c r="DI1464" s="73"/>
      <c r="DJ1464" s="73"/>
      <c r="DK1464" s="73"/>
      <c r="DL1464" s="74"/>
      <c r="DM1464" s="72" t="str">
        <f>IF($A1464="-","-",ROUND(VLOOKUP($A1464+ROUND(LEFT(DM$1433,2)/24,5),'[1]ОАО "АТС"'!$A$30:$F$773,4,FALSE),2))</f>
        <v>-</v>
      </c>
      <c r="DN1464" s="73"/>
      <c r="DO1464" s="73"/>
      <c r="DP1464" s="73"/>
      <c r="DQ1464" s="73"/>
      <c r="DR1464" s="74"/>
      <c r="DS1464" s="72" t="str">
        <f>IF($A1464="-","-",ROUND(VLOOKUP($A1464+ROUND(LEFT(DS$1433,2)/24,5),'[1]ОАО "АТС"'!$A$30:$F$773,4,FALSE),2))</f>
        <v>-</v>
      </c>
      <c r="DT1464" s="73"/>
      <c r="DU1464" s="73"/>
      <c r="DV1464" s="73"/>
      <c r="DW1464" s="73"/>
      <c r="DX1464" s="74"/>
      <c r="DY1464" s="72" t="str">
        <f>IF($A1464="-","-",ROUND(VLOOKUP($A1464+ROUND(LEFT(DY$1433,2)/24,5),'[1]ОАО "АТС"'!$A$30:$F$773,4,FALSE),2))</f>
        <v>-</v>
      </c>
      <c r="DZ1464" s="73"/>
      <c r="EA1464" s="73"/>
      <c r="EB1464" s="73"/>
      <c r="EC1464" s="73"/>
      <c r="ED1464" s="74"/>
      <c r="EE1464" s="72" t="str">
        <f>IF($A1464="-","-",ROUND(VLOOKUP($A1464+ROUND(LEFT(EE$1433,2)/24,5),'[1]ОАО "АТС"'!$A$30:$F$773,4,FALSE),2))</f>
        <v>-</v>
      </c>
      <c r="EF1464" s="73"/>
      <c r="EG1464" s="73"/>
      <c r="EH1464" s="73"/>
      <c r="EI1464" s="73"/>
      <c r="EJ1464" s="74"/>
      <c r="EK1464" s="72" t="str">
        <f>IF($A1464="-","-",ROUND(VLOOKUP($A1464+ROUND(LEFT(EK$1433,2)/24,5),'[1]ОАО "АТС"'!$A$30:$F$773,4,FALSE),2))</f>
        <v>-</v>
      </c>
      <c r="EL1464" s="73"/>
      <c r="EM1464" s="73"/>
      <c r="EN1464" s="73"/>
      <c r="EO1464" s="73"/>
      <c r="EP1464" s="74"/>
      <c r="EQ1464" s="72" t="str">
        <f>IF($A1464="-","-",ROUND(VLOOKUP($A1464+ROUND(LEFT(EQ$1433,2)/24,5),'[1]ОАО "АТС"'!$A$30:$F$773,4,FALSE),2))</f>
        <v>-</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44713</v>
      </c>
      <c r="B1469" s="70"/>
      <c r="C1469" s="70"/>
      <c r="D1469" s="70"/>
      <c r="E1469" s="70"/>
      <c r="F1469" s="70"/>
      <c r="G1469" s="70"/>
      <c r="H1469" s="71"/>
      <c r="I1469" s="72">
        <f>IF($A1469="-","-",ROUND(VLOOKUP($A1469+ROUND(LEFT(I$1468,1)/24,5),'[1]ОАО "АТС"'!$A$30:$F$773,5,FALSE),2))</f>
        <v>273.07</v>
      </c>
      <c r="J1469" s="73"/>
      <c r="K1469" s="73"/>
      <c r="L1469" s="73"/>
      <c r="M1469" s="73"/>
      <c r="N1469" s="74"/>
      <c r="O1469" s="72">
        <f>IF($A1469="-","-",ROUND(VLOOKUP($A1469+ROUND(LEFT(O$1468,1)/24,5),'[1]ОАО "АТС"'!$A$30:$F$773,5,FALSE),2))</f>
        <v>182.46</v>
      </c>
      <c r="P1469" s="73"/>
      <c r="Q1469" s="73"/>
      <c r="R1469" s="73"/>
      <c r="S1469" s="73"/>
      <c r="T1469" s="74"/>
      <c r="U1469" s="72">
        <f>IF($A1469="-","-",ROUND(VLOOKUP($A1469+ROUND(LEFT(U$1468,1)/24,5),'[1]ОАО "АТС"'!$A$30:$F$773,5,FALSE),2))</f>
        <v>306.14</v>
      </c>
      <c r="V1469" s="73"/>
      <c r="W1469" s="73"/>
      <c r="X1469" s="73"/>
      <c r="Y1469" s="73"/>
      <c r="Z1469" s="74"/>
      <c r="AA1469" s="72">
        <f>IF($A1469="-","-",ROUND(VLOOKUP($A1469+ROUND(LEFT(AA$1468,1)/24,5),'[1]ОАО "АТС"'!$A$30:$F$773,5,FALSE),2))</f>
        <v>314.93</v>
      </c>
      <c r="AB1469" s="73"/>
      <c r="AC1469" s="73"/>
      <c r="AD1469" s="73"/>
      <c r="AE1469" s="73"/>
      <c r="AF1469" s="74"/>
      <c r="AG1469" s="72">
        <f>IF($A1469="-","-",ROUND(VLOOKUP($A1469+ROUND(LEFT(AG$1468,1)/24,5),'[1]ОАО "АТС"'!$A$30:$F$773,5,FALSE),2))</f>
        <v>899.45</v>
      </c>
      <c r="AH1469" s="73"/>
      <c r="AI1469" s="73"/>
      <c r="AJ1469" s="73"/>
      <c r="AK1469" s="73"/>
      <c r="AL1469" s="74"/>
      <c r="AM1469" s="72">
        <f>IF($A1469="-","-",ROUND(VLOOKUP($A1469+ROUND(LEFT(AM$1468,1)/24,5),'[1]ОАО "АТС"'!$A$30:$F$773,5,FALSE),2))</f>
        <v>932.25</v>
      </c>
      <c r="AN1469" s="73"/>
      <c r="AO1469" s="73"/>
      <c r="AP1469" s="73"/>
      <c r="AQ1469" s="73"/>
      <c r="AR1469" s="74"/>
      <c r="AS1469" s="72">
        <f>IF($A1469="-","-",ROUND(VLOOKUP($A1469+ROUND(LEFT(AS$1468,1)/24,5),'[1]ОАО "АТС"'!$A$30:$F$773,5,FALSE),2))</f>
        <v>1310.74</v>
      </c>
      <c r="AT1469" s="73"/>
      <c r="AU1469" s="73"/>
      <c r="AV1469" s="73"/>
      <c r="AW1469" s="73"/>
      <c r="AX1469" s="74"/>
      <c r="AY1469" s="72">
        <f>IF($A1469="-","-",ROUND(VLOOKUP($A1469+ROUND(LEFT(AY$1468,1)/24,5),'[1]ОАО "АТС"'!$A$30:$F$773,5,FALSE),2))</f>
        <v>32.31</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0</v>
      </c>
      <c r="BL1469" s="73"/>
      <c r="BM1469" s="73"/>
      <c r="BN1469" s="73"/>
      <c r="BO1469" s="73"/>
      <c r="BP1469" s="74"/>
      <c r="BQ1469" s="72">
        <f>IF($A1469="-","-",ROUND(VLOOKUP($A1469+ROUND(LEFT(BQ$1468,2)/24,5),'[1]ОАО "АТС"'!$A$30:$F$773,5,FALSE),2))</f>
        <v>17.52</v>
      </c>
      <c r="BR1469" s="73"/>
      <c r="BS1469" s="73"/>
      <c r="BT1469" s="73"/>
      <c r="BU1469" s="73"/>
      <c r="BV1469" s="74"/>
      <c r="BW1469" s="72">
        <f>IF($A1469="-","-",ROUND(VLOOKUP($A1469+ROUND(LEFT(BW$1468,2)/24,5),'[1]ОАО "АТС"'!$A$30:$F$773,5,FALSE),2))</f>
        <v>24.72</v>
      </c>
      <c r="BX1469" s="73"/>
      <c r="BY1469" s="73"/>
      <c r="BZ1469" s="73"/>
      <c r="CA1469" s="73"/>
      <c r="CB1469" s="74"/>
      <c r="CC1469" s="72">
        <f>IF($A1469="-","-",ROUND(VLOOKUP($A1469+ROUND(LEFT(CC$1468,2)/24,5),'[1]ОАО "АТС"'!$A$30:$F$773,5,FALSE),2))</f>
        <v>2.17</v>
      </c>
      <c r="CD1469" s="73"/>
      <c r="CE1469" s="73"/>
      <c r="CF1469" s="73"/>
      <c r="CG1469" s="73"/>
      <c r="CH1469" s="74"/>
      <c r="CI1469" s="72">
        <f>IF($A1469="-","-",ROUND(VLOOKUP($A1469+ROUND(LEFT(CI$1468,2)/24,5),'[1]ОАО "АТС"'!$A$30:$F$773,5,FALSE),2))</f>
        <v>0</v>
      </c>
      <c r="CJ1469" s="73"/>
      <c r="CK1469" s="73"/>
      <c r="CL1469" s="73"/>
      <c r="CM1469" s="73"/>
      <c r="CN1469" s="74"/>
      <c r="CO1469" s="72">
        <f>IF($A1469="-","-",ROUND(VLOOKUP($A1469+ROUND(LEFT(CO$1468,2)/24,5),'[1]ОАО "АТС"'!$A$30:$F$773,5,FALSE),2))</f>
        <v>0.35</v>
      </c>
      <c r="CP1469" s="73"/>
      <c r="CQ1469" s="73"/>
      <c r="CR1469" s="73"/>
      <c r="CS1469" s="73"/>
      <c r="CT1469" s="74"/>
      <c r="CU1469" s="72">
        <f>IF($A1469="-","-",ROUND(VLOOKUP($A1469+ROUND(LEFT(CU$1468,2)/24,5),'[1]ОАО "АТС"'!$A$30:$F$773,5,FALSE),2))</f>
        <v>0.17</v>
      </c>
      <c r="CV1469" s="73"/>
      <c r="CW1469" s="73"/>
      <c r="CX1469" s="73"/>
      <c r="CY1469" s="73"/>
      <c r="CZ1469" s="74"/>
      <c r="DA1469" s="72">
        <f>IF($A1469="-","-",ROUND(VLOOKUP($A1469+ROUND(LEFT(DA$1468,2)/24,5),'[1]ОАО "АТС"'!$A$30:$F$773,5,FALSE),2))</f>
        <v>0.17</v>
      </c>
      <c r="DB1469" s="73"/>
      <c r="DC1469" s="73"/>
      <c r="DD1469" s="73"/>
      <c r="DE1469" s="73"/>
      <c r="DF1469" s="74"/>
      <c r="DG1469" s="72">
        <f>IF($A1469="-","-",ROUND(VLOOKUP($A1469+ROUND(LEFT(DG$1468,2)/24,5),'[1]ОАО "АТС"'!$A$30:$F$773,5,FALSE),2))</f>
        <v>12.24</v>
      </c>
      <c r="DH1469" s="73"/>
      <c r="DI1469" s="73"/>
      <c r="DJ1469" s="73"/>
      <c r="DK1469" s="73"/>
      <c r="DL1469" s="74"/>
      <c r="DM1469" s="72">
        <f>IF($A1469="-","-",ROUND(VLOOKUP($A1469+ROUND(LEFT(DM$1468,2)/24,5),'[1]ОАО "АТС"'!$A$30:$F$773,5,FALSE),2))</f>
        <v>35.18</v>
      </c>
      <c r="DN1469" s="73"/>
      <c r="DO1469" s="73"/>
      <c r="DP1469" s="73"/>
      <c r="DQ1469" s="73"/>
      <c r="DR1469" s="74"/>
      <c r="DS1469" s="72">
        <f>IF($A1469="-","-",ROUND(VLOOKUP($A1469+ROUND(LEFT(DS$1468,2)/24,5),'[1]ОАО "АТС"'!$A$30:$F$773,5,FALSE),2))</f>
        <v>134.96</v>
      </c>
      <c r="DT1469" s="73"/>
      <c r="DU1469" s="73"/>
      <c r="DV1469" s="73"/>
      <c r="DW1469" s="73"/>
      <c r="DX1469" s="74"/>
      <c r="DY1469" s="72">
        <f>IF($A1469="-","-",ROUND(VLOOKUP($A1469+ROUND(LEFT(DY$1468,2)/24,5),'[1]ОАО "АТС"'!$A$30:$F$773,5,FALSE),2))</f>
        <v>243.88</v>
      </c>
      <c r="DZ1469" s="73"/>
      <c r="EA1469" s="73"/>
      <c r="EB1469" s="73"/>
      <c r="EC1469" s="73"/>
      <c r="ED1469" s="74"/>
      <c r="EE1469" s="72">
        <f>IF($A1469="-","-",ROUND(VLOOKUP($A1469+ROUND(LEFT(EE$1468,2)/24,5),'[1]ОАО "АТС"'!$A$30:$F$773,5,FALSE),2))</f>
        <v>603.17999999999995</v>
      </c>
      <c r="EF1469" s="73"/>
      <c r="EG1469" s="73"/>
      <c r="EH1469" s="73"/>
      <c r="EI1469" s="73"/>
      <c r="EJ1469" s="74"/>
      <c r="EK1469" s="72">
        <f>IF($A1469="-","-",ROUND(VLOOKUP($A1469+ROUND(LEFT(EK$1468,2)/24,5),'[1]ОАО "АТС"'!$A$30:$F$773,5,FALSE),2))</f>
        <v>708.59</v>
      </c>
      <c r="EL1469" s="73"/>
      <c r="EM1469" s="73"/>
      <c r="EN1469" s="73"/>
      <c r="EO1469" s="73"/>
      <c r="EP1469" s="74"/>
      <c r="EQ1469" s="72">
        <f>IF($A1469="-","-",ROUND(VLOOKUP($A1469+ROUND(LEFT(EQ$1468,2)/24,5),'[1]ОАО "АТС"'!$A$30:$F$773,5,FALSE),2))</f>
        <v>1414.57</v>
      </c>
      <c r="ER1469" s="73"/>
      <c r="ES1469" s="73"/>
      <c r="ET1469" s="73"/>
      <c r="EU1469" s="73"/>
      <c r="EV1469" s="74"/>
    </row>
    <row r="1470" spans="1:152" s="38" customFormat="1" ht="15.75" customHeight="1" x14ac:dyDescent="0.2">
      <c r="A1470" s="69">
        <f>$A$116</f>
        <v>44714</v>
      </c>
      <c r="B1470" s="70"/>
      <c r="C1470" s="70"/>
      <c r="D1470" s="70"/>
      <c r="E1470" s="70"/>
      <c r="F1470" s="70"/>
      <c r="G1470" s="70"/>
      <c r="H1470" s="71"/>
      <c r="I1470" s="72">
        <f>IF($A1470="-","-",ROUND(VLOOKUP($A1470+ROUND(LEFT(I$1468,1)/24,5),'[1]ОАО "АТС"'!$A$30:$F$773,5,FALSE),2))</f>
        <v>223.26</v>
      </c>
      <c r="J1470" s="73"/>
      <c r="K1470" s="73"/>
      <c r="L1470" s="73"/>
      <c r="M1470" s="73"/>
      <c r="N1470" s="74"/>
      <c r="O1470" s="72">
        <f>IF($A1470="-","-",ROUND(VLOOKUP($A1470+ROUND(LEFT(O$1468,1)/24,5),'[1]ОАО "АТС"'!$A$30:$F$773,5,FALSE),2))</f>
        <v>0</v>
      </c>
      <c r="P1470" s="73"/>
      <c r="Q1470" s="73"/>
      <c r="R1470" s="73"/>
      <c r="S1470" s="73"/>
      <c r="T1470" s="74"/>
      <c r="U1470" s="72">
        <f>IF($A1470="-","-",ROUND(VLOOKUP($A1470+ROUND(LEFT(U$1468,1)/24,5),'[1]ОАО "АТС"'!$A$30:$F$773,5,FALSE),2))</f>
        <v>129.63999999999999</v>
      </c>
      <c r="V1470" s="73"/>
      <c r="W1470" s="73"/>
      <c r="X1470" s="73"/>
      <c r="Y1470" s="73"/>
      <c r="Z1470" s="74"/>
      <c r="AA1470" s="72">
        <f>IF($A1470="-","-",ROUND(VLOOKUP($A1470+ROUND(LEFT(AA$1468,1)/24,5),'[1]ОАО "АТС"'!$A$30:$F$773,5,FALSE),2))</f>
        <v>126.74</v>
      </c>
      <c r="AB1470" s="73"/>
      <c r="AC1470" s="73"/>
      <c r="AD1470" s="73"/>
      <c r="AE1470" s="73"/>
      <c r="AF1470" s="74"/>
      <c r="AG1470" s="72">
        <f>IF($A1470="-","-",ROUND(VLOOKUP($A1470+ROUND(LEFT(AG$1468,1)/24,5),'[1]ОАО "АТС"'!$A$30:$F$773,5,FALSE),2))</f>
        <v>850.77</v>
      </c>
      <c r="AH1470" s="73"/>
      <c r="AI1470" s="73"/>
      <c r="AJ1470" s="73"/>
      <c r="AK1470" s="73"/>
      <c r="AL1470" s="74"/>
      <c r="AM1470" s="72">
        <f>IF($A1470="-","-",ROUND(VLOOKUP($A1470+ROUND(LEFT(AM$1468,1)/24,5),'[1]ОАО "АТС"'!$A$30:$F$773,5,FALSE),2))</f>
        <v>1003.04</v>
      </c>
      <c r="AN1470" s="73"/>
      <c r="AO1470" s="73"/>
      <c r="AP1470" s="73"/>
      <c r="AQ1470" s="73"/>
      <c r="AR1470" s="74"/>
      <c r="AS1470" s="72">
        <f>IF($A1470="-","-",ROUND(VLOOKUP($A1470+ROUND(LEFT(AS$1468,1)/24,5),'[1]ОАО "АТС"'!$A$30:$F$773,5,FALSE),2))</f>
        <v>0.13</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442.68</v>
      </c>
      <c r="BL1470" s="73"/>
      <c r="BM1470" s="73"/>
      <c r="BN1470" s="73"/>
      <c r="BO1470" s="73"/>
      <c r="BP1470" s="74"/>
      <c r="BQ1470" s="72">
        <f>IF($A1470="-","-",ROUND(VLOOKUP($A1470+ROUND(LEFT(BQ$1468,2)/24,5),'[1]ОАО "АТС"'!$A$30:$F$773,5,FALSE),2))</f>
        <v>0</v>
      </c>
      <c r="BR1470" s="73"/>
      <c r="BS1470" s="73"/>
      <c r="BT1470" s="73"/>
      <c r="BU1470" s="73"/>
      <c r="BV1470" s="74"/>
      <c r="BW1470" s="72">
        <f>IF($A1470="-","-",ROUND(VLOOKUP($A1470+ROUND(LEFT(BW$1468,2)/24,5),'[1]ОАО "АТС"'!$A$30:$F$773,5,FALSE),2))</f>
        <v>0</v>
      </c>
      <c r="BX1470" s="73"/>
      <c r="BY1470" s="73"/>
      <c r="BZ1470" s="73"/>
      <c r="CA1470" s="73"/>
      <c r="CB1470" s="74"/>
      <c r="CC1470" s="72">
        <f>IF($A1470="-","-",ROUND(VLOOKUP($A1470+ROUND(LEFT(CC$1468,2)/24,5),'[1]ОАО "АТС"'!$A$30:$F$773,5,FALSE),2))</f>
        <v>0</v>
      </c>
      <c r="CD1470" s="73"/>
      <c r="CE1470" s="73"/>
      <c r="CF1470" s="73"/>
      <c r="CG1470" s="73"/>
      <c r="CH1470" s="74"/>
      <c r="CI1470" s="72">
        <f>IF($A1470="-","-",ROUND(VLOOKUP($A1470+ROUND(LEFT(CI$1468,2)/24,5),'[1]ОАО "АТС"'!$A$30:$F$773,5,FALSE),2))</f>
        <v>841.32</v>
      </c>
      <c r="CJ1470" s="73"/>
      <c r="CK1470" s="73"/>
      <c r="CL1470" s="73"/>
      <c r="CM1470" s="73"/>
      <c r="CN1470" s="74"/>
      <c r="CO1470" s="72">
        <f>IF($A1470="-","-",ROUND(VLOOKUP($A1470+ROUND(LEFT(CO$1468,2)/24,5),'[1]ОАО "АТС"'!$A$30:$F$773,5,FALSE),2))</f>
        <v>462.34</v>
      </c>
      <c r="CP1470" s="73"/>
      <c r="CQ1470" s="73"/>
      <c r="CR1470" s="73"/>
      <c r="CS1470" s="73"/>
      <c r="CT1470" s="74"/>
      <c r="CU1470" s="72">
        <f>IF($A1470="-","-",ROUND(VLOOKUP($A1470+ROUND(LEFT(CU$1468,2)/24,5),'[1]ОАО "АТС"'!$A$30:$F$773,5,FALSE),2))</f>
        <v>0</v>
      </c>
      <c r="CV1470" s="73"/>
      <c r="CW1470" s="73"/>
      <c r="CX1470" s="73"/>
      <c r="CY1470" s="73"/>
      <c r="CZ1470" s="74"/>
      <c r="DA1470" s="72">
        <f>IF($A1470="-","-",ROUND(VLOOKUP($A1470+ROUND(LEFT(DA$1468,2)/24,5),'[1]ОАО "АТС"'!$A$30:$F$773,5,FALSE),2))</f>
        <v>0</v>
      </c>
      <c r="DB1470" s="73"/>
      <c r="DC1470" s="73"/>
      <c r="DD1470" s="73"/>
      <c r="DE1470" s="73"/>
      <c r="DF1470" s="74"/>
      <c r="DG1470" s="72">
        <f>IF($A1470="-","-",ROUND(VLOOKUP($A1470+ROUND(LEFT(DG$1468,2)/24,5),'[1]ОАО "АТС"'!$A$30:$F$773,5,FALSE),2))</f>
        <v>0</v>
      </c>
      <c r="DH1470" s="73"/>
      <c r="DI1470" s="73"/>
      <c r="DJ1470" s="73"/>
      <c r="DK1470" s="73"/>
      <c r="DL1470" s="74"/>
      <c r="DM1470" s="72">
        <f>IF($A1470="-","-",ROUND(VLOOKUP($A1470+ROUND(LEFT(DM$1468,2)/24,5),'[1]ОАО "АТС"'!$A$30:$F$773,5,FALSE),2))</f>
        <v>105.65</v>
      </c>
      <c r="DN1470" s="73"/>
      <c r="DO1470" s="73"/>
      <c r="DP1470" s="73"/>
      <c r="DQ1470" s="73"/>
      <c r="DR1470" s="74"/>
      <c r="DS1470" s="72">
        <f>IF($A1470="-","-",ROUND(VLOOKUP($A1470+ROUND(LEFT(DS$1468,2)/24,5),'[1]ОАО "АТС"'!$A$30:$F$773,5,FALSE),2))</f>
        <v>395.1</v>
      </c>
      <c r="DT1470" s="73"/>
      <c r="DU1470" s="73"/>
      <c r="DV1470" s="73"/>
      <c r="DW1470" s="73"/>
      <c r="DX1470" s="74"/>
      <c r="DY1470" s="72">
        <f>IF($A1470="-","-",ROUND(VLOOKUP($A1470+ROUND(LEFT(DY$1468,2)/24,5),'[1]ОАО "АТС"'!$A$30:$F$773,5,FALSE),2))</f>
        <v>214.2</v>
      </c>
      <c r="DZ1470" s="73"/>
      <c r="EA1470" s="73"/>
      <c r="EB1470" s="73"/>
      <c r="EC1470" s="73"/>
      <c r="ED1470" s="74"/>
      <c r="EE1470" s="72">
        <f>IF($A1470="-","-",ROUND(VLOOKUP($A1470+ROUND(LEFT(EE$1468,2)/24,5),'[1]ОАО "АТС"'!$A$30:$F$773,5,FALSE),2))</f>
        <v>1005.49</v>
      </c>
      <c r="EF1470" s="73"/>
      <c r="EG1470" s="73"/>
      <c r="EH1470" s="73"/>
      <c r="EI1470" s="73"/>
      <c r="EJ1470" s="74"/>
      <c r="EK1470" s="72">
        <f>IF($A1470="-","-",ROUND(VLOOKUP($A1470+ROUND(LEFT(EK$1468,2)/24,5),'[1]ОАО "АТС"'!$A$30:$F$773,5,FALSE),2))</f>
        <v>493.86</v>
      </c>
      <c r="EL1470" s="73"/>
      <c r="EM1470" s="73"/>
      <c r="EN1470" s="73"/>
      <c r="EO1470" s="73"/>
      <c r="EP1470" s="74"/>
      <c r="EQ1470" s="72">
        <f>IF($A1470="-","-",ROUND(VLOOKUP($A1470+ROUND(LEFT(EQ$1468,2)/24,5),'[1]ОАО "АТС"'!$A$30:$F$773,5,FALSE),2))</f>
        <v>1087.4000000000001</v>
      </c>
      <c r="ER1470" s="73"/>
      <c r="ES1470" s="73"/>
      <c r="ET1470" s="73"/>
      <c r="EU1470" s="73"/>
      <c r="EV1470" s="74"/>
    </row>
    <row r="1471" spans="1:152" s="38" customFormat="1" ht="15.75" customHeight="1" x14ac:dyDescent="0.2">
      <c r="A1471" s="69">
        <f>$A$117</f>
        <v>44715</v>
      </c>
      <c r="B1471" s="70"/>
      <c r="C1471" s="70"/>
      <c r="D1471" s="70"/>
      <c r="E1471" s="70"/>
      <c r="F1471" s="70"/>
      <c r="G1471" s="70"/>
      <c r="H1471" s="71"/>
      <c r="I1471" s="72">
        <f>IF($A1471="-","-",ROUND(VLOOKUP($A1471+ROUND(LEFT(I$1468,1)/24,5),'[1]ОАО "АТС"'!$A$30:$F$773,5,FALSE),2))</f>
        <v>1061.8499999999999</v>
      </c>
      <c r="J1471" s="73"/>
      <c r="K1471" s="73"/>
      <c r="L1471" s="73"/>
      <c r="M1471" s="73"/>
      <c r="N1471" s="74"/>
      <c r="O1471" s="72">
        <f>IF($A1471="-","-",ROUND(VLOOKUP($A1471+ROUND(LEFT(O$1468,1)/24,5),'[1]ОАО "АТС"'!$A$30:$F$773,5,FALSE),2))</f>
        <v>840.75</v>
      </c>
      <c r="P1471" s="73"/>
      <c r="Q1471" s="73"/>
      <c r="R1471" s="73"/>
      <c r="S1471" s="73"/>
      <c r="T1471" s="74"/>
      <c r="U1471" s="72">
        <f>IF($A1471="-","-",ROUND(VLOOKUP($A1471+ROUND(LEFT(U$1468,1)/24,5),'[1]ОАО "АТС"'!$A$30:$F$773,5,FALSE),2))</f>
        <v>843.49</v>
      </c>
      <c r="V1471" s="73"/>
      <c r="W1471" s="73"/>
      <c r="X1471" s="73"/>
      <c r="Y1471" s="73"/>
      <c r="Z1471" s="74"/>
      <c r="AA1471" s="72">
        <f>IF($A1471="-","-",ROUND(VLOOKUP($A1471+ROUND(LEFT(AA$1468,1)/24,5),'[1]ОАО "АТС"'!$A$30:$F$773,5,FALSE),2))</f>
        <v>917.43</v>
      </c>
      <c r="AB1471" s="73"/>
      <c r="AC1471" s="73"/>
      <c r="AD1471" s="73"/>
      <c r="AE1471" s="73"/>
      <c r="AF1471" s="74"/>
      <c r="AG1471" s="72">
        <f>IF($A1471="-","-",ROUND(VLOOKUP($A1471+ROUND(LEFT(AG$1468,1)/24,5),'[1]ОАО "АТС"'!$A$30:$F$773,5,FALSE),2))</f>
        <v>3.81</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157.38999999999999</v>
      </c>
      <c r="AZ1471" s="73"/>
      <c r="BA1471" s="73"/>
      <c r="BB1471" s="73"/>
      <c r="BC1471" s="73"/>
      <c r="BD1471" s="74"/>
      <c r="BE1471" s="72">
        <f>IF($A1471="-","-",ROUND(VLOOKUP($A1471+ROUND(LEFT(BE$1468,1)/24,5),'[1]ОАО "АТС"'!$A$30:$F$773,5,FALSE),2))</f>
        <v>486.93</v>
      </c>
      <c r="BF1471" s="73"/>
      <c r="BG1471" s="73"/>
      <c r="BH1471" s="73"/>
      <c r="BI1471" s="73"/>
      <c r="BJ1471" s="74"/>
      <c r="BK1471" s="72">
        <f>IF($A1471="-","-",ROUND(VLOOKUP($A1471+ROUND(LEFT(BK$1468,1)/24,5),'[1]ОАО "АТС"'!$A$30:$F$773,5,FALSE),2))</f>
        <v>1337.7</v>
      </c>
      <c r="BL1471" s="73"/>
      <c r="BM1471" s="73"/>
      <c r="BN1471" s="73"/>
      <c r="BO1471" s="73"/>
      <c r="BP1471" s="74"/>
      <c r="BQ1471" s="72">
        <f>IF($A1471="-","-",ROUND(VLOOKUP($A1471+ROUND(LEFT(BQ$1468,2)/24,5),'[1]ОАО "АТС"'!$A$30:$F$773,5,FALSE),2))</f>
        <v>305.7</v>
      </c>
      <c r="BR1471" s="73"/>
      <c r="BS1471" s="73"/>
      <c r="BT1471" s="73"/>
      <c r="BU1471" s="73"/>
      <c r="BV1471" s="74"/>
      <c r="BW1471" s="72">
        <f>IF($A1471="-","-",ROUND(VLOOKUP($A1471+ROUND(LEFT(BW$1468,2)/24,5),'[1]ОАО "АТС"'!$A$30:$F$773,5,FALSE),2))</f>
        <v>1316.33</v>
      </c>
      <c r="BX1471" s="73"/>
      <c r="BY1471" s="73"/>
      <c r="BZ1471" s="73"/>
      <c r="CA1471" s="73"/>
      <c r="CB1471" s="74"/>
      <c r="CC1471" s="72">
        <f>IF($A1471="-","-",ROUND(VLOOKUP($A1471+ROUND(LEFT(CC$1468,2)/24,5),'[1]ОАО "АТС"'!$A$30:$F$773,5,FALSE),2))</f>
        <v>8.6199999999999992</v>
      </c>
      <c r="CD1471" s="73"/>
      <c r="CE1471" s="73"/>
      <c r="CF1471" s="73"/>
      <c r="CG1471" s="73"/>
      <c r="CH1471" s="74"/>
      <c r="CI1471" s="72">
        <f>IF($A1471="-","-",ROUND(VLOOKUP($A1471+ROUND(LEFT(CI$1468,2)/24,5),'[1]ОАО "АТС"'!$A$30:$F$773,5,FALSE),2))</f>
        <v>391.62</v>
      </c>
      <c r="CJ1471" s="73"/>
      <c r="CK1471" s="73"/>
      <c r="CL1471" s="73"/>
      <c r="CM1471" s="73"/>
      <c r="CN1471" s="74"/>
      <c r="CO1471" s="72">
        <f>IF($A1471="-","-",ROUND(VLOOKUP($A1471+ROUND(LEFT(CO$1468,2)/24,5),'[1]ОАО "АТС"'!$A$30:$F$773,5,FALSE),2))</f>
        <v>1095.28</v>
      </c>
      <c r="CP1471" s="73"/>
      <c r="CQ1471" s="73"/>
      <c r="CR1471" s="73"/>
      <c r="CS1471" s="73"/>
      <c r="CT1471" s="74"/>
      <c r="CU1471" s="72">
        <f>IF($A1471="-","-",ROUND(VLOOKUP($A1471+ROUND(LEFT(CU$1468,2)/24,5),'[1]ОАО "АТС"'!$A$30:$F$773,5,FALSE),2))</f>
        <v>1237.32</v>
      </c>
      <c r="CV1471" s="73"/>
      <c r="CW1471" s="73"/>
      <c r="CX1471" s="73"/>
      <c r="CY1471" s="73"/>
      <c r="CZ1471" s="74"/>
      <c r="DA1471" s="72">
        <f>IF($A1471="-","-",ROUND(VLOOKUP($A1471+ROUND(LEFT(DA$1468,2)/24,5),'[1]ОАО "АТС"'!$A$30:$F$773,5,FALSE),2))</f>
        <v>505.56</v>
      </c>
      <c r="DB1471" s="73"/>
      <c r="DC1471" s="73"/>
      <c r="DD1471" s="73"/>
      <c r="DE1471" s="73"/>
      <c r="DF1471" s="74"/>
      <c r="DG1471" s="72">
        <f>IF($A1471="-","-",ROUND(VLOOKUP($A1471+ROUND(LEFT(DG$1468,2)/24,5),'[1]ОАО "АТС"'!$A$30:$F$773,5,FALSE),2))</f>
        <v>400.58</v>
      </c>
      <c r="DH1471" s="73"/>
      <c r="DI1471" s="73"/>
      <c r="DJ1471" s="73"/>
      <c r="DK1471" s="73"/>
      <c r="DL1471" s="74"/>
      <c r="DM1471" s="72">
        <f>IF($A1471="-","-",ROUND(VLOOKUP($A1471+ROUND(LEFT(DM$1468,2)/24,5),'[1]ОАО "АТС"'!$A$30:$F$773,5,FALSE),2))</f>
        <v>1179.1600000000001</v>
      </c>
      <c r="DN1471" s="73"/>
      <c r="DO1471" s="73"/>
      <c r="DP1471" s="73"/>
      <c r="DQ1471" s="73"/>
      <c r="DR1471" s="74"/>
      <c r="DS1471" s="72">
        <f>IF($A1471="-","-",ROUND(VLOOKUP($A1471+ROUND(LEFT(DS$1468,2)/24,5),'[1]ОАО "АТС"'!$A$30:$F$773,5,FALSE),2))</f>
        <v>26.44</v>
      </c>
      <c r="DT1471" s="73"/>
      <c r="DU1471" s="73"/>
      <c r="DV1471" s="73"/>
      <c r="DW1471" s="73"/>
      <c r="DX1471" s="74"/>
      <c r="DY1471" s="72">
        <f>IF($A1471="-","-",ROUND(VLOOKUP($A1471+ROUND(LEFT(DY$1468,2)/24,5),'[1]ОАО "АТС"'!$A$30:$F$773,5,FALSE),2))</f>
        <v>1398.18</v>
      </c>
      <c r="DZ1471" s="73"/>
      <c r="EA1471" s="73"/>
      <c r="EB1471" s="73"/>
      <c r="EC1471" s="73"/>
      <c r="ED1471" s="74"/>
      <c r="EE1471" s="72">
        <f>IF($A1471="-","-",ROUND(VLOOKUP($A1471+ROUND(LEFT(EE$1468,2)/24,5),'[1]ОАО "АТС"'!$A$30:$F$773,5,FALSE),2))</f>
        <v>404.75</v>
      </c>
      <c r="EF1471" s="73"/>
      <c r="EG1471" s="73"/>
      <c r="EH1471" s="73"/>
      <c r="EI1471" s="73"/>
      <c r="EJ1471" s="74"/>
      <c r="EK1471" s="72">
        <f>IF($A1471="-","-",ROUND(VLOOKUP($A1471+ROUND(LEFT(EK$1468,2)/24,5),'[1]ОАО "АТС"'!$A$30:$F$773,5,FALSE),2))</f>
        <v>1113.76</v>
      </c>
      <c r="EL1471" s="73"/>
      <c r="EM1471" s="73"/>
      <c r="EN1471" s="73"/>
      <c r="EO1471" s="73"/>
      <c r="EP1471" s="74"/>
      <c r="EQ1471" s="72">
        <f>IF($A1471="-","-",ROUND(VLOOKUP($A1471+ROUND(LEFT(EQ$1468,2)/24,5),'[1]ОАО "АТС"'!$A$30:$F$773,5,FALSE),2))</f>
        <v>1508.34</v>
      </c>
      <c r="ER1471" s="73"/>
      <c r="ES1471" s="73"/>
      <c r="ET1471" s="73"/>
      <c r="EU1471" s="73"/>
      <c r="EV1471" s="74"/>
    </row>
    <row r="1472" spans="1:152" s="38" customFormat="1" ht="15.75" customHeight="1" x14ac:dyDescent="0.2">
      <c r="A1472" s="69">
        <f>$A$118</f>
        <v>44716</v>
      </c>
      <c r="B1472" s="70"/>
      <c r="C1472" s="70"/>
      <c r="D1472" s="70"/>
      <c r="E1472" s="70"/>
      <c r="F1472" s="70"/>
      <c r="G1472" s="70"/>
      <c r="H1472" s="71"/>
      <c r="I1472" s="72">
        <f>IF($A1472="-","-",ROUND(VLOOKUP($A1472+ROUND(LEFT(I$1468,1)/24,5),'[1]ОАО "АТС"'!$A$30:$F$773,5,FALSE),2))</f>
        <v>206.52</v>
      </c>
      <c r="J1472" s="73"/>
      <c r="K1472" s="73"/>
      <c r="L1472" s="73"/>
      <c r="M1472" s="73"/>
      <c r="N1472" s="74"/>
      <c r="O1472" s="72">
        <f>IF($A1472="-","-",ROUND(VLOOKUP($A1472+ROUND(LEFT(O$1468,1)/24,5),'[1]ОАО "АТС"'!$A$30:$F$773,5,FALSE),2))</f>
        <v>122.52</v>
      </c>
      <c r="P1472" s="73"/>
      <c r="Q1472" s="73"/>
      <c r="R1472" s="73"/>
      <c r="S1472" s="73"/>
      <c r="T1472" s="74"/>
      <c r="U1472" s="72">
        <f>IF($A1472="-","-",ROUND(VLOOKUP($A1472+ROUND(LEFT(U$1468,1)/24,5),'[1]ОАО "АТС"'!$A$30:$F$773,5,FALSE),2))</f>
        <v>4.93</v>
      </c>
      <c r="V1472" s="73"/>
      <c r="W1472" s="73"/>
      <c r="X1472" s="73"/>
      <c r="Y1472" s="73"/>
      <c r="Z1472" s="74"/>
      <c r="AA1472" s="72">
        <f>IF($A1472="-","-",ROUND(VLOOKUP($A1472+ROUND(LEFT(AA$1468,1)/24,5),'[1]ОАО "АТС"'!$A$30:$F$773,5,FALSE),2))</f>
        <v>147.56</v>
      </c>
      <c r="AB1472" s="73"/>
      <c r="AC1472" s="73"/>
      <c r="AD1472" s="73"/>
      <c r="AE1472" s="73"/>
      <c r="AF1472" s="74"/>
      <c r="AG1472" s="72">
        <f>IF($A1472="-","-",ROUND(VLOOKUP($A1472+ROUND(LEFT(AG$1468,1)/24,5),'[1]ОАО "АТС"'!$A$30:$F$773,5,FALSE),2))</f>
        <v>63.84</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274.95999999999998</v>
      </c>
      <c r="BF1472" s="73"/>
      <c r="BG1472" s="73"/>
      <c r="BH1472" s="73"/>
      <c r="BI1472" s="73"/>
      <c r="BJ1472" s="74"/>
      <c r="BK1472" s="72">
        <f>IF($A1472="-","-",ROUND(VLOOKUP($A1472+ROUND(LEFT(BK$1468,1)/24,5),'[1]ОАО "АТС"'!$A$30:$F$773,5,FALSE),2))</f>
        <v>362.85</v>
      </c>
      <c r="BL1472" s="73"/>
      <c r="BM1472" s="73"/>
      <c r="BN1472" s="73"/>
      <c r="BO1472" s="73"/>
      <c r="BP1472" s="74"/>
      <c r="BQ1472" s="72">
        <f>IF($A1472="-","-",ROUND(VLOOKUP($A1472+ROUND(LEFT(BQ$1468,2)/24,5),'[1]ОАО "АТС"'!$A$30:$F$773,5,FALSE),2))</f>
        <v>496.63</v>
      </c>
      <c r="BR1472" s="73"/>
      <c r="BS1472" s="73"/>
      <c r="BT1472" s="73"/>
      <c r="BU1472" s="73"/>
      <c r="BV1472" s="74"/>
      <c r="BW1472" s="72">
        <f>IF($A1472="-","-",ROUND(VLOOKUP($A1472+ROUND(LEFT(BW$1468,2)/24,5),'[1]ОАО "АТС"'!$A$30:$F$773,5,FALSE),2))</f>
        <v>445.77</v>
      </c>
      <c r="BX1472" s="73"/>
      <c r="BY1472" s="73"/>
      <c r="BZ1472" s="73"/>
      <c r="CA1472" s="73"/>
      <c r="CB1472" s="74"/>
      <c r="CC1472" s="72">
        <f>IF($A1472="-","-",ROUND(VLOOKUP($A1472+ROUND(LEFT(CC$1468,2)/24,5),'[1]ОАО "АТС"'!$A$30:$F$773,5,FALSE),2))</f>
        <v>470.91</v>
      </c>
      <c r="CD1472" s="73"/>
      <c r="CE1472" s="73"/>
      <c r="CF1472" s="73"/>
      <c r="CG1472" s="73"/>
      <c r="CH1472" s="74"/>
      <c r="CI1472" s="72">
        <f>IF($A1472="-","-",ROUND(VLOOKUP($A1472+ROUND(LEFT(CI$1468,2)/24,5),'[1]ОАО "АТС"'!$A$30:$F$773,5,FALSE),2))</f>
        <v>463.22</v>
      </c>
      <c r="CJ1472" s="73"/>
      <c r="CK1472" s="73"/>
      <c r="CL1472" s="73"/>
      <c r="CM1472" s="73"/>
      <c r="CN1472" s="74"/>
      <c r="CO1472" s="72">
        <f>IF($A1472="-","-",ROUND(VLOOKUP($A1472+ROUND(LEFT(CO$1468,2)/24,5),'[1]ОАО "АТС"'!$A$30:$F$773,5,FALSE),2))</f>
        <v>422.79</v>
      </c>
      <c r="CP1472" s="73"/>
      <c r="CQ1472" s="73"/>
      <c r="CR1472" s="73"/>
      <c r="CS1472" s="73"/>
      <c r="CT1472" s="74"/>
      <c r="CU1472" s="72">
        <f>IF($A1472="-","-",ROUND(VLOOKUP($A1472+ROUND(LEFT(CU$1468,2)/24,5),'[1]ОАО "АТС"'!$A$30:$F$773,5,FALSE),2))</f>
        <v>255.69</v>
      </c>
      <c r="CV1472" s="73"/>
      <c r="CW1472" s="73"/>
      <c r="CX1472" s="73"/>
      <c r="CY1472" s="73"/>
      <c r="CZ1472" s="74"/>
      <c r="DA1472" s="72">
        <f>IF($A1472="-","-",ROUND(VLOOKUP($A1472+ROUND(LEFT(DA$1468,2)/24,5),'[1]ОАО "АТС"'!$A$30:$F$773,5,FALSE),2))</f>
        <v>341.39</v>
      </c>
      <c r="DB1472" s="73"/>
      <c r="DC1472" s="73"/>
      <c r="DD1472" s="73"/>
      <c r="DE1472" s="73"/>
      <c r="DF1472" s="74"/>
      <c r="DG1472" s="72">
        <f>IF($A1472="-","-",ROUND(VLOOKUP($A1472+ROUND(LEFT(DG$1468,2)/24,5),'[1]ОАО "АТС"'!$A$30:$F$773,5,FALSE),2))</f>
        <v>207.45</v>
      </c>
      <c r="DH1472" s="73"/>
      <c r="DI1472" s="73"/>
      <c r="DJ1472" s="73"/>
      <c r="DK1472" s="73"/>
      <c r="DL1472" s="74"/>
      <c r="DM1472" s="72">
        <f>IF($A1472="-","-",ROUND(VLOOKUP($A1472+ROUND(LEFT(DM$1468,2)/24,5),'[1]ОАО "АТС"'!$A$30:$F$773,5,FALSE),2))</f>
        <v>257.67</v>
      </c>
      <c r="DN1472" s="73"/>
      <c r="DO1472" s="73"/>
      <c r="DP1472" s="73"/>
      <c r="DQ1472" s="73"/>
      <c r="DR1472" s="74"/>
      <c r="DS1472" s="72">
        <f>IF($A1472="-","-",ROUND(VLOOKUP($A1472+ROUND(LEFT(DS$1468,2)/24,5),'[1]ОАО "АТС"'!$A$30:$F$773,5,FALSE),2))</f>
        <v>0</v>
      </c>
      <c r="DT1472" s="73"/>
      <c r="DU1472" s="73"/>
      <c r="DV1472" s="73"/>
      <c r="DW1472" s="73"/>
      <c r="DX1472" s="74"/>
      <c r="DY1472" s="72">
        <f>IF($A1472="-","-",ROUND(VLOOKUP($A1472+ROUND(LEFT(DY$1468,2)/24,5),'[1]ОАО "АТС"'!$A$30:$F$773,5,FALSE),2))</f>
        <v>1217.83</v>
      </c>
      <c r="DZ1472" s="73"/>
      <c r="EA1472" s="73"/>
      <c r="EB1472" s="73"/>
      <c r="EC1472" s="73"/>
      <c r="ED1472" s="74"/>
      <c r="EE1472" s="72">
        <f>IF($A1472="-","-",ROUND(VLOOKUP($A1472+ROUND(LEFT(EE$1468,2)/24,5),'[1]ОАО "АТС"'!$A$30:$F$773,5,FALSE),2))</f>
        <v>310.54000000000002</v>
      </c>
      <c r="EF1472" s="73"/>
      <c r="EG1472" s="73"/>
      <c r="EH1472" s="73"/>
      <c r="EI1472" s="73"/>
      <c r="EJ1472" s="74"/>
      <c r="EK1472" s="72">
        <f>IF($A1472="-","-",ROUND(VLOOKUP($A1472+ROUND(LEFT(EK$1468,2)/24,5),'[1]ОАО "АТС"'!$A$30:$F$773,5,FALSE),2))</f>
        <v>524.54999999999995</v>
      </c>
      <c r="EL1472" s="73"/>
      <c r="EM1472" s="73"/>
      <c r="EN1472" s="73"/>
      <c r="EO1472" s="73"/>
      <c r="EP1472" s="74"/>
      <c r="EQ1472" s="72">
        <f>IF($A1472="-","-",ROUND(VLOOKUP($A1472+ROUND(LEFT(EQ$1468,2)/24,5),'[1]ОАО "АТС"'!$A$30:$F$773,5,FALSE),2))</f>
        <v>448.54</v>
      </c>
      <c r="ER1472" s="73"/>
      <c r="ES1472" s="73"/>
      <c r="ET1472" s="73"/>
      <c r="EU1472" s="73"/>
      <c r="EV1472" s="74"/>
    </row>
    <row r="1473" spans="1:152" s="38" customFormat="1" ht="15.75" customHeight="1" x14ac:dyDescent="0.2">
      <c r="A1473" s="69">
        <f>$A$119</f>
        <v>44717</v>
      </c>
      <c r="B1473" s="70"/>
      <c r="C1473" s="70"/>
      <c r="D1473" s="70"/>
      <c r="E1473" s="70"/>
      <c r="F1473" s="70"/>
      <c r="G1473" s="70"/>
      <c r="H1473" s="71"/>
      <c r="I1473" s="72">
        <f>IF($A1473="-","-",ROUND(VLOOKUP($A1473+ROUND(LEFT(I$1468,1)/24,5),'[1]ОАО "АТС"'!$A$30:$F$773,5,FALSE),2))</f>
        <v>209.3</v>
      </c>
      <c r="J1473" s="73"/>
      <c r="K1473" s="73"/>
      <c r="L1473" s="73"/>
      <c r="M1473" s="73"/>
      <c r="N1473" s="74"/>
      <c r="O1473" s="72">
        <f>IF($A1473="-","-",ROUND(VLOOKUP($A1473+ROUND(LEFT(O$1468,1)/24,5),'[1]ОАО "АТС"'!$A$30:$F$773,5,FALSE),2))</f>
        <v>185.65</v>
      </c>
      <c r="P1473" s="73"/>
      <c r="Q1473" s="73"/>
      <c r="R1473" s="73"/>
      <c r="S1473" s="73"/>
      <c r="T1473" s="74"/>
      <c r="U1473" s="72">
        <f>IF($A1473="-","-",ROUND(VLOOKUP($A1473+ROUND(LEFT(U$1468,1)/24,5),'[1]ОАО "АТС"'!$A$30:$F$773,5,FALSE),2))</f>
        <v>120.52</v>
      </c>
      <c r="V1473" s="73"/>
      <c r="W1473" s="73"/>
      <c r="X1473" s="73"/>
      <c r="Y1473" s="73"/>
      <c r="Z1473" s="74"/>
      <c r="AA1473" s="72">
        <f>IF($A1473="-","-",ROUND(VLOOKUP($A1473+ROUND(LEFT(AA$1468,1)/24,5),'[1]ОАО "АТС"'!$A$30:$F$773,5,FALSE),2))</f>
        <v>246.89</v>
      </c>
      <c r="AB1473" s="73"/>
      <c r="AC1473" s="73"/>
      <c r="AD1473" s="73"/>
      <c r="AE1473" s="73"/>
      <c r="AF1473" s="74"/>
      <c r="AG1473" s="72">
        <f>IF($A1473="-","-",ROUND(VLOOKUP($A1473+ROUND(LEFT(AG$1468,1)/24,5),'[1]ОАО "АТС"'!$A$30:$F$773,5,FALSE),2))</f>
        <v>264.94</v>
      </c>
      <c r="AH1473" s="73"/>
      <c r="AI1473" s="73"/>
      <c r="AJ1473" s="73"/>
      <c r="AK1473" s="73"/>
      <c r="AL1473" s="74"/>
      <c r="AM1473" s="72">
        <f>IF($A1473="-","-",ROUND(VLOOKUP($A1473+ROUND(LEFT(AM$1468,1)/24,5),'[1]ОАО "АТС"'!$A$30:$F$773,5,FALSE),2))</f>
        <v>44.81</v>
      </c>
      <c r="AN1473" s="73"/>
      <c r="AO1473" s="73"/>
      <c r="AP1473" s="73"/>
      <c r="AQ1473" s="73"/>
      <c r="AR1473" s="74"/>
      <c r="AS1473" s="72">
        <f>IF($A1473="-","-",ROUND(VLOOKUP($A1473+ROUND(LEFT(AS$1468,1)/24,5),'[1]ОАО "АТС"'!$A$30:$F$773,5,FALSE),2))</f>
        <v>10.91</v>
      </c>
      <c r="AT1473" s="73"/>
      <c r="AU1473" s="73"/>
      <c r="AV1473" s="73"/>
      <c r="AW1473" s="73"/>
      <c r="AX1473" s="74"/>
      <c r="AY1473" s="72">
        <f>IF($A1473="-","-",ROUND(VLOOKUP($A1473+ROUND(LEFT(AY$1468,1)/24,5),'[1]ОАО "АТС"'!$A$30:$F$773,5,FALSE),2))</f>
        <v>4.9000000000000004</v>
      </c>
      <c r="AZ1473" s="73"/>
      <c r="BA1473" s="73"/>
      <c r="BB1473" s="73"/>
      <c r="BC1473" s="73"/>
      <c r="BD1473" s="74"/>
      <c r="BE1473" s="72">
        <f>IF($A1473="-","-",ROUND(VLOOKUP($A1473+ROUND(LEFT(BE$1468,1)/24,5),'[1]ОАО "АТС"'!$A$30:$F$773,5,FALSE),2))</f>
        <v>176</v>
      </c>
      <c r="BF1473" s="73"/>
      <c r="BG1473" s="73"/>
      <c r="BH1473" s="73"/>
      <c r="BI1473" s="73"/>
      <c r="BJ1473" s="74"/>
      <c r="BK1473" s="72">
        <f>IF($A1473="-","-",ROUND(VLOOKUP($A1473+ROUND(LEFT(BK$1468,1)/24,5),'[1]ОАО "АТС"'!$A$30:$F$773,5,FALSE),2))</f>
        <v>1061.27</v>
      </c>
      <c r="BL1473" s="73"/>
      <c r="BM1473" s="73"/>
      <c r="BN1473" s="73"/>
      <c r="BO1473" s="73"/>
      <c r="BP1473" s="74"/>
      <c r="BQ1473" s="72">
        <f>IF($A1473="-","-",ROUND(VLOOKUP($A1473+ROUND(LEFT(BQ$1468,2)/24,5),'[1]ОАО "АТС"'!$A$30:$F$773,5,FALSE),2))</f>
        <v>160.55000000000001</v>
      </c>
      <c r="BR1473" s="73"/>
      <c r="BS1473" s="73"/>
      <c r="BT1473" s="73"/>
      <c r="BU1473" s="73"/>
      <c r="BV1473" s="74"/>
      <c r="BW1473" s="72">
        <f>IF($A1473="-","-",ROUND(VLOOKUP($A1473+ROUND(LEFT(BW$1468,2)/24,5),'[1]ОАО "АТС"'!$A$30:$F$773,5,FALSE),2))</f>
        <v>182.33</v>
      </c>
      <c r="BX1473" s="73"/>
      <c r="BY1473" s="73"/>
      <c r="BZ1473" s="73"/>
      <c r="CA1473" s="73"/>
      <c r="CB1473" s="74"/>
      <c r="CC1473" s="72">
        <f>IF($A1473="-","-",ROUND(VLOOKUP($A1473+ROUND(LEFT(CC$1468,2)/24,5),'[1]ОАО "АТС"'!$A$30:$F$773,5,FALSE),2))</f>
        <v>0</v>
      </c>
      <c r="CD1473" s="73"/>
      <c r="CE1473" s="73"/>
      <c r="CF1473" s="73"/>
      <c r="CG1473" s="73"/>
      <c r="CH1473" s="74"/>
      <c r="CI1473" s="72">
        <f>IF($A1473="-","-",ROUND(VLOOKUP($A1473+ROUND(LEFT(CI$1468,2)/24,5),'[1]ОАО "АТС"'!$A$30:$F$773,5,FALSE),2))</f>
        <v>0</v>
      </c>
      <c r="CJ1473" s="73"/>
      <c r="CK1473" s="73"/>
      <c r="CL1473" s="73"/>
      <c r="CM1473" s="73"/>
      <c r="CN1473" s="74"/>
      <c r="CO1473" s="72">
        <f>IF($A1473="-","-",ROUND(VLOOKUP($A1473+ROUND(LEFT(CO$1468,2)/24,5),'[1]ОАО "АТС"'!$A$30:$F$773,5,FALSE),2))</f>
        <v>3.79</v>
      </c>
      <c r="CP1473" s="73"/>
      <c r="CQ1473" s="73"/>
      <c r="CR1473" s="73"/>
      <c r="CS1473" s="73"/>
      <c r="CT1473" s="74"/>
      <c r="CU1473" s="72">
        <f>IF($A1473="-","-",ROUND(VLOOKUP($A1473+ROUND(LEFT(CU$1468,2)/24,5),'[1]ОАО "АТС"'!$A$30:$F$773,5,FALSE),2))</f>
        <v>0.08</v>
      </c>
      <c r="CV1473" s="73"/>
      <c r="CW1473" s="73"/>
      <c r="CX1473" s="73"/>
      <c r="CY1473" s="73"/>
      <c r="CZ1473" s="74"/>
      <c r="DA1473" s="72">
        <f>IF($A1473="-","-",ROUND(VLOOKUP($A1473+ROUND(LEFT(DA$1468,2)/24,5),'[1]ОАО "АТС"'!$A$30:$F$773,5,FALSE),2))</f>
        <v>0</v>
      </c>
      <c r="DB1473" s="73"/>
      <c r="DC1473" s="73"/>
      <c r="DD1473" s="73"/>
      <c r="DE1473" s="73"/>
      <c r="DF1473" s="74"/>
      <c r="DG1473" s="72">
        <f>IF($A1473="-","-",ROUND(VLOOKUP($A1473+ROUND(LEFT(DG$1468,2)/24,5),'[1]ОАО "АТС"'!$A$30:$F$773,5,FALSE),2))</f>
        <v>0</v>
      </c>
      <c r="DH1473" s="73"/>
      <c r="DI1473" s="73"/>
      <c r="DJ1473" s="73"/>
      <c r="DK1473" s="73"/>
      <c r="DL1473" s="74"/>
      <c r="DM1473" s="72">
        <f>IF($A1473="-","-",ROUND(VLOOKUP($A1473+ROUND(LEFT(DM$1468,2)/24,5),'[1]ОАО "АТС"'!$A$30:$F$773,5,FALSE),2))</f>
        <v>84.25</v>
      </c>
      <c r="DN1473" s="73"/>
      <c r="DO1473" s="73"/>
      <c r="DP1473" s="73"/>
      <c r="DQ1473" s="73"/>
      <c r="DR1473" s="74"/>
      <c r="DS1473" s="72">
        <f>IF($A1473="-","-",ROUND(VLOOKUP($A1473+ROUND(LEFT(DS$1468,2)/24,5),'[1]ОАО "АТС"'!$A$30:$F$773,5,FALSE),2))</f>
        <v>123.17</v>
      </c>
      <c r="DT1473" s="73"/>
      <c r="DU1473" s="73"/>
      <c r="DV1473" s="73"/>
      <c r="DW1473" s="73"/>
      <c r="DX1473" s="74"/>
      <c r="DY1473" s="72">
        <f>IF($A1473="-","-",ROUND(VLOOKUP($A1473+ROUND(LEFT(DY$1468,2)/24,5),'[1]ОАО "АТС"'!$A$30:$F$773,5,FALSE),2))</f>
        <v>95.88</v>
      </c>
      <c r="DZ1473" s="73"/>
      <c r="EA1473" s="73"/>
      <c r="EB1473" s="73"/>
      <c r="EC1473" s="73"/>
      <c r="ED1473" s="74"/>
      <c r="EE1473" s="72">
        <f>IF($A1473="-","-",ROUND(VLOOKUP($A1473+ROUND(LEFT(EE$1468,2)/24,5),'[1]ОАО "АТС"'!$A$30:$F$773,5,FALSE),2))</f>
        <v>184.86</v>
      </c>
      <c r="EF1473" s="73"/>
      <c r="EG1473" s="73"/>
      <c r="EH1473" s="73"/>
      <c r="EI1473" s="73"/>
      <c r="EJ1473" s="74"/>
      <c r="EK1473" s="72">
        <f>IF($A1473="-","-",ROUND(VLOOKUP($A1473+ROUND(LEFT(EK$1468,2)/24,5),'[1]ОАО "АТС"'!$A$30:$F$773,5,FALSE),2))</f>
        <v>505.39</v>
      </c>
      <c r="EL1473" s="73"/>
      <c r="EM1473" s="73"/>
      <c r="EN1473" s="73"/>
      <c r="EO1473" s="73"/>
      <c r="EP1473" s="74"/>
      <c r="EQ1473" s="72">
        <f>IF($A1473="-","-",ROUND(VLOOKUP($A1473+ROUND(LEFT(EQ$1468,2)/24,5),'[1]ОАО "АТС"'!$A$30:$F$773,5,FALSE),2))</f>
        <v>229.88</v>
      </c>
      <c r="ER1473" s="73"/>
      <c r="ES1473" s="73"/>
      <c r="ET1473" s="73"/>
      <c r="EU1473" s="73"/>
      <c r="EV1473" s="74"/>
    </row>
    <row r="1474" spans="1:152" s="38" customFormat="1" ht="15.75" customHeight="1" x14ac:dyDescent="0.2">
      <c r="A1474" s="69">
        <f>$A$120</f>
        <v>44718</v>
      </c>
      <c r="B1474" s="70"/>
      <c r="C1474" s="70"/>
      <c r="D1474" s="70"/>
      <c r="E1474" s="70"/>
      <c r="F1474" s="70"/>
      <c r="G1474" s="70"/>
      <c r="H1474" s="71"/>
      <c r="I1474" s="72">
        <f>IF($A1474="-","-",ROUND(VLOOKUP($A1474+ROUND(LEFT(I$1468,1)/24,5),'[1]ОАО "АТС"'!$A$30:$F$773,5,FALSE),2))</f>
        <v>235.99</v>
      </c>
      <c r="J1474" s="73"/>
      <c r="K1474" s="73"/>
      <c r="L1474" s="73"/>
      <c r="M1474" s="73"/>
      <c r="N1474" s="74"/>
      <c r="O1474" s="72">
        <f>IF($A1474="-","-",ROUND(VLOOKUP($A1474+ROUND(LEFT(O$1468,1)/24,5),'[1]ОАО "АТС"'!$A$30:$F$773,5,FALSE),2))</f>
        <v>350.29</v>
      </c>
      <c r="P1474" s="73"/>
      <c r="Q1474" s="73"/>
      <c r="R1474" s="73"/>
      <c r="S1474" s="73"/>
      <c r="T1474" s="74"/>
      <c r="U1474" s="72">
        <f>IF($A1474="-","-",ROUND(VLOOKUP($A1474+ROUND(LEFT(U$1468,1)/24,5),'[1]ОАО "АТС"'!$A$30:$F$773,5,FALSE),2))</f>
        <v>873.92</v>
      </c>
      <c r="V1474" s="73"/>
      <c r="W1474" s="73"/>
      <c r="X1474" s="73"/>
      <c r="Y1474" s="73"/>
      <c r="Z1474" s="74"/>
      <c r="AA1474" s="72">
        <f>IF($A1474="-","-",ROUND(VLOOKUP($A1474+ROUND(LEFT(AA$1468,1)/24,5),'[1]ОАО "АТС"'!$A$30:$F$773,5,FALSE),2))</f>
        <v>848.11</v>
      </c>
      <c r="AB1474" s="73"/>
      <c r="AC1474" s="73"/>
      <c r="AD1474" s="73"/>
      <c r="AE1474" s="73"/>
      <c r="AF1474" s="74"/>
      <c r="AG1474" s="72">
        <f>IF($A1474="-","-",ROUND(VLOOKUP($A1474+ROUND(LEFT(AG$1468,1)/24,5),'[1]ОАО "АТС"'!$A$30:$F$773,5,FALSE),2))</f>
        <v>735.77</v>
      </c>
      <c r="AH1474" s="73"/>
      <c r="AI1474" s="73"/>
      <c r="AJ1474" s="73"/>
      <c r="AK1474" s="73"/>
      <c r="AL1474" s="74"/>
      <c r="AM1474" s="72">
        <f>IF($A1474="-","-",ROUND(VLOOKUP($A1474+ROUND(LEFT(AM$1468,1)/24,5),'[1]ОАО "АТС"'!$A$30:$F$773,5,FALSE),2))</f>
        <v>777.76</v>
      </c>
      <c r="AN1474" s="73"/>
      <c r="AO1474" s="73"/>
      <c r="AP1474" s="73"/>
      <c r="AQ1474" s="73"/>
      <c r="AR1474" s="74"/>
      <c r="AS1474" s="72">
        <f>IF($A1474="-","-",ROUND(VLOOKUP($A1474+ROUND(LEFT(AS$1468,1)/24,5),'[1]ОАО "АТС"'!$A$30:$F$773,5,FALSE),2))</f>
        <v>166.72</v>
      </c>
      <c r="AT1474" s="73"/>
      <c r="AU1474" s="73"/>
      <c r="AV1474" s="73"/>
      <c r="AW1474" s="73"/>
      <c r="AX1474" s="74"/>
      <c r="AY1474" s="72">
        <f>IF($A1474="-","-",ROUND(VLOOKUP($A1474+ROUND(LEFT(AY$1468,1)/24,5),'[1]ОАО "АТС"'!$A$30:$F$773,5,FALSE),2))</f>
        <v>229.94</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199.45</v>
      </c>
      <c r="BL1474" s="73"/>
      <c r="BM1474" s="73"/>
      <c r="BN1474" s="73"/>
      <c r="BO1474" s="73"/>
      <c r="BP1474" s="74"/>
      <c r="BQ1474" s="72">
        <f>IF($A1474="-","-",ROUND(VLOOKUP($A1474+ROUND(LEFT(BQ$1468,2)/24,5),'[1]ОАО "АТС"'!$A$30:$F$773,5,FALSE),2))</f>
        <v>0.43</v>
      </c>
      <c r="BR1474" s="73"/>
      <c r="BS1474" s="73"/>
      <c r="BT1474" s="73"/>
      <c r="BU1474" s="73"/>
      <c r="BV1474" s="74"/>
      <c r="BW1474" s="72">
        <f>IF($A1474="-","-",ROUND(VLOOKUP($A1474+ROUND(LEFT(BW$1468,2)/24,5),'[1]ОАО "АТС"'!$A$30:$F$773,5,FALSE),2))</f>
        <v>2.34</v>
      </c>
      <c r="BX1474" s="73"/>
      <c r="BY1474" s="73"/>
      <c r="BZ1474" s="73"/>
      <c r="CA1474" s="73"/>
      <c r="CB1474" s="74"/>
      <c r="CC1474" s="72">
        <f>IF($A1474="-","-",ROUND(VLOOKUP($A1474+ROUND(LEFT(CC$1468,2)/24,5),'[1]ОАО "АТС"'!$A$30:$F$773,5,FALSE),2))</f>
        <v>57.35</v>
      </c>
      <c r="CD1474" s="73"/>
      <c r="CE1474" s="73"/>
      <c r="CF1474" s="73"/>
      <c r="CG1474" s="73"/>
      <c r="CH1474" s="74"/>
      <c r="CI1474" s="72">
        <f>IF($A1474="-","-",ROUND(VLOOKUP($A1474+ROUND(LEFT(CI$1468,2)/24,5),'[1]ОАО "АТС"'!$A$30:$F$773,5,FALSE),2))</f>
        <v>55.19</v>
      </c>
      <c r="CJ1474" s="73"/>
      <c r="CK1474" s="73"/>
      <c r="CL1474" s="73"/>
      <c r="CM1474" s="73"/>
      <c r="CN1474" s="74"/>
      <c r="CO1474" s="72">
        <f>IF($A1474="-","-",ROUND(VLOOKUP($A1474+ROUND(LEFT(CO$1468,2)/24,5),'[1]ОАО "АТС"'!$A$30:$F$773,5,FALSE),2))</f>
        <v>30.99</v>
      </c>
      <c r="CP1474" s="73"/>
      <c r="CQ1474" s="73"/>
      <c r="CR1474" s="73"/>
      <c r="CS1474" s="73"/>
      <c r="CT1474" s="74"/>
      <c r="CU1474" s="72">
        <f>IF($A1474="-","-",ROUND(VLOOKUP($A1474+ROUND(LEFT(CU$1468,2)/24,5),'[1]ОАО "АТС"'!$A$30:$F$773,5,FALSE),2))</f>
        <v>0</v>
      </c>
      <c r="CV1474" s="73"/>
      <c r="CW1474" s="73"/>
      <c r="CX1474" s="73"/>
      <c r="CY1474" s="73"/>
      <c r="CZ1474" s="74"/>
      <c r="DA1474" s="72">
        <f>IF($A1474="-","-",ROUND(VLOOKUP($A1474+ROUND(LEFT(DA$1468,2)/24,5),'[1]ОАО "АТС"'!$A$30:$F$773,5,FALSE),2))</f>
        <v>15.66</v>
      </c>
      <c r="DB1474" s="73"/>
      <c r="DC1474" s="73"/>
      <c r="DD1474" s="73"/>
      <c r="DE1474" s="73"/>
      <c r="DF1474" s="74"/>
      <c r="DG1474" s="72">
        <f>IF($A1474="-","-",ROUND(VLOOKUP($A1474+ROUND(LEFT(DG$1468,2)/24,5),'[1]ОАО "АТС"'!$A$30:$F$773,5,FALSE),2))</f>
        <v>109.67</v>
      </c>
      <c r="DH1474" s="73"/>
      <c r="DI1474" s="73"/>
      <c r="DJ1474" s="73"/>
      <c r="DK1474" s="73"/>
      <c r="DL1474" s="74"/>
      <c r="DM1474" s="72">
        <f>IF($A1474="-","-",ROUND(VLOOKUP($A1474+ROUND(LEFT(DM$1468,2)/24,5),'[1]ОАО "АТС"'!$A$30:$F$773,5,FALSE),2))</f>
        <v>303.45999999999998</v>
      </c>
      <c r="DN1474" s="73"/>
      <c r="DO1474" s="73"/>
      <c r="DP1474" s="73"/>
      <c r="DQ1474" s="73"/>
      <c r="DR1474" s="74"/>
      <c r="DS1474" s="72">
        <f>IF($A1474="-","-",ROUND(VLOOKUP($A1474+ROUND(LEFT(DS$1468,2)/24,5),'[1]ОАО "АТС"'!$A$30:$F$773,5,FALSE),2))</f>
        <v>196.2</v>
      </c>
      <c r="DT1474" s="73"/>
      <c r="DU1474" s="73"/>
      <c r="DV1474" s="73"/>
      <c r="DW1474" s="73"/>
      <c r="DX1474" s="74"/>
      <c r="DY1474" s="72">
        <f>IF($A1474="-","-",ROUND(VLOOKUP($A1474+ROUND(LEFT(DY$1468,2)/24,5),'[1]ОАО "АТС"'!$A$30:$F$773,5,FALSE),2))</f>
        <v>52.5</v>
      </c>
      <c r="DZ1474" s="73"/>
      <c r="EA1474" s="73"/>
      <c r="EB1474" s="73"/>
      <c r="EC1474" s="73"/>
      <c r="ED1474" s="74"/>
      <c r="EE1474" s="72">
        <f>IF($A1474="-","-",ROUND(VLOOKUP($A1474+ROUND(LEFT(EE$1468,2)/24,5),'[1]ОАО "АТС"'!$A$30:$F$773,5,FALSE),2))</f>
        <v>283.08</v>
      </c>
      <c r="EF1474" s="73"/>
      <c r="EG1474" s="73"/>
      <c r="EH1474" s="73"/>
      <c r="EI1474" s="73"/>
      <c r="EJ1474" s="74"/>
      <c r="EK1474" s="72">
        <f>IF($A1474="-","-",ROUND(VLOOKUP($A1474+ROUND(LEFT(EK$1468,2)/24,5),'[1]ОАО "АТС"'!$A$30:$F$773,5,FALSE),2))</f>
        <v>510.58</v>
      </c>
      <c r="EL1474" s="73"/>
      <c r="EM1474" s="73"/>
      <c r="EN1474" s="73"/>
      <c r="EO1474" s="73"/>
      <c r="EP1474" s="74"/>
      <c r="EQ1474" s="72">
        <f>IF($A1474="-","-",ROUND(VLOOKUP($A1474+ROUND(LEFT(EQ$1468,2)/24,5),'[1]ОАО "АТС"'!$A$30:$F$773,5,FALSE),2))</f>
        <v>1149.3800000000001</v>
      </c>
      <c r="ER1474" s="73"/>
      <c r="ES1474" s="73"/>
      <c r="ET1474" s="73"/>
      <c r="EU1474" s="73"/>
      <c r="EV1474" s="74"/>
    </row>
    <row r="1475" spans="1:152" s="38" customFormat="1" ht="15.75" customHeight="1" x14ac:dyDescent="0.2">
      <c r="A1475" s="69">
        <f>$A$121</f>
        <v>44719</v>
      </c>
      <c r="B1475" s="70"/>
      <c r="C1475" s="70"/>
      <c r="D1475" s="70"/>
      <c r="E1475" s="70"/>
      <c r="F1475" s="70"/>
      <c r="G1475" s="70"/>
      <c r="H1475" s="71"/>
      <c r="I1475" s="72">
        <f>IF($A1475="-","-",ROUND(VLOOKUP($A1475+ROUND(LEFT(I$1468,1)/24,5),'[1]ОАО "АТС"'!$A$30:$F$773,5,FALSE),2))</f>
        <v>330.6</v>
      </c>
      <c r="J1475" s="73"/>
      <c r="K1475" s="73"/>
      <c r="L1475" s="73"/>
      <c r="M1475" s="73"/>
      <c r="N1475" s="74"/>
      <c r="O1475" s="72">
        <f>IF($A1475="-","-",ROUND(VLOOKUP($A1475+ROUND(LEFT(O$1468,1)/24,5),'[1]ОАО "АТС"'!$A$30:$F$773,5,FALSE),2))</f>
        <v>288.98</v>
      </c>
      <c r="P1475" s="73"/>
      <c r="Q1475" s="73"/>
      <c r="R1475" s="73"/>
      <c r="S1475" s="73"/>
      <c r="T1475" s="74"/>
      <c r="U1475" s="72">
        <f>IF($A1475="-","-",ROUND(VLOOKUP($A1475+ROUND(LEFT(U$1468,1)/24,5),'[1]ОАО "АТС"'!$A$30:$F$773,5,FALSE),2))</f>
        <v>875.61</v>
      </c>
      <c r="V1475" s="73"/>
      <c r="W1475" s="73"/>
      <c r="X1475" s="73"/>
      <c r="Y1475" s="73"/>
      <c r="Z1475" s="74"/>
      <c r="AA1475" s="72">
        <f>IF($A1475="-","-",ROUND(VLOOKUP($A1475+ROUND(LEFT(AA$1468,1)/24,5),'[1]ОАО "АТС"'!$A$30:$F$773,5,FALSE),2))</f>
        <v>809.72</v>
      </c>
      <c r="AB1475" s="73"/>
      <c r="AC1475" s="73"/>
      <c r="AD1475" s="73"/>
      <c r="AE1475" s="73"/>
      <c r="AF1475" s="74"/>
      <c r="AG1475" s="72">
        <f>IF($A1475="-","-",ROUND(VLOOKUP($A1475+ROUND(LEFT(AG$1468,1)/24,5),'[1]ОАО "АТС"'!$A$30:$F$773,5,FALSE),2))</f>
        <v>283.23</v>
      </c>
      <c r="AH1475" s="73"/>
      <c r="AI1475" s="73"/>
      <c r="AJ1475" s="73"/>
      <c r="AK1475" s="73"/>
      <c r="AL1475" s="74"/>
      <c r="AM1475" s="72">
        <f>IF($A1475="-","-",ROUND(VLOOKUP($A1475+ROUND(LEFT(AM$1468,1)/24,5),'[1]ОАО "АТС"'!$A$30:$F$773,5,FALSE),2))</f>
        <v>0</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0</v>
      </c>
      <c r="BL1475" s="73"/>
      <c r="BM1475" s="73"/>
      <c r="BN1475" s="73"/>
      <c r="BO1475" s="73"/>
      <c r="BP1475" s="74"/>
      <c r="BQ1475" s="72">
        <f>IF($A1475="-","-",ROUND(VLOOKUP($A1475+ROUND(LEFT(BQ$1468,2)/24,5),'[1]ОАО "АТС"'!$A$30:$F$773,5,FALSE),2))</f>
        <v>80.62</v>
      </c>
      <c r="BR1475" s="73"/>
      <c r="BS1475" s="73"/>
      <c r="BT1475" s="73"/>
      <c r="BU1475" s="73"/>
      <c r="BV1475" s="74"/>
      <c r="BW1475" s="72">
        <f>IF($A1475="-","-",ROUND(VLOOKUP($A1475+ROUND(LEFT(BW$1468,2)/24,5),'[1]ОАО "АТС"'!$A$30:$F$773,5,FALSE),2))</f>
        <v>100.19</v>
      </c>
      <c r="BX1475" s="73"/>
      <c r="BY1475" s="73"/>
      <c r="BZ1475" s="73"/>
      <c r="CA1475" s="73"/>
      <c r="CB1475" s="74"/>
      <c r="CC1475" s="72">
        <f>IF($A1475="-","-",ROUND(VLOOKUP($A1475+ROUND(LEFT(CC$1468,2)/24,5),'[1]ОАО "АТС"'!$A$30:$F$773,5,FALSE),2))</f>
        <v>55.11</v>
      </c>
      <c r="CD1475" s="73"/>
      <c r="CE1475" s="73"/>
      <c r="CF1475" s="73"/>
      <c r="CG1475" s="73"/>
      <c r="CH1475" s="74"/>
      <c r="CI1475" s="72">
        <f>IF($A1475="-","-",ROUND(VLOOKUP($A1475+ROUND(LEFT(CI$1468,2)/24,5),'[1]ОАО "АТС"'!$A$30:$F$773,5,FALSE),2))</f>
        <v>41.75</v>
      </c>
      <c r="CJ1475" s="73"/>
      <c r="CK1475" s="73"/>
      <c r="CL1475" s="73"/>
      <c r="CM1475" s="73"/>
      <c r="CN1475" s="74"/>
      <c r="CO1475" s="72">
        <f>IF($A1475="-","-",ROUND(VLOOKUP($A1475+ROUND(LEFT(CO$1468,2)/24,5),'[1]ОАО "АТС"'!$A$30:$F$773,5,FALSE),2))</f>
        <v>115.04</v>
      </c>
      <c r="CP1475" s="73"/>
      <c r="CQ1475" s="73"/>
      <c r="CR1475" s="73"/>
      <c r="CS1475" s="73"/>
      <c r="CT1475" s="74"/>
      <c r="CU1475" s="72">
        <f>IF($A1475="-","-",ROUND(VLOOKUP($A1475+ROUND(LEFT(CU$1468,2)/24,5),'[1]ОАО "АТС"'!$A$30:$F$773,5,FALSE),2))</f>
        <v>139.05000000000001</v>
      </c>
      <c r="CV1475" s="73"/>
      <c r="CW1475" s="73"/>
      <c r="CX1475" s="73"/>
      <c r="CY1475" s="73"/>
      <c r="CZ1475" s="74"/>
      <c r="DA1475" s="72">
        <f>IF($A1475="-","-",ROUND(VLOOKUP($A1475+ROUND(LEFT(DA$1468,2)/24,5),'[1]ОАО "АТС"'!$A$30:$F$773,5,FALSE),2))</f>
        <v>113.07</v>
      </c>
      <c r="DB1475" s="73"/>
      <c r="DC1475" s="73"/>
      <c r="DD1475" s="73"/>
      <c r="DE1475" s="73"/>
      <c r="DF1475" s="74"/>
      <c r="DG1475" s="72">
        <f>IF($A1475="-","-",ROUND(VLOOKUP($A1475+ROUND(LEFT(DG$1468,2)/24,5),'[1]ОАО "АТС"'!$A$30:$F$773,5,FALSE),2))</f>
        <v>96.15</v>
      </c>
      <c r="DH1475" s="73"/>
      <c r="DI1475" s="73"/>
      <c r="DJ1475" s="73"/>
      <c r="DK1475" s="73"/>
      <c r="DL1475" s="74"/>
      <c r="DM1475" s="72">
        <f>IF($A1475="-","-",ROUND(VLOOKUP($A1475+ROUND(LEFT(DM$1468,2)/24,5),'[1]ОАО "АТС"'!$A$30:$F$773,5,FALSE),2))</f>
        <v>202.92</v>
      </c>
      <c r="DN1475" s="73"/>
      <c r="DO1475" s="73"/>
      <c r="DP1475" s="73"/>
      <c r="DQ1475" s="73"/>
      <c r="DR1475" s="74"/>
      <c r="DS1475" s="72">
        <f>IF($A1475="-","-",ROUND(VLOOKUP($A1475+ROUND(LEFT(DS$1468,2)/24,5),'[1]ОАО "АТС"'!$A$30:$F$773,5,FALSE),2))</f>
        <v>391.29</v>
      </c>
      <c r="DT1475" s="73"/>
      <c r="DU1475" s="73"/>
      <c r="DV1475" s="73"/>
      <c r="DW1475" s="73"/>
      <c r="DX1475" s="74"/>
      <c r="DY1475" s="72">
        <f>IF($A1475="-","-",ROUND(VLOOKUP($A1475+ROUND(LEFT(DY$1468,2)/24,5),'[1]ОАО "АТС"'!$A$30:$F$773,5,FALSE),2))</f>
        <v>301.98</v>
      </c>
      <c r="DZ1475" s="73"/>
      <c r="EA1475" s="73"/>
      <c r="EB1475" s="73"/>
      <c r="EC1475" s="73"/>
      <c r="ED1475" s="74"/>
      <c r="EE1475" s="72">
        <f>IF($A1475="-","-",ROUND(VLOOKUP($A1475+ROUND(LEFT(EE$1468,2)/24,5),'[1]ОАО "АТС"'!$A$30:$F$773,5,FALSE),2))</f>
        <v>460.46</v>
      </c>
      <c r="EF1475" s="73"/>
      <c r="EG1475" s="73"/>
      <c r="EH1475" s="73"/>
      <c r="EI1475" s="73"/>
      <c r="EJ1475" s="74"/>
      <c r="EK1475" s="72">
        <f>IF($A1475="-","-",ROUND(VLOOKUP($A1475+ROUND(LEFT(EK$1468,2)/24,5),'[1]ОАО "АТС"'!$A$30:$F$773,5,FALSE),2))</f>
        <v>350.89</v>
      </c>
      <c r="EL1475" s="73"/>
      <c r="EM1475" s="73"/>
      <c r="EN1475" s="73"/>
      <c r="EO1475" s="73"/>
      <c r="EP1475" s="74"/>
      <c r="EQ1475" s="72">
        <f>IF($A1475="-","-",ROUND(VLOOKUP($A1475+ROUND(LEFT(EQ$1468,2)/24,5),'[1]ОАО "АТС"'!$A$30:$F$773,5,FALSE),2))</f>
        <v>285.02999999999997</v>
      </c>
      <c r="ER1475" s="73"/>
      <c r="ES1475" s="73"/>
      <c r="ET1475" s="73"/>
      <c r="EU1475" s="73"/>
      <c r="EV1475" s="74"/>
    </row>
    <row r="1476" spans="1:152" s="38" customFormat="1" ht="15.75" customHeight="1" x14ac:dyDescent="0.2">
      <c r="A1476" s="69">
        <f>$A$122</f>
        <v>44720</v>
      </c>
      <c r="B1476" s="70"/>
      <c r="C1476" s="70"/>
      <c r="D1476" s="70"/>
      <c r="E1476" s="70"/>
      <c r="F1476" s="70"/>
      <c r="G1476" s="70"/>
      <c r="H1476" s="71"/>
      <c r="I1476" s="72">
        <f>IF($A1476="-","-",ROUND(VLOOKUP($A1476+ROUND(LEFT(I$1468,1)/24,5),'[1]ОАО "АТС"'!$A$30:$F$773,5,FALSE),2))</f>
        <v>73.63</v>
      </c>
      <c r="J1476" s="73"/>
      <c r="K1476" s="73"/>
      <c r="L1476" s="73"/>
      <c r="M1476" s="73"/>
      <c r="N1476" s="74"/>
      <c r="O1476" s="72">
        <f>IF($A1476="-","-",ROUND(VLOOKUP($A1476+ROUND(LEFT(O$1468,1)/24,5),'[1]ОАО "АТС"'!$A$30:$F$773,5,FALSE),2))</f>
        <v>23.86</v>
      </c>
      <c r="P1476" s="73"/>
      <c r="Q1476" s="73"/>
      <c r="R1476" s="73"/>
      <c r="S1476" s="73"/>
      <c r="T1476" s="74"/>
      <c r="U1476" s="72">
        <f>IF($A1476="-","-",ROUND(VLOOKUP($A1476+ROUND(LEFT(U$1468,1)/24,5),'[1]ОАО "АТС"'!$A$30:$F$773,5,FALSE),2))</f>
        <v>0.01</v>
      </c>
      <c r="V1476" s="73"/>
      <c r="W1476" s="73"/>
      <c r="X1476" s="73"/>
      <c r="Y1476" s="73"/>
      <c r="Z1476" s="74"/>
      <c r="AA1476" s="72">
        <f>IF($A1476="-","-",ROUND(VLOOKUP($A1476+ROUND(LEFT(AA$1468,1)/24,5),'[1]ОАО "АТС"'!$A$30:$F$773,5,FALSE),2))</f>
        <v>574.98</v>
      </c>
      <c r="AB1476" s="73"/>
      <c r="AC1476" s="73"/>
      <c r="AD1476" s="73"/>
      <c r="AE1476" s="73"/>
      <c r="AF1476" s="74"/>
      <c r="AG1476" s="72">
        <f>IF($A1476="-","-",ROUND(VLOOKUP($A1476+ROUND(LEFT(AG$1468,1)/24,5),'[1]ОАО "АТС"'!$A$30:$F$773,5,FALSE),2))</f>
        <v>2.33</v>
      </c>
      <c r="AH1476" s="73"/>
      <c r="AI1476" s="73"/>
      <c r="AJ1476" s="73"/>
      <c r="AK1476" s="73"/>
      <c r="AL1476" s="74"/>
      <c r="AM1476" s="72">
        <f>IF($A1476="-","-",ROUND(VLOOKUP($A1476+ROUND(LEFT(AM$1468,1)/24,5),'[1]ОАО "АТС"'!$A$30:$F$773,5,FALSE),2))</f>
        <v>2.41</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77.5</v>
      </c>
      <c r="BL1476" s="73"/>
      <c r="BM1476" s="73"/>
      <c r="BN1476" s="73"/>
      <c r="BO1476" s="73"/>
      <c r="BP1476" s="74"/>
      <c r="BQ1476" s="72">
        <f>IF($A1476="-","-",ROUND(VLOOKUP($A1476+ROUND(LEFT(BQ$1468,2)/24,5),'[1]ОАО "АТС"'!$A$30:$F$773,5,FALSE),2))</f>
        <v>261.64</v>
      </c>
      <c r="BR1476" s="73"/>
      <c r="BS1476" s="73"/>
      <c r="BT1476" s="73"/>
      <c r="BU1476" s="73"/>
      <c r="BV1476" s="74"/>
      <c r="BW1476" s="72">
        <f>IF($A1476="-","-",ROUND(VLOOKUP($A1476+ROUND(LEFT(BW$1468,2)/24,5),'[1]ОАО "АТС"'!$A$30:$F$773,5,FALSE),2))</f>
        <v>159.72</v>
      </c>
      <c r="BX1476" s="73"/>
      <c r="BY1476" s="73"/>
      <c r="BZ1476" s="73"/>
      <c r="CA1476" s="73"/>
      <c r="CB1476" s="74"/>
      <c r="CC1476" s="72">
        <f>IF($A1476="-","-",ROUND(VLOOKUP($A1476+ROUND(LEFT(CC$1468,2)/24,5),'[1]ОАО "АТС"'!$A$30:$F$773,5,FALSE),2))</f>
        <v>54.08</v>
      </c>
      <c r="CD1476" s="73"/>
      <c r="CE1476" s="73"/>
      <c r="CF1476" s="73"/>
      <c r="CG1476" s="73"/>
      <c r="CH1476" s="74"/>
      <c r="CI1476" s="72">
        <f>IF($A1476="-","-",ROUND(VLOOKUP($A1476+ROUND(LEFT(CI$1468,2)/24,5),'[1]ОАО "АТС"'!$A$30:$F$773,5,FALSE),2))</f>
        <v>85.66</v>
      </c>
      <c r="CJ1476" s="73"/>
      <c r="CK1476" s="73"/>
      <c r="CL1476" s="73"/>
      <c r="CM1476" s="73"/>
      <c r="CN1476" s="74"/>
      <c r="CO1476" s="72">
        <f>IF($A1476="-","-",ROUND(VLOOKUP($A1476+ROUND(LEFT(CO$1468,2)/24,5),'[1]ОАО "АТС"'!$A$30:$F$773,5,FALSE),2))</f>
        <v>81.569999999999993</v>
      </c>
      <c r="CP1476" s="73"/>
      <c r="CQ1476" s="73"/>
      <c r="CR1476" s="73"/>
      <c r="CS1476" s="73"/>
      <c r="CT1476" s="74"/>
      <c r="CU1476" s="72">
        <f>IF($A1476="-","-",ROUND(VLOOKUP($A1476+ROUND(LEFT(CU$1468,2)/24,5),'[1]ОАО "АТС"'!$A$30:$F$773,5,FALSE),2))</f>
        <v>75.17</v>
      </c>
      <c r="CV1476" s="73"/>
      <c r="CW1476" s="73"/>
      <c r="CX1476" s="73"/>
      <c r="CY1476" s="73"/>
      <c r="CZ1476" s="74"/>
      <c r="DA1476" s="72">
        <f>IF($A1476="-","-",ROUND(VLOOKUP($A1476+ROUND(LEFT(DA$1468,2)/24,5),'[1]ОАО "АТС"'!$A$30:$F$773,5,FALSE),2))</f>
        <v>33.94</v>
      </c>
      <c r="DB1476" s="73"/>
      <c r="DC1476" s="73"/>
      <c r="DD1476" s="73"/>
      <c r="DE1476" s="73"/>
      <c r="DF1476" s="74"/>
      <c r="DG1476" s="72">
        <f>IF($A1476="-","-",ROUND(VLOOKUP($A1476+ROUND(LEFT(DG$1468,2)/24,5),'[1]ОАО "АТС"'!$A$30:$F$773,5,FALSE),2))</f>
        <v>230.91</v>
      </c>
      <c r="DH1476" s="73"/>
      <c r="DI1476" s="73"/>
      <c r="DJ1476" s="73"/>
      <c r="DK1476" s="73"/>
      <c r="DL1476" s="74"/>
      <c r="DM1476" s="72">
        <f>IF($A1476="-","-",ROUND(VLOOKUP($A1476+ROUND(LEFT(DM$1468,2)/24,5),'[1]ОАО "АТС"'!$A$30:$F$773,5,FALSE),2))</f>
        <v>98.71</v>
      </c>
      <c r="DN1476" s="73"/>
      <c r="DO1476" s="73"/>
      <c r="DP1476" s="73"/>
      <c r="DQ1476" s="73"/>
      <c r="DR1476" s="74"/>
      <c r="DS1476" s="72">
        <f>IF($A1476="-","-",ROUND(VLOOKUP($A1476+ROUND(LEFT(DS$1468,2)/24,5),'[1]ОАО "АТС"'!$A$30:$F$773,5,FALSE),2))</f>
        <v>35.590000000000003</v>
      </c>
      <c r="DT1476" s="73"/>
      <c r="DU1476" s="73"/>
      <c r="DV1476" s="73"/>
      <c r="DW1476" s="73"/>
      <c r="DX1476" s="74"/>
      <c r="DY1476" s="72">
        <f>IF($A1476="-","-",ROUND(VLOOKUP($A1476+ROUND(LEFT(DY$1468,2)/24,5),'[1]ОАО "АТС"'!$A$30:$F$773,5,FALSE),2))</f>
        <v>32.14</v>
      </c>
      <c r="DZ1476" s="73"/>
      <c r="EA1476" s="73"/>
      <c r="EB1476" s="73"/>
      <c r="EC1476" s="73"/>
      <c r="ED1476" s="74"/>
      <c r="EE1476" s="72">
        <f>IF($A1476="-","-",ROUND(VLOOKUP($A1476+ROUND(LEFT(EE$1468,2)/24,5),'[1]ОАО "АТС"'!$A$30:$F$773,5,FALSE),2))</f>
        <v>130.91999999999999</v>
      </c>
      <c r="EF1476" s="73"/>
      <c r="EG1476" s="73"/>
      <c r="EH1476" s="73"/>
      <c r="EI1476" s="73"/>
      <c r="EJ1476" s="74"/>
      <c r="EK1476" s="72">
        <f>IF($A1476="-","-",ROUND(VLOOKUP($A1476+ROUND(LEFT(EK$1468,2)/24,5),'[1]ОАО "АТС"'!$A$30:$F$773,5,FALSE),2))</f>
        <v>254.23</v>
      </c>
      <c r="EL1476" s="73"/>
      <c r="EM1476" s="73"/>
      <c r="EN1476" s="73"/>
      <c r="EO1476" s="73"/>
      <c r="EP1476" s="74"/>
      <c r="EQ1476" s="72">
        <f>IF($A1476="-","-",ROUND(VLOOKUP($A1476+ROUND(LEFT(EQ$1468,2)/24,5),'[1]ОАО "АТС"'!$A$30:$F$773,5,FALSE),2))</f>
        <v>320.91000000000003</v>
      </c>
      <c r="ER1476" s="73"/>
      <c r="ES1476" s="73"/>
      <c r="ET1476" s="73"/>
      <c r="EU1476" s="73"/>
      <c r="EV1476" s="74"/>
    </row>
    <row r="1477" spans="1:152" s="38" customFormat="1" ht="15.75" customHeight="1" x14ac:dyDescent="0.2">
      <c r="A1477" s="69">
        <f>$A$123</f>
        <v>44721</v>
      </c>
      <c r="B1477" s="70"/>
      <c r="C1477" s="70"/>
      <c r="D1477" s="70"/>
      <c r="E1477" s="70"/>
      <c r="F1477" s="70"/>
      <c r="G1477" s="70"/>
      <c r="H1477" s="71"/>
      <c r="I1477" s="72">
        <f>IF($A1477="-","-",ROUND(VLOOKUP($A1477+ROUND(LEFT(I$1468,1)/24,5),'[1]ОАО "АТС"'!$A$30:$F$773,5,FALSE),2))</f>
        <v>213.29</v>
      </c>
      <c r="J1477" s="73"/>
      <c r="K1477" s="73"/>
      <c r="L1477" s="73"/>
      <c r="M1477" s="73"/>
      <c r="N1477" s="74"/>
      <c r="O1477" s="72">
        <f>IF($A1477="-","-",ROUND(VLOOKUP($A1477+ROUND(LEFT(O$1468,1)/24,5),'[1]ОАО "АТС"'!$A$30:$F$773,5,FALSE),2))</f>
        <v>208.72</v>
      </c>
      <c r="P1477" s="73"/>
      <c r="Q1477" s="73"/>
      <c r="R1477" s="73"/>
      <c r="S1477" s="73"/>
      <c r="T1477" s="74"/>
      <c r="U1477" s="72">
        <f>IF($A1477="-","-",ROUND(VLOOKUP($A1477+ROUND(LEFT(U$1468,1)/24,5),'[1]ОАО "АТС"'!$A$30:$F$773,5,FALSE),2))</f>
        <v>623.76</v>
      </c>
      <c r="V1477" s="73"/>
      <c r="W1477" s="73"/>
      <c r="X1477" s="73"/>
      <c r="Y1477" s="73"/>
      <c r="Z1477" s="74"/>
      <c r="AA1477" s="72">
        <f>IF($A1477="-","-",ROUND(VLOOKUP($A1477+ROUND(LEFT(AA$1468,1)/24,5),'[1]ОАО "АТС"'!$A$30:$F$773,5,FALSE),2))</f>
        <v>96.89</v>
      </c>
      <c r="AB1477" s="73"/>
      <c r="AC1477" s="73"/>
      <c r="AD1477" s="73"/>
      <c r="AE1477" s="73"/>
      <c r="AF1477" s="74"/>
      <c r="AG1477" s="72">
        <f>IF($A1477="-","-",ROUND(VLOOKUP($A1477+ROUND(LEFT(AG$1468,1)/24,5),'[1]ОАО "АТС"'!$A$30:$F$773,5,FALSE),2))</f>
        <v>107.55</v>
      </c>
      <c r="AH1477" s="73"/>
      <c r="AI1477" s="73"/>
      <c r="AJ1477" s="73"/>
      <c r="AK1477" s="73"/>
      <c r="AL1477" s="74"/>
      <c r="AM1477" s="72">
        <f>IF($A1477="-","-",ROUND(VLOOKUP($A1477+ROUND(LEFT(AM$1468,1)/24,5),'[1]ОАО "АТС"'!$A$30:$F$773,5,FALSE),2))</f>
        <v>2.42</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14.59</v>
      </c>
      <c r="BF1477" s="73"/>
      <c r="BG1477" s="73"/>
      <c r="BH1477" s="73"/>
      <c r="BI1477" s="73"/>
      <c r="BJ1477" s="74"/>
      <c r="BK1477" s="72">
        <f>IF($A1477="-","-",ROUND(VLOOKUP($A1477+ROUND(LEFT(BK$1468,1)/24,5),'[1]ОАО "АТС"'!$A$30:$F$773,5,FALSE),2))</f>
        <v>34.29</v>
      </c>
      <c r="BL1477" s="73"/>
      <c r="BM1477" s="73"/>
      <c r="BN1477" s="73"/>
      <c r="BO1477" s="73"/>
      <c r="BP1477" s="74"/>
      <c r="BQ1477" s="72">
        <f>IF($A1477="-","-",ROUND(VLOOKUP($A1477+ROUND(LEFT(BQ$1468,2)/24,5),'[1]ОАО "АТС"'!$A$30:$F$773,5,FALSE),2))</f>
        <v>43.48</v>
      </c>
      <c r="BR1477" s="73"/>
      <c r="BS1477" s="73"/>
      <c r="BT1477" s="73"/>
      <c r="BU1477" s="73"/>
      <c r="BV1477" s="74"/>
      <c r="BW1477" s="72">
        <f>IF($A1477="-","-",ROUND(VLOOKUP($A1477+ROUND(LEFT(BW$1468,2)/24,5),'[1]ОАО "АТС"'!$A$30:$F$773,5,FALSE),2))</f>
        <v>61.14</v>
      </c>
      <c r="BX1477" s="73"/>
      <c r="BY1477" s="73"/>
      <c r="BZ1477" s="73"/>
      <c r="CA1477" s="73"/>
      <c r="CB1477" s="74"/>
      <c r="CC1477" s="72">
        <f>IF($A1477="-","-",ROUND(VLOOKUP($A1477+ROUND(LEFT(CC$1468,2)/24,5),'[1]ОАО "АТС"'!$A$30:$F$773,5,FALSE),2))</f>
        <v>25.29</v>
      </c>
      <c r="CD1477" s="73"/>
      <c r="CE1477" s="73"/>
      <c r="CF1477" s="73"/>
      <c r="CG1477" s="73"/>
      <c r="CH1477" s="74"/>
      <c r="CI1477" s="72">
        <f>IF($A1477="-","-",ROUND(VLOOKUP($A1477+ROUND(LEFT(CI$1468,2)/24,5),'[1]ОАО "АТС"'!$A$30:$F$773,5,FALSE),2))</f>
        <v>18.47</v>
      </c>
      <c r="CJ1477" s="73"/>
      <c r="CK1477" s="73"/>
      <c r="CL1477" s="73"/>
      <c r="CM1477" s="73"/>
      <c r="CN1477" s="74"/>
      <c r="CO1477" s="72">
        <f>IF($A1477="-","-",ROUND(VLOOKUP($A1477+ROUND(LEFT(CO$1468,2)/24,5),'[1]ОАО "АТС"'!$A$30:$F$773,5,FALSE),2))</f>
        <v>84.84</v>
      </c>
      <c r="CP1477" s="73"/>
      <c r="CQ1477" s="73"/>
      <c r="CR1477" s="73"/>
      <c r="CS1477" s="73"/>
      <c r="CT1477" s="74"/>
      <c r="CU1477" s="72">
        <f>IF($A1477="-","-",ROUND(VLOOKUP($A1477+ROUND(LEFT(CU$1468,2)/24,5),'[1]ОАО "АТС"'!$A$30:$F$773,5,FALSE),2))</f>
        <v>93.26</v>
      </c>
      <c r="CV1477" s="73"/>
      <c r="CW1477" s="73"/>
      <c r="CX1477" s="73"/>
      <c r="CY1477" s="73"/>
      <c r="CZ1477" s="74"/>
      <c r="DA1477" s="72">
        <f>IF($A1477="-","-",ROUND(VLOOKUP($A1477+ROUND(LEFT(DA$1468,2)/24,5),'[1]ОАО "АТС"'!$A$30:$F$773,5,FALSE),2))</f>
        <v>107.32</v>
      </c>
      <c r="DB1477" s="73"/>
      <c r="DC1477" s="73"/>
      <c r="DD1477" s="73"/>
      <c r="DE1477" s="73"/>
      <c r="DF1477" s="74"/>
      <c r="DG1477" s="72">
        <f>IF($A1477="-","-",ROUND(VLOOKUP($A1477+ROUND(LEFT(DG$1468,2)/24,5),'[1]ОАО "АТС"'!$A$30:$F$773,5,FALSE),2))</f>
        <v>247.26</v>
      </c>
      <c r="DH1477" s="73"/>
      <c r="DI1477" s="73"/>
      <c r="DJ1477" s="73"/>
      <c r="DK1477" s="73"/>
      <c r="DL1477" s="74"/>
      <c r="DM1477" s="72">
        <f>IF($A1477="-","-",ROUND(VLOOKUP($A1477+ROUND(LEFT(DM$1468,2)/24,5),'[1]ОАО "АТС"'!$A$30:$F$773,5,FALSE),2))</f>
        <v>266.67</v>
      </c>
      <c r="DN1477" s="73"/>
      <c r="DO1477" s="73"/>
      <c r="DP1477" s="73"/>
      <c r="DQ1477" s="73"/>
      <c r="DR1477" s="74"/>
      <c r="DS1477" s="72">
        <f>IF($A1477="-","-",ROUND(VLOOKUP($A1477+ROUND(LEFT(DS$1468,2)/24,5),'[1]ОАО "АТС"'!$A$30:$F$773,5,FALSE),2))</f>
        <v>245.52</v>
      </c>
      <c r="DT1477" s="73"/>
      <c r="DU1477" s="73"/>
      <c r="DV1477" s="73"/>
      <c r="DW1477" s="73"/>
      <c r="DX1477" s="74"/>
      <c r="DY1477" s="72">
        <f>IF($A1477="-","-",ROUND(VLOOKUP($A1477+ROUND(LEFT(DY$1468,2)/24,5),'[1]ОАО "АТС"'!$A$30:$F$773,5,FALSE),2))</f>
        <v>165.8</v>
      </c>
      <c r="DZ1477" s="73"/>
      <c r="EA1477" s="73"/>
      <c r="EB1477" s="73"/>
      <c r="EC1477" s="73"/>
      <c r="ED1477" s="74"/>
      <c r="EE1477" s="72">
        <f>IF($A1477="-","-",ROUND(VLOOKUP($A1477+ROUND(LEFT(EE$1468,2)/24,5),'[1]ОАО "АТС"'!$A$30:$F$773,5,FALSE),2))</f>
        <v>508.17</v>
      </c>
      <c r="EF1477" s="73"/>
      <c r="EG1477" s="73"/>
      <c r="EH1477" s="73"/>
      <c r="EI1477" s="73"/>
      <c r="EJ1477" s="74"/>
      <c r="EK1477" s="72">
        <f>IF($A1477="-","-",ROUND(VLOOKUP($A1477+ROUND(LEFT(EK$1468,2)/24,5),'[1]ОАО "АТС"'!$A$30:$F$773,5,FALSE),2))</f>
        <v>502.7</v>
      </c>
      <c r="EL1477" s="73"/>
      <c r="EM1477" s="73"/>
      <c r="EN1477" s="73"/>
      <c r="EO1477" s="73"/>
      <c r="EP1477" s="74"/>
      <c r="EQ1477" s="72">
        <f>IF($A1477="-","-",ROUND(VLOOKUP($A1477+ROUND(LEFT(EQ$1468,2)/24,5),'[1]ОАО "АТС"'!$A$30:$F$773,5,FALSE),2))</f>
        <v>372.07</v>
      </c>
      <c r="ER1477" s="73"/>
      <c r="ES1477" s="73"/>
      <c r="ET1477" s="73"/>
      <c r="EU1477" s="73"/>
      <c r="EV1477" s="74"/>
    </row>
    <row r="1478" spans="1:152" s="38" customFormat="1" ht="15.75" customHeight="1" x14ac:dyDescent="0.2">
      <c r="A1478" s="69">
        <f>$A$124</f>
        <v>44722</v>
      </c>
      <c r="B1478" s="70"/>
      <c r="C1478" s="70"/>
      <c r="D1478" s="70"/>
      <c r="E1478" s="70"/>
      <c r="F1478" s="70"/>
      <c r="G1478" s="70"/>
      <c r="H1478" s="71"/>
      <c r="I1478" s="72">
        <f>IF($A1478="-","-",ROUND(VLOOKUP($A1478+ROUND(LEFT(I$1468,1)/24,5),'[1]ОАО "АТС"'!$A$30:$F$773,5,FALSE),2))</f>
        <v>222.41</v>
      </c>
      <c r="J1478" s="73"/>
      <c r="K1478" s="73"/>
      <c r="L1478" s="73"/>
      <c r="M1478" s="73"/>
      <c r="N1478" s="74"/>
      <c r="O1478" s="72">
        <f>IF($A1478="-","-",ROUND(VLOOKUP($A1478+ROUND(LEFT(O$1468,1)/24,5),'[1]ОАО "АТС"'!$A$30:$F$773,5,FALSE),2))</f>
        <v>848.8</v>
      </c>
      <c r="P1478" s="73"/>
      <c r="Q1478" s="73"/>
      <c r="R1478" s="73"/>
      <c r="S1478" s="73"/>
      <c r="T1478" s="74"/>
      <c r="U1478" s="72">
        <f>IF($A1478="-","-",ROUND(VLOOKUP($A1478+ROUND(LEFT(U$1468,1)/24,5),'[1]ОАО "АТС"'!$A$30:$F$773,5,FALSE),2))</f>
        <v>821.63</v>
      </c>
      <c r="V1478" s="73"/>
      <c r="W1478" s="73"/>
      <c r="X1478" s="73"/>
      <c r="Y1478" s="73"/>
      <c r="Z1478" s="74"/>
      <c r="AA1478" s="72">
        <f>IF($A1478="-","-",ROUND(VLOOKUP($A1478+ROUND(LEFT(AA$1468,1)/24,5),'[1]ОАО "АТС"'!$A$30:$F$773,5,FALSE),2))</f>
        <v>781.15</v>
      </c>
      <c r="AB1478" s="73"/>
      <c r="AC1478" s="73"/>
      <c r="AD1478" s="73"/>
      <c r="AE1478" s="73"/>
      <c r="AF1478" s="74"/>
      <c r="AG1478" s="72">
        <f>IF($A1478="-","-",ROUND(VLOOKUP($A1478+ROUND(LEFT(AG$1468,1)/24,5),'[1]ОАО "АТС"'!$A$30:$F$773,5,FALSE),2))</f>
        <v>762.62</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0</v>
      </c>
      <c r="BL1478" s="73"/>
      <c r="BM1478" s="73"/>
      <c r="BN1478" s="73"/>
      <c r="BO1478" s="73"/>
      <c r="BP1478" s="74"/>
      <c r="BQ1478" s="72">
        <f>IF($A1478="-","-",ROUND(VLOOKUP($A1478+ROUND(LEFT(BQ$1468,2)/24,5),'[1]ОАО "АТС"'!$A$30:$F$773,5,FALSE),2))</f>
        <v>0</v>
      </c>
      <c r="BR1478" s="73"/>
      <c r="BS1478" s="73"/>
      <c r="BT1478" s="73"/>
      <c r="BU1478" s="73"/>
      <c r="BV1478" s="74"/>
      <c r="BW1478" s="72">
        <f>IF($A1478="-","-",ROUND(VLOOKUP($A1478+ROUND(LEFT(BW$1468,2)/24,5),'[1]ОАО "АТС"'!$A$30:$F$773,5,FALSE),2))</f>
        <v>0</v>
      </c>
      <c r="BX1478" s="73"/>
      <c r="BY1478" s="73"/>
      <c r="BZ1478" s="73"/>
      <c r="CA1478" s="73"/>
      <c r="CB1478" s="74"/>
      <c r="CC1478" s="72">
        <f>IF($A1478="-","-",ROUND(VLOOKUP($A1478+ROUND(LEFT(CC$1468,2)/24,5),'[1]ОАО "АТС"'!$A$30:$F$773,5,FALSE),2))</f>
        <v>0</v>
      </c>
      <c r="CD1478" s="73"/>
      <c r="CE1478" s="73"/>
      <c r="CF1478" s="73"/>
      <c r="CG1478" s="73"/>
      <c r="CH1478" s="74"/>
      <c r="CI1478" s="72">
        <f>IF($A1478="-","-",ROUND(VLOOKUP($A1478+ROUND(LEFT(CI$1468,2)/24,5),'[1]ОАО "АТС"'!$A$30:$F$773,5,FALSE),2))</f>
        <v>0</v>
      </c>
      <c r="CJ1478" s="73"/>
      <c r="CK1478" s="73"/>
      <c r="CL1478" s="73"/>
      <c r="CM1478" s="73"/>
      <c r="CN1478" s="74"/>
      <c r="CO1478" s="72">
        <f>IF($A1478="-","-",ROUND(VLOOKUP($A1478+ROUND(LEFT(CO$1468,2)/24,5),'[1]ОАО "АТС"'!$A$30:$F$773,5,FALSE),2))</f>
        <v>0</v>
      </c>
      <c r="CP1478" s="73"/>
      <c r="CQ1478" s="73"/>
      <c r="CR1478" s="73"/>
      <c r="CS1478" s="73"/>
      <c r="CT1478" s="74"/>
      <c r="CU1478" s="72">
        <f>IF($A1478="-","-",ROUND(VLOOKUP($A1478+ROUND(LEFT(CU$1468,2)/24,5),'[1]ОАО "АТС"'!$A$30:$F$773,5,FALSE),2))</f>
        <v>8.58</v>
      </c>
      <c r="CV1478" s="73"/>
      <c r="CW1478" s="73"/>
      <c r="CX1478" s="73"/>
      <c r="CY1478" s="73"/>
      <c r="CZ1478" s="74"/>
      <c r="DA1478" s="72">
        <f>IF($A1478="-","-",ROUND(VLOOKUP($A1478+ROUND(LEFT(DA$1468,2)/24,5),'[1]ОАО "АТС"'!$A$30:$F$773,5,FALSE),2))</f>
        <v>23.7</v>
      </c>
      <c r="DB1478" s="73"/>
      <c r="DC1478" s="73"/>
      <c r="DD1478" s="73"/>
      <c r="DE1478" s="73"/>
      <c r="DF1478" s="74"/>
      <c r="DG1478" s="72">
        <f>IF($A1478="-","-",ROUND(VLOOKUP($A1478+ROUND(LEFT(DG$1468,2)/24,5),'[1]ОАО "АТС"'!$A$30:$F$773,5,FALSE),2))</f>
        <v>30.22</v>
      </c>
      <c r="DH1478" s="73"/>
      <c r="DI1478" s="73"/>
      <c r="DJ1478" s="73"/>
      <c r="DK1478" s="73"/>
      <c r="DL1478" s="74"/>
      <c r="DM1478" s="72">
        <f>IF($A1478="-","-",ROUND(VLOOKUP($A1478+ROUND(LEFT(DM$1468,2)/24,5),'[1]ОАО "АТС"'!$A$30:$F$773,5,FALSE),2))</f>
        <v>21.01</v>
      </c>
      <c r="DN1478" s="73"/>
      <c r="DO1478" s="73"/>
      <c r="DP1478" s="73"/>
      <c r="DQ1478" s="73"/>
      <c r="DR1478" s="74"/>
      <c r="DS1478" s="72">
        <f>IF($A1478="-","-",ROUND(VLOOKUP($A1478+ROUND(LEFT(DS$1468,2)/24,5),'[1]ОАО "АТС"'!$A$30:$F$773,5,FALSE),2))</f>
        <v>69.47</v>
      </c>
      <c r="DT1478" s="73"/>
      <c r="DU1478" s="73"/>
      <c r="DV1478" s="73"/>
      <c r="DW1478" s="73"/>
      <c r="DX1478" s="74"/>
      <c r="DY1478" s="72">
        <f>IF($A1478="-","-",ROUND(VLOOKUP($A1478+ROUND(LEFT(DY$1468,2)/24,5),'[1]ОАО "АТС"'!$A$30:$F$773,5,FALSE),2))</f>
        <v>0</v>
      </c>
      <c r="DZ1478" s="73"/>
      <c r="EA1478" s="73"/>
      <c r="EB1478" s="73"/>
      <c r="EC1478" s="73"/>
      <c r="ED1478" s="74"/>
      <c r="EE1478" s="72">
        <f>IF($A1478="-","-",ROUND(VLOOKUP($A1478+ROUND(LEFT(EE$1468,2)/24,5),'[1]ОАО "АТС"'!$A$30:$F$773,5,FALSE),2))</f>
        <v>325.81</v>
      </c>
      <c r="EF1478" s="73"/>
      <c r="EG1478" s="73"/>
      <c r="EH1478" s="73"/>
      <c r="EI1478" s="73"/>
      <c r="EJ1478" s="74"/>
      <c r="EK1478" s="72">
        <f>IF($A1478="-","-",ROUND(VLOOKUP($A1478+ROUND(LEFT(EK$1468,2)/24,5),'[1]ОАО "АТС"'!$A$30:$F$773,5,FALSE),2))</f>
        <v>673.94</v>
      </c>
      <c r="EL1478" s="73"/>
      <c r="EM1478" s="73"/>
      <c r="EN1478" s="73"/>
      <c r="EO1478" s="73"/>
      <c r="EP1478" s="74"/>
      <c r="EQ1478" s="72">
        <f>IF($A1478="-","-",ROUND(VLOOKUP($A1478+ROUND(LEFT(EQ$1468,2)/24,5),'[1]ОАО "АТС"'!$A$30:$F$773,5,FALSE),2))</f>
        <v>240.97</v>
      </c>
      <c r="ER1478" s="73"/>
      <c r="ES1478" s="73"/>
      <c r="ET1478" s="73"/>
      <c r="EU1478" s="73"/>
      <c r="EV1478" s="74"/>
    </row>
    <row r="1479" spans="1:152" s="38" customFormat="1" ht="15.75" customHeight="1" x14ac:dyDescent="0.2">
      <c r="A1479" s="69">
        <f>$A$125</f>
        <v>44723</v>
      </c>
      <c r="B1479" s="70"/>
      <c r="C1479" s="70"/>
      <c r="D1479" s="70"/>
      <c r="E1479" s="70"/>
      <c r="F1479" s="70"/>
      <c r="G1479" s="70"/>
      <c r="H1479" s="71"/>
      <c r="I1479" s="72">
        <f>IF($A1479="-","-",ROUND(VLOOKUP($A1479+ROUND(LEFT(I$1468,1)/24,5),'[1]ОАО "АТС"'!$A$30:$F$773,5,FALSE),2))</f>
        <v>71.8</v>
      </c>
      <c r="J1479" s="73"/>
      <c r="K1479" s="73"/>
      <c r="L1479" s="73"/>
      <c r="M1479" s="73"/>
      <c r="N1479" s="74"/>
      <c r="O1479" s="72">
        <f>IF($A1479="-","-",ROUND(VLOOKUP($A1479+ROUND(LEFT(O$1468,1)/24,5),'[1]ОАО "АТС"'!$A$30:$F$773,5,FALSE),2))</f>
        <v>130.82</v>
      </c>
      <c r="P1479" s="73"/>
      <c r="Q1479" s="73"/>
      <c r="R1479" s="73"/>
      <c r="S1479" s="73"/>
      <c r="T1479" s="74"/>
      <c r="U1479" s="72">
        <f>IF($A1479="-","-",ROUND(VLOOKUP($A1479+ROUND(LEFT(U$1468,1)/24,5),'[1]ОАО "АТС"'!$A$30:$F$773,5,FALSE),2))</f>
        <v>127.37</v>
      </c>
      <c r="V1479" s="73"/>
      <c r="W1479" s="73"/>
      <c r="X1479" s="73"/>
      <c r="Y1479" s="73"/>
      <c r="Z1479" s="74"/>
      <c r="AA1479" s="72">
        <f>IF($A1479="-","-",ROUND(VLOOKUP($A1479+ROUND(LEFT(AA$1468,1)/24,5),'[1]ОАО "АТС"'!$A$30:$F$773,5,FALSE),2))</f>
        <v>31.18</v>
      </c>
      <c r="AB1479" s="73"/>
      <c r="AC1479" s="73"/>
      <c r="AD1479" s="73"/>
      <c r="AE1479" s="73"/>
      <c r="AF1479" s="74"/>
      <c r="AG1479" s="72">
        <f>IF($A1479="-","-",ROUND(VLOOKUP($A1479+ROUND(LEFT(AG$1468,1)/24,5),'[1]ОАО "АТС"'!$A$30:$F$773,5,FALSE),2))</f>
        <v>25.93</v>
      </c>
      <c r="AH1479" s="73"/>
      <c r="AI1479" s="73"/>
      <c r="AJ1479" s="73"/>
      <c r="AK1479" s="73"/>
      <c r="AL1479" s="74"/>
      <c r="AM1479" s="72">
        <f>IF($A1479="-","-",ROUND(VLOOKUP($A1479+ROUND(LEFT(AM$1468,1)/24,5),'[1]ОАО "АТС"'!$A$30:$F$773,5,FALSE),2))</f>
        <v>40.479999999999997</v>
      </c>
      <c r="AN1479" s="73"/>
      <c r="AO1479" s="73"/>
      <c r="AP1479" s="73"/>
      <c r="AQ1479" s="73"/>
      <c r="AR1479" s="74"/>
      <c r="AS1479" s="72">
        <f>IF($A1479="-","-",ROUND(VLOOKUP($A1479+ROUND(LEFT(AS$1468,1)/24,5),'[1]ОАО "АТС"'!$A$30:$F$773,5,FALSE),2))</f>
        <v>21.97</v>
      </c>
      <c r="AT1479" s="73"/>
      <c r="AU1479" s="73"/>
      <c r="AV1479" s="73"/>
      <c r="AW1479" s="73"/>
      <c r="AX1479" s="74"/>
      <c r="AY1479" s="72">
        <f>IF($A1479="-","-",ROUND(VLOOKUP($A1479+ROUND(LEFT(AY$1468,1)/24,5),'[1]ОАО "АТС"'!$A$30:$F$773,5,FALSE),2))</f>
        <v>26.12</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318.55</v>
      </c>
      <c r="BL1479" s="73"/>
      <c r="BM1479" s="73"/>
      <c r="BN1479" s="73"/>
      <c r="BO1479" s="73"/>
      <c r="BP1479" s="74"/>
      <c r="BQ1479" s="72">
        <f>IF($A1479="-","-",ROUND(VLOOKUP($A1479+ROUND(LEFT(BQ$1468,2)/24,5),'[1]ОАО "АТС"'!$A$30:$F$773,5,FALSE),2))</f>
        <v>158.47999999999999</v>
      </c>
      <c r="BR1479" s="73"/>
      <c r="BS1479" s="73"/>
      <c r="BT1479" s="73"/>
      <c r="BU1479" s="73"/>
      <c r="BV1479" s="74"/>
      <c r="BW1479" s="72">
        <f>IF($A1479="-","-",ROUND(VLOOKUP($A1479+ROUND(LEFT(BW$1468,2)/24,5),'[1]ОАО "АТС"'!$A$30:$F$773,5,FALSE),2))</f>
        <v>595.01</v>
      </c>
      <c r="BX1479" s="73"/>
      <c r="BY1479" s="73"/>
      <c r="BZ1479" s="73"/>
      <c r="CA1479" s="73"/>
      <c r="CB1479" s="74"/>
      <c r="CC1479" s="72">
        <f>IF($A1479="-","-",ROUND(VLOOKUP($A1479+ROUND(LEFT(CC$1468,2)/24,5),'[1]ОАО "АТС"'!$A$30:$F$773,5,FALSE),2))</f>
        <v>372.49</v>
      </c>
      <c r="CD1479" s="73"/>
      <c r="CE1479" s="73"/>
      <c r="CF1479" s="73"/>
      <c r="CG1479" s="73"/>
      <c r="CH1479" s="74"/>
      <c r="CI1479" s="72">
        <f>IF($A1479="-","-",ROUND(VLOOKUP($A1479+ROUND(LEFT(CI$1468,2)/24,5),'[1]ОАО "АТС"'!$A$30:$F$773,5,FALSE),2))</f>
        <v>810.52</v>
      </c>
      <c r="CJ1479" s="73"/>
      <c r="CK1479" s="73"/>
      <c r="CL1479" s="73"/>
      <c r="CM1479" s="73"/>
      <c r="CN1479" s="74"/>
      <c r="CO1479" s="72">
        <f>IF($A1479="-","-",ROUND(VLOOKUP($A1479+ROUND(LEFT(CO$1468,2)/24,5),'[1]ОАО "АТС"'!$A$30:$F$773,5,FALSE),2))</f>
        <v>148.21</v>
      </c>
      <c r="CP1479" s="73"/>
      <c r="CQ1479" s="73"/>
      <c r="CR1479" s="73"/>
      <c r="CS1479" s="73"/>
      <c r="CT1479" s="74"/>
      <c r="CU1479" s="72">
        <f>IF($A1479="-","-",ROUND(VLOOKUP($A1479+ROUND(LEFT(CU$1468,2)/24,5),'[1]ОАО "АТС"'!$A$30:$F$773,5,FALSE),2))</f>
        <v>429.22</v>
      </c>
      <c r="CV1479" s="73"/>
      <c r="CW1479" s="73"/>
      <c r="CX1479" s="73"/>
      <c r="CY1479" s="73"/>
      <c r="CZ1479" s="74"/>
      <c r="DA1479" s="72">
        <f>IF($A1479="-","-",ROUND(VLOOKUP($A1479+ROUND(LEFT(DA$1468,2)/24,5),'[1]ОАО "АТС"'!$A$30:$F$773,5,FALSE),2))</f>
        <v>1027.5899999999999</v>
      </c>
      <c r="DB1479" s="73"/>
      <c r="DC1479" s="73"/>
      <c r="DD1479" s="73"/>
      <c r="DE1479" s="73"/>
      <c r="DF1479" s="74"/>
      <c r="DG1479" s="72">
        <f>IF($A1479="-","-",ROUND(VLOOKUP($A1479+ROUND(LEFT(DG$1468,2)/24,5),'[1]ОАО "АТС"'!$A$30:$F$773,5,FALSE),2))</f>
        <v>478.26</v>
      </c>
      <c r="DH1479" s="73"/>
      <c r="DI1479" s="73"/>
      <c r="DJ1479" s="73"/>
      <c r="DK1479" s="73"/>
      <c r="DL1479" s="74"/>
      <c r="DM1479" s="72">
        <f>IF($A1479="-","-",ROUND(VLOOKUP($A1479+ROUND(LEFT(DM$1468,2)/24,5),'[1]ОАО "АТС"'!$A$30:$F$773,5,FALSE),2))</f>
        <v>885.37</v>
      </c>
      <c r="DN1479" s="73"/>
      <c r="DO1479" s="73"/>
      <c r="DP1479" s="73"/>
      <c r="DQ1479" s="73"/>
      <c r="DR1479" s="74"/>
      <c r="DS1479" s="72">
        <f>IF($A1479="-","-",ROUND(VLOOKUP($A1479+ROUND(LEFT(DS$1468,2)/24,5),'[1]ОАО "АТС"'!$A$30:$F$773,5,FALSE),2))</f>
        <v>395.24</v>
      </c>
      <c r="DT1479" s="73"/>
      <c r="DU1479" s="73"/>
      <c r="DV1479" s="73"/>
      <c r="DW1479" s="73"/>
      <c r="DX1479" s="74"/>
      <c r="DY1479" s="72">
        <f>IF($A1479="-","-",ROUND(VLOOKUP($A1479+ROUND(LEFT(DY$1468,2)/24,5),'[1]ОАО "АТС"'!$A$30:$F$773,5,FALSE),2))</f>
        <v>318.42</v>
      </c>
      <c r="DZ1479" s="73"/>
      <c r="EA1479" s="73"/>
      <c r="EB1479" s="73"/>
      <c r="EC1479" s="73"/>
      <c r="ED1479" s="74"/>
      <c r="EE1479" s="72">
        <f>IF($A1479="-","-",ROUND(VLOOKUP($A1479+ROUND(LEFT(EE$1468,2)/24,5),'[1]ОАО "АТС"'!$A$30:$F$773,5,FALSE),2))</f>
        <v>397.41</v>
      </c>
      <c r="EF1479" s="73"/>
      <c r="EG1479" s="73"/>
      <c r="EH1479" s="73"/>
      <c r="EI1479" s="73"/>
      <c r="EJ1479" s="74"/>
      <c r="EK1479" s="72">
        <f>IF($A1479="-","-",ROUND(VLOOKUP($A1479+ROUND(LEFT(EK$1468,2)/24,5),'[1]ОАО "АТС"'!$A$30:$F$773,5,FALSE),2))</f>
        <v>1122.72</v>
      </c>
      <c r="EL1479" s="73"/>
      <c r="EM1479" s="73"/>
      <c r="EN1479" s="73"/>
      <c r="EO1479" s="73"/>
      <c r="EP1479" s="74"/>
      <c r="EQ1479" s="72">
        <f>IF($A1479="-","-",ROUND(VLOOKUP($A1479+ROUND(LEFT(EQ$1468,2)/24,5),'[1]ОАО "АТС"'!$A$30:$F$773,5,FALSE),2))</f>
        <v>1088.17</v>
      </c>
      <c r="ER1479" s="73"/>
      <c r="ES1479" s="73"/>
      <c r="ET1479" s="73"/>
      <c r="EU1479" s="73"/>
      <c r="EV1479" s="74"/>
    </row>
    <row r="1480" spans="1:152" s="38" customFormat="1" ht="15.75" customHeight="1" x14ac:dyDescent="0.2">
      <c r="A1480" s="69">
        <f>$A$126</f>
        <v>44724</v>
      </c>
      <c r="B1480" s="70"/>
      <c r="C1480" s="70"/>
      <c r="D1480" s="70"/>
      <c r="E1480" s="70"/>
      <c r="F1480" s="70"/>
      <c r="G1480" s="70"/>
      <c r="H1480" s="71"/>
      <c r="I1480" s="72">
        <f>IF($A1480="-","-",ROUND(VLOOKUP($A1480+ROUND(LEFT(I$1468,1)/24,5),'[1]ОАО "АТС"'!$A$30:$F$773,5,FALSE),2))</f>
        <v>56.68</v>
      </c>
      <c r="J1480" s="73"/>
      <c r="K1480" s="73"/>
      <c r="L1480" s="73"/>
      <c r="M1480" s="73"/>
      <c r="N1480" s="74"/>
      <c r="O1480" s="72">
        <f>IF($A1480="-","-",ROUND(VLOOKUP($A1480+ROUND(LEFT(O$1468,1)/24,5),'[1]ОАО "АТС"'!$A$30:$F$773,5,FALSE),2))</f>
        <v>57.69</v>
      </c>
      <c r="P1480" s="73"/>
      <c r="Q1480" s="73"/>
      <c r="R1480" s="73"/>
      <c r="S1480" s="73"/>
      <c r="T1480" s="74"/>
      <c r="U1480" s="72">
        <f>IF($A1480="-","-",ROUND(VLOOKUP($A1480+ROUND(LEFT(U$1468,1)/24,5),'[1]ОАО "АТС"'!$A$30:$F$773,5,FALSE),2))</f>
        <v>18.59</v>
      </c>
      <c r="V1480" s="73"/>
      <c r="W1480" s="73"/>
      <c r="X1480" s="73"/>
      <c r="Y1480" s="73"/>
      <c r="Z1480" s="74"/>
      <c r="AA1480" s="72">
        <f>IF($A1480="-","-",ROUND(VLOOKUP($A1480+ROUND(LEFT(AA$1468,1)/24,5),'[1]ОАО "АТС"'!$A$30:$F$773,5,FALSE),2))</f>
        <v>36.53</v>
      </c>
      <c r="AB1480" s="73"/>
      <c r="AC1480" s="73"/>
      <c r="AD1480" s="73"/>
      <c r="AE1480" s="73"/>
      <c r="AF1480" s="74"/>
      <c r="AG1480" s="72">
        <f>IF($A1480="-","-",ROUND(VLOOKUP($A1480+ROUND(LEFT(AG$1468,1)/24,5),'[1]ОАО "АТС"'!$A$30:$F$773,5,FALSE),2))</f>
        <v>6.93</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2.31</v>
      </c>
      <c r="AZ1480" s="73"/>
      <c r="BA1480" s="73"/>
      <c r="BB1480" s="73"/>
      <c r="BC1480" s="73"/>
      <c r="BD1480" s="74"/>
      <c r="BE1480" s="72">
        <f>IF($A1480="-","-",ROUND(VLOOKUP($A1480+ROUND(LEFT(BE$1468,1)/24,5),'[1]ОАО "АТС"'!$A$30:$F$773,5,FALSE),2))</f>
        <v>104.21</v>
      </c>
      <c r="BF1480" s="73"/>
      <c r="BG1480" s="73"/>
      <c r="BH1480" s="73"/>
      <c r="BI1480" s="73"/>
      <c r="BJ1480" s="74"/>
      <c r="BK1480" s="72">
        <f>IF($A1480="-","-",ROUND(VLOOKUP($A1480+ROUND(LEFT(BK$1468,1)/24,5),'[1]ОАО "АТС"'!$A$30:$F$773,5,FALSE),2))</f>
        <v>26.14</v>
      </c>
      <c r="BL1480" s="73"/>
      <c r="BM1480" s="73"/>
      <c r="BN1480" s="73"/>
      <c r="BO1480" s="73"/>
      <c r="BP1480" s="74"/>
      <c r="BQ1480" s="72">
        <f>IF($A1480="-","-",ROUND(VLOOKUP($A1480+ROUND(LEFT(BQ$1468,2)/24,5),'[1]ОАО "АТС"'!$A$30:$F$773,5,FALSE),2))</f>
        <v>0</v>
      </c>
      <c r="BR1480" s="73"/>
      <c r="BS1480" s="73"/>
      <c r="BT1480" s="73"/>
      <c r="BU1480" s="73"/>
      <c r="BV1480" s="74"/>
      <c r="BW1480" s="72">
        <f>IF($A1480="-","-",ROUND(VLOOKUP($A1480+ROUND(LEFT(BW$1468,2)/24,5),'[1]ОАО "АТС"'!$A$30:$F$773,5,FALSE),2))</f>
        <v>196.88</v>
      </c>
      <c r="BX1480" s="73"/>
      <c r="BY1480" s="73"/>
      <c r="BZ1480" s="73"/>
      <c r="CA1480" s="73"/>
      <c r="CB1480" s="74"/>
      <c r="CC1480" s="72">
        <f>IF($A1480="-","-",ROUND(VLOOKUP($A1480+ROUND(LEFT(CC$1468,2)/24,5),'[1]ОАО "АТС"'!$A$30:$F$773,5,FALSE),2))</f>
        <v>298.38</v>
      </c>
      <c r="CD1480" s="73"/>
      <c r="CE1480" s="73"/>
      <c r="CF1480" s="73"/>
      <c r="CG1480" s="73"/>
      <c r="CH1480" s="74"/>
      <c r="CI1480" s="72">
        <f>IF($A1480="-","-",ROUND(VLOOKUP($A1480+ROUND(LEFT(CI$1468,2)/24,5),'[1]ОАО "АТС"'!$A$30:$F$773,5,FALSE),2))</f>
        <v>0</v>
      </c>
      <c r="CJ1480" s="73"/>
      <c r="CK1480" s="73"/>
      <c r="CL1480" s="73"/>
      <c r="CM1480" s="73"/>
      <c r="CN1480" s="74"/>
      <c r="CO1480" s="72">
        <f>IF($A1480="-","-",ROUND(VLOOKUP($A1480+ROUND(LEFT(CO$1468,2)/24,5),'[1]ОАО "АТС"'!$A$30:$F$773,5,FALSE),2))</f>
        <v>160.06</v>
      </c>
      <c r="CP1480" s="73"/>
      <c r="CQ1480" s="73"/>
      <c r="CR1480" s="73"/>
      <c r="CS1480" s="73"/>
      <c r="CT1480" s="74"/>
      <c r="CU1480" s="72">
        <f>IF($A1480="-","-",ROUND(VLOOKUP($A1480+ROUND(LEFT(CU$1468,2)/24,5),'[1]ОАО "АТС"'!$A$30:$F$773,5,FALSE),2))</f>
        <v>160.94999999999999</v>
      </c>
      <c r="CV1480" s="73"/>
      <c r="CW1480" s="73"/>
      <c r="CX1480" s="73"/>
      <c r="CY1480" s="73"/>
      <c r="CZ1480" s="74"/>
      <c r="DA1480" s="72">
        <f>IF($A1480="-","-",ROUND(VLOOKUP($A1480+ROUND(LEFT(DA$1468,2)/24,5),'[1]ОАО "АТС"'!$A$30:$F$773,5,FALSE),2))</f>
        <v>39.11</v>
      </c>
      <c r="DB1480" s="73"/>
      <c r="DC1480" s="73"/>
      <c r="DD1480" s="73"/>
      <c r="DE1480" s="73"/>
      <c r="DF1480" s="74"/>
      <c r="DG1480" s="72">
        <f>IF($A1480="-","-",ROUND(VLOOKUP($A1480+ROUND(LEFT(DG$1468,2)/24,5),'[1]ОАО "АТС"'!$A$30:$F$773,5,FALSE),2))</f>
        <v>202.2</v>
      </c>
      <c r="DH1480" s="73"/>
      <c r="DI1480" s="73"/>
      <c r="DJ1480" s="73"/>
      <c r="DK1480" s="73"/>
      <c r="DL1480" s="74"/>
      <c r="DM1480" s="72">
        <f>IF($A1480="-","-",ROUND(VLOOKUP($A1480+ROUND(LEFT(DM$1468,2)/24,5),'[1]ОАО "АТС"'!$A$30:$F$773,5,FALSE),2))</f>
        <v>460.33</v>
      </c>
      <c r="DN1480" s="73"/>
      <c r="DO1480" s="73"/>
      <c r="DP1480" s="73"/>
      <c r="DQ1480" s="73"/>
      <c r="DR1480" s="74"/>
      <c r="DS1480" s="72">
        <f>IF($A1480="-","-",ROUND(VLOOKUP($A1480+ROUND(LEFT(DS$1468,2)/24,5),'[1]ОАО "АТС"'!$A$30:$F$773,5,FALSE),2))</f>
        <v>322.16000000000003</v>
      </c>
      <c r="DT1480" s="73"/>
      <c r="DU1480" s="73"/>
      <c r="DV1480" s="73"/>
      <c r="DW1480" s="73"/>
      <c r="DX1480" s="74"/>
      <c r="DY1480" s="72">
        <f>IF($A1480="-","-",ROUND(VLOOKUP($A1480+ROUND(LEFT(DY$1468,2)/24,5),'[1]ОАО "АТС"'!$A$30:$F$773,5,FALSE),2))</f>
        <v>298.33999999999997</v>
      </c>
      <c r="DZ1480" s="73"/>
      <c r="EA1480" s="73"/>
      <c r="EB1480" s="73"/>
      <c r="EC1480" s="73"/>
      <c r="ED1480" s="74"/>
      <c r="EE1480" s="72">
        <f>IF($A1480="-","-",ROUND(VLOOKUP($A1480+ROUND(LEFT(EE$1468,2)/24,5),'[1]ОАО "АТС"'!$A$30:$F$773,5,FALSE),2))</f>
        <v>749.27</v>
      </c>
      <c r="EF1480" s="73"/>
      <c r="EG1480" s="73"/>
      <c r="EH1480" s="73"/>
      <c r="EI1480" s="73"/>
      <c r="EJ1480" s="74"/>
      <c r="EK1480" s="72">
        <f>IF($A1480="-","-",ROUND(VLOOKUP($A1480+ROUND(LEFT(EK$1468,2)/24,5),'[1]ОАО "АТС"'!$A$30:$F$773,5,FALSE),2))</f>
        <v>923.89</v>
      </c>
      <c r="EL1480" s="73"/>
      <c r="EM1480" s="73"/>
      <c r="EN1480" s="73"/>
      <c r="EO1480" s="73"/>
      <c r="EP1480" s="74"/>
      <c r="EQ1480" s="72">
        <f>IF($A1480="-","-",ROUND(VLOOKUP($A1480+ROUND(LEFT(EQ$1468,2)/24,5),'[1]ОАО "АТС"'!$A$30:$F$773,5,FALSE),2))</f>
        <v>948.09</v>
      </c>
      <c r="ER1480" s="73"/>
      <c r="ES1480" s="73"/>
      <c r="ET1480" s="73"/>
      <c r="EU1480" s="73"/>
      <c r="EV1480" s="74"/>
    </row>
    <row r="1481" spans="1:152" s="38" customFormat="1" ht="15.75" customHeight="1" x14ac:dyDescent="0.2">
      <c r="A1481" s="69">
        <f>$A$127</f>
        <v>44725</v>
      </c>
      <c r="B1481" s="70"/>
      <c r="C1481" s="70"/>
      <c r="D1481" s="70"/>
      <c r="E1481" s="70"/>
      <c r="F1481" s="70"/>
      <c r="G1481" s="70"/>
      <c r="H1481" s="71"/>
      <c r="I1481" s="72">
        <f>IF($A1481="-","-",ROUND(VLOOKUP($A1481+ROUND(LEFT(I$1468,1)/24,5),'[1]ОАО "АТС"'!$A$30:$F$773,5,FALSE),2))</f>
        <v>61.88</v>
      </c>
      <c r="J1481" s="73"/>
      <c r="K1481" s="73"/>
      <c r="L1481" s="73"/>
      <c r="M1481" s="73"/>
      <c r="N1481" s="74"/>
      <c r="O1481" s="72">
        <f>IF($A1481="-","-",ROUND(VLOOKUP($A1481+ROUND(LEFT(O$1468,1)/24,5),'[1]ОАО "АТС"'!$A$30:$F$773,5,FALSE),2))</f>
        <v>45.96</v>
      </c>
      <c r="P1481" s="73"/>
      <c r="Q1481" s="73"/>
      <c r="R1481" s="73"/>
      <c r="S1481" s="73"/>
      <c r="T1481" s="74"/>
      <c r="U1481" s="72">
        <f>IF($A1481="-","-",ROUND(VLOOKUP($A1481+ROUND(LEFT(U$1468,1)/24,5),'[1]ОАО "АТС"'!$A$30:$F$773,5,FALSE),2))</f>
        <v>55.47</v>
      </c>
      <c r="V1481" s="73"/>
      <c r="W1481" s="73"/>
      <c r="X1481" s="73"/>
      <c r="Y1481" s="73"/>
      <c r="Z1481" s="74"/>
      <c r="AA1481" s="72">
        <f>IF($A1481="-","-",ROUND(VLOOKUP($A1481+ROUND(LEFT(AA$1468,1)/24,5),'[1]ОАО "АТС"'!$A$30:$F$773,5,FALSE),2))</f>
        <v>838.24</v>
      </c>
      <c r="AB1481" s="73"/>
      <c r="AC1481" s="73"/>
      <c r="AD1481" s="73"/>
      <c r="AE1481" s="73"/>
      <c r="AF1481" s="74"/>
      <c r="AG1481" s="72">
        <f>IF($A1481="-","-",ROUND(VLOOKUP($A1481+ROUND(LEFT(AG$1468,1)/24,5),'[1]ОАО "АТС"'!$A$30:$F$773,5,FALSE),2))</f>
        <v>2.41</v>
      </c>
      <c r="AH1481" s="73"/>
      <c r="AI1481" s="73"/>
      <c r="AJ1481" s="73"/>
      <c r="AK1481" s="73"/>
      <c r="AL1481" s="74"/>
      <c r="AM1481" s="72">
        <f>IF($A1481="-","-",ROUND(VLOOKUP($A1481+ROUND(LEFT(AM$1468,1)/24,5),'[1]ОАО "АТС"'!$A$30:$F$773,5,FALSE),2))</f>
        <v>2.4700000000000002</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75.239999999999995</v>
      </c>
      <c r="BF1481" s="73"/>
      <c r="BG1481" s="73"/>
      <c r="BH1481" s="73"/>
      <c r="BI1481" s="73"/>
      <c r="BJ1481" s="74"/>
      <c r="BK1481" s="72">
        <f>IF($A1481="-","-",ROUND(VLOOKUP($A1481+ROUND(LEFT(BK$1468,1)/24,5),'[1]ОАО "АТС"'!$A$30:$F$773,5,FALSE),2))</f>
        <v>0.63</v>
      </c>
      <c r="BL1481" s="73"/>
      <c r="BM1481" s="73"/>
      <c r="BN1481" s="73"/>
      <c r="BO1481" s="73"/>
      <c r="BP1481" s="74"/>
      <c r="BQ1481" s="72">
        <f>IF($A1481="-","-",ROUND(VLOOKUP($A1481+ROUND(LEFT(BQ$1468,2)/24,5),'[1]ОАО "АТС"'!$A$30:$F$773,5,FALSE),2))</f>
        <v>0</v>
      </c>
      <c r="BR1481" s="73"/>
      <c r="BS1481" s="73"/>
      <c r="BT1481" s="73"/>
      <c r="BU1481" s="73"/>
      <c r="BV1481" s="74"/>
      <c r="BW1481" s="72">
        <f>IF($A1481="-","-",ROUND(VLOOKUP($A1481+ROUND(LEFT(BW$1468,2)/24,5),'[1]ОАО "АТС"'!$A$30:$F$773,5,FALSE),2))</f>
        <v>0</v>
      </c>
      <c r="BX1481" s="73"/>
      <c r="BY1481" s="73"/>
      <c r="BZ1481" s="73"/>
      <c r="CA1481" s="73"/>
      <c r="CB1481" s="74"/>
      <c r="CC1481" s="72">
        <f>IF($A1481="-","-",ROUND(VLOOKUP($A1481+ROUND(LEFT(CC$1468,2)/24,5),'[1]ОАО "АТС"'!$A$30:$F$773,5,FALSE),2))</f>
        <v>0</v>
      </c>
      <c r="CD1481" s="73"/>
      <c r="CE1481" s="73"/>
      <c r="CF1481" s="73"/>
      <c r="CG1481" s="73"/>
      <c r="CH1481" s="74"/>
      <c r="CI1481" s="72">
        <f>IF($A1481="-","-",ROUND(VLOOKUP($A1481+ROUND(LEFT(CI$1468,2)/24,5),'[1]ОАО "АТС"'!$A$30:$F$773,5,FALSE),2))</f>
        <v>0</v>
      </c>
      <c r="CJ1481" s="73"/>
      <c r="CK1481" s="73"/>
      <c r="CL1481" s="73"/>
      <c r="CM1481" s="73"/>
      <c r="CN1481" s="74"/>
      <c r="CO1481" s="72">
        <f>IF($A1481="-","-",ROUND(VLOOKUP($A1481+ROUND(LEFT(CO$1468,2)/24,5),'[1]ОАО "АТС"'!$A$30:$F$773,5,FALSE),2))</f>
        <v>0</v>
      </c>
      <c r="CP1481" s="73"/>
      <c r="CQ1481" s="73"/>
      <c r="CR1481" s="73"/>
      <c r="CS1481" s="73"/>
      <c r="CT1481" s="74"/>
      <c r="CU1481" s="72">
        <f>IF($A1481="-","-",ROUND(VLOOKUP($A1481+ROUND(LEFT(CU$1468,2)/24,5),'[1]ОАО "АТС"'!$A$30:$F$773,5,FALSE),2))</f>
        <v>0</v>
      </c>
      <c r="CV1481" s="73"/>
      <c r="CW1481" s="73"/>
      <c r="CX1481" s="73"/>
      <c r="CY1481" s="73"/>
      <c r="CZ1481" s="74"/>
      <c r="DA1481" s="72">
        <f>IF($A1481="-","-",ROUND(VLOOKUP($A1481+ROUND(LEFT(DA$1468,2)/24,5),'[1]ОАО "АТС"'!$A$30:$F$773,5,FALSE),2))</f>
        <v>0</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0</v>
      </c>
      <c r="DT1481" s="73"/>
      <c r="DU1481" s="73"/>
      <c r="DV1481" s="73"/>
      <c r="DW1481" s="73"/>
      <c r="DX1481" s="74"/>
      <c r="DY1481" s="72">
        <f>IF($A1481="-","-",ROUND(VLOOKUP($A1481+ROUND(LEFT(DY$1468,2)/24,5),'[1]ОАО "АТС"'!$A$30:$F$773,5,FALSE),2))</f>
        <v>0</v>
      </c>
      <c r="DZ1481" s="73"/>
      <c r="EA1481" s="73"/>
      <c r="EB1481" s="73"/>
      <c r="EC1481" s="73"/>
      <c r="ED1481" s="74"/>
      <c r="EE1481" s="72">
        <f>IF($A1481="-","-",ROUND(VLOOKUP($A1481+ROUND(LEFT(EE$1468,2)/24,5),'[1]ОАО "АТС"'!$A$30:$F$773,5,FALSE),2))</f>
        <v>0</v>
      </c>
      <c r="EF1481" s="73"/>
      <c r="EG1481" s="73"/>
      <c r="EH1481" s="73"/>
      <c r="EI1481" s="73"/>
      <c r="EJ1481" s="74"/>
      <c r="EK1481" s="72">
        <f>IF($A1481="-","-",ROUND(VLOOKUP($A1481+ROUND(LEFT(EK$1468,2)/24,5),'[1]ОАО "АТС"'!$A$30:$F$773,5,FALSE),2))</f>
        <v>669.29</v>
      </c>
      <c r="EL1481" s="73"/>
      <c r="EM1481" s="73"/>
      <c r="EN1481" s="73"/>
      <c r="EO1481" s="73"/>
      <c r="EP1481" s="74"/>
      <c r="EQ1481" s="72">
        <f>IF($A1481="-","-",ROUND(VLOOKUP($A1481+ROUND(LEFT(EQ$1468,2)/24,5),'[1]ОАО "АТС"'!$A$30:$F$773,5,FALSE),2))</f>
        <v>272.77999999999997</v>
      </c>
      <c r="ER1481" s="73"/>
      <c r="ES1481" s="73"/>
      <c r="ET1481" s="73"/>
      <c r="EU1481" s="73"/>
      <c r="EV1481" s="74"/>
    </row>
    <row r="1482" spans="1:152" s="38" customFormat="1" ht="15.75" customHeight="1" x14ac:dyDescent="0.2">
      <c r="A1482" s="69">
        <f>$A$128</f>
        <v>44726</v>
      </c>
      <c r="B1482" s="70"/>
      <c r="C1482" s="70"/>
      <c r="D1482" s="70"/>
      <c r="E1482" s="70"/>
      <c r="F1482" s="70"/>
      <c r="G1482" s="70"/>
      <c r="H1482" s="71"/>
      <c r="I1482" s="72">
        <f>IF($A1482="-","-",ROUND(VLOOKUP($A1482+ROUND(LEFT(I$1468,1)/24,5),'[1]ОАО "АТС"'!$A$30:$F$773,5,FALSE),2))</f>
        <v>15.21</v>
      </c>
      <c r="J1482" s="73"/>
      <c r="K1482" s="73"/>
      <c r="L1482" s="73"/>
      <c r="M1482" s="73"/>
      <c r="N1482" s="74"/>
      <c r="O1482" s="72">
        <f>IF($A1482="-","-",ROUND(VLOOKUP($A1482+ROUND(LEFT(O$1468,1)/24,5),'[1]ОАО "АТС"'!$A$30:$F$773,5,FALSE),2))</f>
        <v>23.4</v>
      </c>
      <c r="P1482" s="73"/>
      <c r="Q1482" s="73"/>
      <c r="R1482" s="73"/>
      <c r="S1482" s="73"/>
      <c r="T1482" s="74"/>
      <c r="U1482" s="72">
        <f>IF($A1482="-","-",ROUND(VLOOKUP($A1482+ROUND(LEFT(U$1468,1)/24,5),'[1]ОАО "АТС"'!$A$30:$F$773,5,FALSE),2))</f>
        <v>823.45</v>
      </c>
      <c r="V1482" s="73"/>
      <c r="W1482" s="73"/>
      <c r="X1482" s="73"/>
      <c r="Y1482" s="73"/>
      <c r="Z1482" s="74"/>
      <c r="AA1482" s="72">
        <f>IF($A1482="-","-",ROUND(VLOOKUP($A1482+ROUND(LEFT(AA$1468,1)/24,5),'[1]ОАО "АТС"'!$A$30:$F$773,5,FALSE),2))</f>
        <v>810.96</v>
      </c>
      <c r="AB1482" s="73"/>
      <c r="AC1482" s="73"/>
      <c r="AD1482" s="73"/>
      <c r="AE1482" s="73"/>
      <c r="AF1482" s="74"/>
      <c r="AG1482" s="72">
        <f>IF($A1482="-","-",ROUND(VLOOKUP($A1482+ROUND(LEFT(AG$1468,1)/24,5),'[1]ОАО "АТС"'!$A$30:$F$773,5,FALSE),2))</f>
        <v>2.39</v>
      </c>
      <c r="AH1482" s="73"/>
      <c r="AI1482" s="73"/>
      <c r="AJ1482" s="73"/>
      <c r="AK1482" s="73"/>
      <c r="AL1482" s="74"/>
      <c r="AM1482" s="72">
        <f>IF($A1482="-","-",ROUND(VLOOKUP($A1482+ROUND(LEFT(AM$1468,1)/24,5),'[1]ОАО "АТС"'!$A$30:$F$773,5,FALSE),2))</f>
        <v>2.56</v>
      </c>
      <c r="AN1482" s="73"/>
      <c r="AO1482" s="73"/>
      <c r="AP1482" s="73"/>
      <c r="AQ1482" s="73"/>
      <c r="AR1482" s="74"/>
      <c r="AS1482" s="72">
        <f>IF($A1482="-","-",ROUND(VLOOKUP($A1482+ROUND(LEFT(AS$1468,1)/24,5),'[1]ОАО "АТС"'!$A$30:$F$773,5,FALSE),2))</f>
        <v>4.04</v>
      </c>
      <c r="AT1482" s="73"/>
      <c r="AU1482" s="73"/>
      <c r="AV1482" s="73"/>
      <c r="AW1482" s="73"/>
      <c r="AX1482" s="74"/>
      <c r="AY1482" s="72">
        <f>IF($A1482="-","-",ROUND(VLOOKUP($A1482+ROUND(LEFT(AY$1468,1)/24,5),'[1]ОАО "АТС"'!$A$30:$F$773,5,FALSE),2))</f>
        <v>64.510000000000005</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134.96</v>
      </c>
      <c r="BL1482" s="73"/>
      <c r="BM1482" s="73"/>
      <c r="BN1482" s="73"/>
      <c r="BO1482" s="73"/>
      <c r="BP1482" s="74"/>
      <c r="BQ1482" s="72">
        <f>IF($A1482="-","-",ROUND(VLOOKUP($A1482+ROUND(LEFT(BQ$1468,2)/24,5),'[1]ОАО "АТС"'!$A$30:$F$773,5,FALSE),2))</f>
        <v>36.9</v>
      </c>
      <c r="BR1482" s="73"/>
      <c r="BS1482" s="73"/>
      <c r="BT1482" s="73"/>
      <c r="BU1482" s="73"/>
      <c r="BV1482" s="74"/>
      <c r="BW1482" s="72">
        <f>IF($A1482="-","-",ROUND(VLOOKUP($A1482+ROUND(LEFT(BW$1468,2)/24,5),'[1]ОАО "АТС"'!$A$30:$F$773,5,FALSE),2))</f>
        <v>85.08</v>
      </c>
      <c r="BX1482" s="73"/>
      <c r="BY1482" s="73"/>
      <c r="BZ1482" s="73"/>
      <c r="CA1482" s="73"/>
      <c r="CB1482" s="74"/>
      <c r="CC1482" s="72">
        <f>IF($A1482="-","-",ROUND(VLOOKUP($A1482+ROUND(LEFT(CC$1468,2)/24,5),'[1]ОАО "АТС"'!$A$30:$F$773,5,FALSE),2))</f>
        <v>362.12</v>
      </c>
      <c r="CD1482" s="73"/>
      <c r="CE1482" s="73"/>
      <c r="CF1482" s="73"/>
      <c r="CG1482" s="73"/>
      <c r="CH1482" s="74"/>
      <c r="CI1482" s="72">
        <f>IF($A1482="-","-",ROUND(VLOOKUP($A1482+ROUND(LEFT(CI$1468,2)/24,5),'[1]ОАО "АТС"'!$A$30:$F$773,5,FALSE),2))</f>
        <v>528.41</v>
      </c>
      <c r="CJ1482" s="73"/>
      <c r="CK1482" s="73"/>
      <c r="CL1482" s="73"/>
      <c r="CM1482" s="73"/>
      <c r="CN1482" s="74"/>
      <c r="CO1482" s="72">
        <f>IF($A1482="-","-",ROUND(VLOOKUP($A1482+ROUND(LEFT(CO$1468,2)/24,5),'[1]ОАО "АТС"'!$A$30:$F$773,5,FALSE),2))</f>
        <v>848.73</v>
      </c>
      <c r="CP1482" s="73"/>
      <c r="CQ1482" s="73"/>
      <c r="CR1482" s="73"/>
      <c r="CS1482" s="73"/>
      <c r="CT1482" s="74"/>
      <c r="CU1482" s="72">
        <f>IF($A1482="-","-",ROUND(VLOOKUP($A1482+ROUND(LEFT(CU$1468,2)/24,5),'[1]ОАО "АТС"'!$A$30:$F$773,5,FALSE),2))</f>
        <v>345.63</v>
      </c>
      <c r="CV1482" s="73"/>
      <c r="CW1482" s="73"/>
      <c r="CX1482" s="73"/>
      <c r="CY1482" s="73"/>
      <c r="CZ1482" s="74"/>
      <c r="DA1482" s="72">
        <f>IF($A1482="-","-",ROUND(VLOOKUP($A1482+ROUND(LEFT(DA$1468,2)/24,5),'[1]ОАО "АТС"'!$A$30:$F$773,5,FALSE),2))</f>
        <v>583.70000000000005</v>
      </c>
      <c r="DB1482" s="73"/>
      <c r="DC1482" s="73"/>
      <c r="DD1482" s="73"/>
      <c r="DE1482" s="73"/>
      <c r="DF1482" s="74"/>
      <c r="DG1482" s="72">
        <f>IF($A1482="-","-",ROUND(VLOOKUP($A1482+ROUND(LEFT(DG$1468,2)/24,5),'[1]ОАО "АТС"'!$A$30:$F$773,5,FALSE),2))</f>
        <v>57.7</v>
      </c>
      <c r="DH1482" s="73"/>
      <c r="DI1482" s="73"/>
      <c r="DJ1482" s="73"/>
      <c r="DK1482" s="73"/>
      <c r="DL1482" s="74"/>
      <c r="DM1482" s="72">
        <f>IF($A1482="-","-",ROUND(VLOOKUP($A1482+ROUND(LEFT(DM$1468,2)/24,5),'[1]ОАО "АТС"'!$A$30:$F$773,5,FALSE),2))</f>
        <v>205.26</v>
      </c>
      <c r="DN1482" s="73"/>
      <c r="DO1482" s="73"/>
      <c r="DP1482" s="73"/>
      <c r="DQ1482" s="73"/>
      <c r="DR1482" s="74"/>
      <c r="DS1482" s="72">
        <f>IF($A1482="-","-",ROUND(VLOOKUP($A1482+ROUND(LEFT(DS$1468,2)/24,5),'[1]ОАО "АТС"'!$A$30:$F$773,5,FALSE),2))</f>
        <v>416.62</v>
      </c>
      <c r="DT1482" s="73"/>
      <c r="DU1482" s="73"/>
      <c r="DV1482" s="73"/>
      <c r="DW1482" s="73"/>
      <c r="DX1482" s="74"/>
      <c r="DY1482" s="72">
        <f>IF($A1482="-","-",ROUND(VLOOKUP($A1482+ROUND(LEFT(DY$1468,2)/24,5),'[1]ОАО "АТС"'!$A$30:$F$773,5,FALSE),2))</f>
        <v>231.89</v>
      </c>
      <c r="DZ1482" s="73"/>
      <c r="EA1482" s="73"/>
      <c r="EB1482" s="73"/>
      <c r="EC1482" s="73"/>
      <c r="ED1482" s="74"/>
      <c r="EE1482" s="72">
        <f>IF($A1482="-","-",ROUND(VLOOKUP($A1482+ROUND(LEFT(EE$1468,2)/24,5),'[1]ОАО "АТС"'!$A$30:$F$773,5,FALSE),2))</f>
        <v>395.12</v>
      </c>
      <c r="EF1482" s="73"/>
      <c r="EG1482" s="73"/>
      <c r="EH1482" s="73"/>
      <c r="EI1482" s="73"/>
      <c r="EJ1482" s="74"/>
      <c r="EK1482" s="72">
        <f>IF($A1482="-","-",ROUND(VLOOKUP($A1482+ROUND(LEFT(EK$1468,2)/24,5),'[1]ОАО "АТС"'!$A$30:$F$773,5,FALSE),2))</f>
        <v>307.82</v>
      </c>
      <c r="EL1482" s="73"/>
      <c r="EM1482" s="73"/>
      <c r="EN1482" s="73"/>
      <c r="EO1482" s="73"/>
      <c r="EP1482" s="74"/>
      <c r="EQ1482" s="72">
        <f>IF($A1482="-","-",ROUND(VLOOKUP($A1482+ROUND(LEFT(EQ$1468,2)/24,5),'[1]ОАО "АТС"'!$A$30:$F$773,5,FALSE),2))</f>
        <v>895.46</v>
      </c>
      <c r="ER1482" s="73"/>
      <c r="ES1482" s="73"/>
      <c r="ET1482" s="73"/>
      <c r="EU1482" s="73"/>
      <c r="EV1482" s="74"/>
    </row>
    <row r="1483" spans="1:152" s="38" customFormat="1" ht="15.75" customHeight="1" x14ac:dyDescent="0.2">
      <c r="A1483" s="69">
        <f>$A$129</f>
        <v>44727</v>
      </c>
      <c r="B1483" s="70"/>
      <c r="C1483" s="70"/>
      <c r="D1483" s="70"/>
      <c r="E1483" s="70"/>
      <c r="F1483" s="70"/>
      <c r="G1483" s="70"/>
      <c r="H1483" s="71"/>
      <c r="I1483" s="72">
        <f>IF($A1483="-","-",ROUND(VLOOKUP($A1483+ROUND(LEFT(I$1468,1)/24,5),'[1]ОАО "АТС"'!$A$30:$F$773,5,FALSE),2))</f>
        <v>139.44</v>
      </c>
      <c r="J1483" s="73"/>
      <c r="K1483" s="73"/>
      <c r="L1483" s="73"/>
      <c r="M1483" s="73"/>
      <c r="N1483" s="74"/>
      <c r="O1483" s="72">
        <f>IF($A1483="-","-",ROUND(VLOOKUP($A1483+ROUND(LEFT(O$1468,1)/24,5),'[1]ОАО "АТС"'!$A$30:$F$773,5,FALSE),2))</f>
        <v>64.25</v>
      </c>
      <c r="P1483" s="73"/>
      <c r="Q1483" s="73"/>
      <c r="R1483" s="73"/>
      <c r="S1483" s="73"/>
      <c r="T1483" s="74"/>
      <c r="U1483" s="72">
        <f>IF($A1483="-","-",ROUND(VLOOKUP($A1483+ROUND(LEFT(U$1468,1)/24,5),'[1]ОАО "АТС"'!$A$30:$F$773,5,FALSE),2))</f>
        <v>777.21</v>
      </c>
      <c r="V1483" s="73"/>
      <c r="W1483" s="73"/>
      <c r="X1483" s="73"/>
      <c r="Y1483" s="73"/>
      <c r="Z1483" s="74"/>
      <c r="AA1483" s="72">
        <f>IF($A1483="-","-",ROUND(VLOOKUP($A1483+ROUND(LEFT(AA$1468,1)/24,5),'[1]ОАО "АТС"'!$A$30:$F$773,5,FALSE),2))</f>
        <v>765.91</v>
      </c>
      <c r="AB1483" s="73"/>
      <c r="AC1483" s="73"/>
      <c r="AD1483" s="73"/>
      <c r="AE1483" s="73"/>
      <c r="AF1483" s="74"/>
      <c r="AG1483" s="72">
        <f>IF($A1483="-","-",ROUND(VLOOKUP($A1483+ROUND(LEFT(AG$1468,1)/24,5),'[1]ОАО "АТС"'!$A$30:$F$773,5,FALSE),2))</f>
        <v>3.02</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0</v>
      </c>
      <c r="BR1483" s="73"/>
      <c r="BS1483" s="73"/>
      <c r="BT1483" s="73"/>
      <c r="BU1483" s="73"/>
      <c r="BV1483" s="74"/>
      <c r="BW1483" s="72">
        <f>IF($A1483="-","-",ROUND(VLOOKUP($A1483+ROUND(LEFT(BW$1468,2)/24,5),'[1]ОАО "АТС"'!$A$30:$F$773,5,FALSE),2))</f>
        <v>0</v>
      </c>
      <c r="BX1483" s="73"/>
      <c r="BY1483" s="73"/>
      <c r="BZ1483" s="73"/>
      <c r="CA1483" s="73"/>
      <c r="CB1483" s="74"/>
      <c r="CC1483" s="72">
        <f>IF($A1483="-","-",ROUND(VLOOKUP($A1483+ROUND(LEFT(CC$1468,2)/24,5),'[1]ОАО "АТС"'!$A$30:$F$773,5,FALSE),2))</f>
        <v>0</v>
      </c>
      <c r="CD1483" s="73"/>
      <c r="CE1483" s="73"/>
      <c r="CF1483" s="73"/>
      <c r="CG1483" s="73"/>
      <c r="CH1483" s="74"/>
      <c r="CI1483" s="72">
        <f>IF($A1483="-","-",ROUND(VLOOKUP($A1483+ROUND(LEFT(CI$1468,2)/24,5),'[1]ОАО "АТС"'!$A$30:$F$773,5,FALSE),2))</f>
        <v>0</v>
      </c>
      <c r="CJ1483" s="73"/>
      <c r="CK1483" s="73"/>
      <c r="CL1483" s="73"/>
      <c r="CM1483" s="73"/>
      <c r="CN1483" s="74"/>
      <c r="CO1483" s="72">
        <f>IF($A1483="-","-",ROUND(VLOOKUP($A1483+ROUND(LEFT(CO$1468,2)/24,5),'[1]ОАО "АТС"'!$A$30:$F$773,5,FALSE),2))</f>
        <v>0</v>
      </c>
      <c r="CP1483" s="73"/>
      <c r="CQ1483" s="73"/>
      <c r="CR1483" s="73"/>
      <c r="CS1483" s="73"/>
      <c r="CT1483" s="74"/>
      <c r="CU1483" s="72">
        <f>IF($A1483="-","-",ROUND(VLOOKUP($A1483+ROUND(LEFT(CU$1468,2)/24,5),'[1]ОАО "АТС"'!$A$30:$F$773,5,FALSE),2))</f>
        <v>0</v>
      </c>
      <c r="CV1483" s="73"/>
      <c r="CW1483" s="73"/>
      <c r="CX1483" s="73"/>
      <c r="CY1483" s="73"/>
      <c r="CZ1483" s="74"/>
      <c r="DA1483" s="72">
        <f>IF($A1483="-","-",ROUND(VLOOKUP($A1483+ROUND(LEFT(DA$1468,2)/24,5),'[1]ОАО "АТС"'!$A$30:$F$773,5,FALSE),2))</f>
        <v>0</v>
      </c>
      <c r="DB1483" s="73"/>
      <c r="DC1483" s="73"/>
      <c r="DD1483" s="73"/>
      <c r="DE1483" s="73"/>
      <c r="DF1483" s="74"/>
      <c r="DG1483" s="72">
        <f>IF($A1483="-","-",ROUND(VLOOKUP($A1483+ROUND(LEFT(DG$1468,2)/24,5),'[1]ОАО "АТС"'!$A$30:$F$773,5,FALSE),2))</f>
        <v>0</v>
      </c>
      <c r="DH1483" s="73"/>
      <c r="DI1483" s="73"/>
      <c r="DJ1483" s="73"/>
      <c r="DK1483" s="73"/>
      <c r="DL1483" s="74"/>
      <c r="DM1483" s="72">
        <f>IF($A1483="-","-",ROUND(VLOOKUP($A1483+ROUND(LEFT(DM$1468,2)/24,5),'[1]ОАО "АТС"'!$A$30:$F$773,5,FALSE),2))</f>
        <v>0</v>
      </c>
      <c r="DN1483" s="73"/>
      <c r="DO1483" s="73"/>
      <c r="DP1483" s="73"/>
      <c r="DQ1483" s="73"/>
      <c r="DR1483" s="74"/>
      <c r="DS1483" s="72">
        <f>IF($A1483="-","-",ROUND(VLOOKUP($A1483+ROUND(LEFT(DS$1468,2)/24,5),'[1]ОАО "АТС"'!$A$30:$F$773,5,FALSE),2))</f>
        <v>0</v>
      </c>
      <c r="DT1483" s="73"/>
      <c r="DU1483" s="73"/>
      <c r="DV1483" s="73"/>
      <c r="DW1483" s="73"/>
      <c r="DX1483" s="74"/>
      <c r="DY1483" s="72">
        <f>IF($A1483="-","-",ROUND(VLOOKUP($A1483+ROUND(LEFT(DY$1468,2)/24,5),'[1]ОАО "АТС"'!$A$30:$F$773,5,FALSE),2))</f>
        <v>0</v>
      </c>
      <c r="DZ1483" s="73"/>
      <c r="EA1483" s="73"/>
      <c r="EB1483" s="73"/>
      <c r="EC1483" s="73"/>
      <c r="ED1483" s="74"/>
      <c r="EE1483" s="72">
        <f>IF($A1483="-","-",ROUND(VLOOKUP($A1483+ROUND(LEFT(EE$1468,2)/24,5),'[1]ОАО "АТС"'!$A$30:$F$773,5,FALSE),2))</f>
        <v>0</v>
      </c>
      <c r="EF1483" s="73"/>
      <c r="EG1483" s="73"/>
      <c r="EH1483" s="73"/>
      <c r="EI1483" s="73"/>
      <c r="EJ1483" s="74"/>
      <c r="EK1483" s="72">
        <f>IF($A1483="-","-",ROUND(VLOOKUP($A1483+ROUND(LEFT(EK$1468,2)/24,5),'[1]ОАО "АТС"'!$A$30:$F$773,5,FALSE),2))</f>
        <v>104.04</v>
      </c>
      <c r="EL1483" s="73"/>
      <c r="EM1483" s="73"/>
      <c r="EN1483" s="73"/>
      <c r="EO1483" s="73"/>
      <c r="EP1483" s="74"/>
      <c r="EQ1483" s="72">
        <f>IF($A1483="-","-",ROUND(VLOOKUP($A1483+ROUND(LEFT(EQ$1468,2)/24,5),'[1]ОАО "АТС"'!$A$30:$F$773,5,FALSE),2))</f>
        <v>1.36</v>
      </c>
      <c r="ER1483" s="73"/>
      <c r="ES1483" s="73"/>
      <c r="ET1483" s="73"/>
      <c r="EU1483" s="73"/>
      <c r="EV1483" s="74"/>
    </row>
    <row r="1484" spans="1:152" s="38" customFormat="1" ht="15.75" customHeight="1" x14ac:dyDescent="0.2">
      <c r="A1484" s="69">
        <f>$A$130</f>
        <v>44728</v>
      </c>
      <c r="B1484" s="70"/>
      <c r="C1484" s="70"/>
      <c r="D1484" s="70"/>
      <c r="E1484" s="70"/>
      <c r="F1484" s="70"/>
      <c r="G1484" s="70"/>
      <c r="H1484" s="71"/>
      <c r="I1484" s="72">
        <f>IF($A1484="-","-",ROUND(VLOOKUP($A1484+ROUND(LEFT(I$1468,1)/24,5),'[1]ОАО "АТС"'!$A$30:$F$773,5,FALSE),2))</f>
        <v>3.17</v>
      </c>
      <c r="J1484" s="73"/>
      <c r="K1484" s="73"/>
      <c r="L1484" s="73"/>
      <c r="M1484" s="73"/>
      <c r="N1484" s="74"/>
      <c r="O1484" s="72">
        <f>IF($A1484="-","-",ROUND(VLOOKUP($A1484+ROUND(LEFT(O$1468,1)/24,5),'[1]ОАО "АТС"'!$A$30:$F$773,5,FALSE),2))</f>
        <v>3.18</v>
      </c>
      <c r="P1484" s="73"/>
      <c r="Q1484" s="73"/>
      <c r="R1484" s="73"/>
      <c r="S1484" s="73"/>
      <c r="T1484" s="74"/>
      <c r="U1484" s="72">
        <f>IF($A1484="-","-",ROUND(VLOOKUP($A1484+ROUND(LEFT(U$1468,1)/24,5),'[1]ОАО "АТС"'!$A$30:$F$773,5,FALSE),2))</f>
        <v>3.22</v>
      </c>
      <c r="V1484" s="73"/>
      <c r="W1484" s="73"/>
      <c r="X1484" s="73"/>
      <c r="Y1484" s="73"/>
      <c r="Z1484" s="74"/>
      <c r="AA1484" s="72">
        <f>IF($A1484="-","-",ROUND(VLOOKUP($A1484+ROUND(LEFT(AA$1468,1)/24,5),'[1]ОАО "АТС"'!$A$30:$F$773,5,FALSE),2))</f>
        <v>0</v>
      </c>
      <c r="AB1484" s="73"/>
      <c r="AC1484" s="73"/>
      <c r="AD1484" s="73"/>
      <c r="AE1484" s="73"/>
      <c r="AF1484" s="74"/>
      <c r="AG1484" s="72">
        <f>IF($A1484="-","-",ROUND(VLOOKUP($A1484+ROUND(LEFT(AG$1468,1)/24,5),'[1]ОАО "АТС"'!$A$30:$F$773,5,FALSE),2))</f>
        <v>0</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0</v>
      </c>
      <c r="BL1484" s="73"/>
      <c r="BM1484" s="73"/>
      <c r="BN1484" s="73"/>
      <c r="BO1484" s="73"/>
      <c r="BP1484" s="74"/>
      <c r="BQ1484" s="72">
        <f>IF($A1484="-","-",ROUND(VLOOKUP($A1484+ROUND(LEFT(BQ$1468,2)/24,5),'[1]ОАО "АТС"'!$A$30:$F$773,5,FALSE),2))</f>
        <v>0</v>
      </c>
      <c r="BR1484" s="73"/>
      <c r="BS1484" s="73"/>
      <c r="BT1484" s="73"/>
      <c r="BU1484" s="73"/>
      <c r="BV1484" s="74"/>
      <c r="BW1484" s="72">
        <f>IF($A1484="-","-",ROUND(VLOOKUP($A1484+ROUND(LEFT(BW$1468,2)/24,5),'[1]ОАО "АТС"'!$A$30:$F$773,5,FALSE),2))</f>
        <v>118.16</v>
      </c>
      <c r="BX1484" s="73"/>
      <c r="BY1484" s="73"/>
      <c r="BZ1484" s="73"/>
      <c r="CA1484" s="73"/>
      <c r="CB1484" s="74"/>
      <c r="CC1484" s="72">
        <f>IF($A1484="-","-",ROUND(VLOOKUP($A1484+ROUND(LEFT(CC$1468,2)/24,5),'[1]ОАО "АТС"'!$A$30:$F$773,5,FALSE),2))</f>
        <v>29.29</v>
      </c>
      <c r="CD1484" s="73"/>
      <c r="CE1484" s="73"/>
      <c r="CF1484" s="73"/>
      <c r="CG1484" s="73"/>
      <c r="CH1484" s="74"/>
      <c r="CI1484" s="72">
        <f>IF($A1484="-","-",ROUND(VLOOKUP($A1484+ROUND(LEFT(CI$1468,2)/24,5),'[1]ОАО "АТС"'!$A$30:$F$773,5,FALSE),2))</f>
        <v>47.47</v>
      </c>
      <c r="CJ1484" s="73"/>
      <c r="CK1484" s="73"/>
      <c r="CL1484" s="73"/>
      <c r="CM1484" s="73"/>
      <c r="CN1484" s="74"/>
      <c r="CO1484" s="72">
        <f>IF($A1484="-","-",ROUND(VLOOKUP($A1484+ROUND(LEFT(CO$1468,2)/24,5),'[1]ОАО "АТС"'!$A$30:$F$773,5,FALSE),2))</f>
        <v>86.56</v>
      </c>
      <c r="CP1484" s="73"/>
      <c r="CQ1484" s="73"/>
      <c r="CR1484" s="73"/>
      <c r="CS1484" s="73"/>
      <c r="CT1484" s="74"/>
      <c r="CU1484" s="72">
        <f>IF($A1484="-","-",ROUND(VLOOKUP($A1484+ROUND(LEFT(CU$1468,2)/24,5),'[1]ОАО "АТС"'!$A$30:$F$773,5,FALSE),2))</f>
        <v>0</v>
      </c>
      <c r="CV1484" s="73"/>
      <c r="CW1484" s="73"/>
      <c r="CX1484" s="73"/>
      <c r="CY1484" s="73"/>
      <c r="CZ1484" s="74"/>
      <c r="DA1484" s="72">
        <f>IF($A1484="-","-",ROUND(VLOOKUP($A1484+ROUND(LEFT(DA$1468,2)/24,5),'[1]ОАО "АТС"'!$A$30:$F$773,5,FALSE),2))</f>
        <v>206.86</v>
      </c>
      <c r="DB1484" s="73"/>
      <c r="DC1484" s="73"/>
      <c r="DD1484" s="73"/>
      <c r="DE1484" s="73"/>
      <c r="DF1484" s="74"/>
      <c r="DG1484" s="72">
        <f>IF($A1484="-","-",ROUND(VLOOKUP($A1484+ROUND(LEFT(DG$1468,2)/24,5),'[1]ОАО "АТС"'!$A$30:$F$773,5,FALSE),2))</f>
        <v>174.64</v>
      </c>
      <c r="DH1484" s="73"/>
      <c r="DI1484" s="73"/>
      <c r="DJ1484" s="73"/>
      <c r="DK1484" s="73"/>
      <c r="DL1484" s="74"/>
      <c r="DM1484" s="72">
        <f>IF($A1484="-","-",ROUND(VLOOKUP($A1484+ROUND(LEFT(DM$1468,2)/24,5),'[1]ОАО "АТС"'!$A$30:$F$773,5,FALSE),2))</f>
        <v>171.69</v>
      </c>
      <c r="DN1484" s="73"/>
      <c r="DO1484" s="73"/>
      <c r="DP1484" s="73"/>
      <c r="DQ1484" s="73"/>
      <c r="DR1484" s="74"/>
      <c r="DS1484" s="72">
        <f>IF($A1484="-","-",ROUND(VLOOKUP($A1484+ROUND(LEFT(DS$1468,2)/24,5),'[1]ОАО "АТС"'!$A$30:$F$773,5,FALSE),2))</f>
        <v>199.41</v>
      </c>
      <c r="DT1484" s="73"/>
      <c r="DU1484" s="73"/>
      <c r="DV1484" s="73"/>
      <c r="DW1484" s="73"/>
      <c r="DX1484" s="74"/>
      <c r="DY1484" s="72">
        <f>IF($A1484="-","-",ROUND(VLOOKUP($A1484+ROUND(LEFT(DY$1468,2)/24,5),'[1]ОАО "АТС"'!$A$30:$F$773,5,FALSE),2))</f>
        <v>83.83</v>
      </c>
      <c r="DZ1484" s="73"/>
      <c r="EA1484" s="73"/>
      <c r="EB1484" s="73"/>
      <c r="EC1484" s="73"/>
      <c r="ED1484" s="74"/>
      <c r="EE1484" s="72">
        <f>IF($A1484="-","-",ROUND(VLOOKUP($A1484+ROUND(LEFT(EE$1468,2)/24,5),'[1]ОАО "АТС"'!$A$30:$F$773,5,FALSE),2))</f>
        <v>489.49</v>
      </c>
      <c r="EF1484" s="73"/>
      <c r="EG1484" s="73"/>
      <c r="EH1484" s="73"/>
      <c r="EI1484" s="73"/>
      <c r="EJ1484" s="74"/>
      <c r="EK1484" s="72">
        <f>IF($A1484="-","-",ROUND(VLOOKUP($A1484+ROUND(LEFT(EK$1468,2)/24,5),'[1]ОАО "АТС"'!$A$30:$F$773,5,FALSE),2))</f>
        <v>426.4</v>
      </c>
      <c r="EL1484" s="73"/>
      <c r="EM1484" s="73"/>
      <c r="EN1484" s="73"/>
      <c r="EO1484" s="73"/>
      <c r="EP1484" s="74"/>
      <c r="EQ1484" s="72">
        <f>IF($A1484="-","-",ROUND(VLOOKUP($A1484+ROUND(LEFT(EQ$1468,2)/24,5),'[1]ОАО "АТС"'!$A$30:$F$773,5,FALSE),2))</f>
        <v>830.01</v>
      </c>
      <c r="ER1484" s="73"/>
      <c r="ES1484" s="73"/>
      <c r="ET1484" s="73"/>
      <c r="EU1484" s="73"/>
      <c r="EV1484" s="74"/>
    </row>
    <row r="1485" spans="1:152" s="38" customFormat="1" ht="15.75" customHeight="1" x14ac:dyDescent="0.2">
      <c r="A1485" s="69">
        <f>$A$131</f>
        <v>44729</v>
      </c>
      <c r="B1485" s="70"/>
      <c r="C1485" s="70"/>
      <c r="D1485" s="70"/>
      <c r="E1485" s="70"/>
      <c r="F1485" s="70"/>
      <c r="G1485" s="70"/>
      <c r="H1485" s="71"/>
      <c r="I1485" s="72">
        <f>IF($A1485="-","-",ROUND(VLOOKUP($A1485+ROUND(LEFT(I$1468,1)/24,5),'[1]ОАО "АТС"'!$A$30:$F$773,5,FALSE),2))</f>
        <v>734.93</v>
      </c>
      <c r="J1485" s="73"/>
      <c r="K1485" s="73"/>
      <c r="L1485" s="73"/>
      <c r="M1485" s="73"/>
      <c r="N1485" s="74"/>
      <c r="O1485" s="72">
        <f>IF($A1485="-","-",ROUND(VLOOKUP($A1485+ROUND(LEFT(O$1468,1)/24,5),'[1]ОАО "АТС"'!$A$30:$F$773,5,FALSE),2))</f>
        <v>727.68</v>
      </c>
      <c r="P1485" s="73"/>
      <c r="Q1485" s="73"/>
      <c r="R1485" s="73"/>
      <c r="S1485" s="73"/>
      <c r="T1485" s="74"/>
      <c r="U1485" s="72">
        <f>IF($A1485="-","-",ROUND(VLOOKUP($A1485+ROUND(LEFT(U$1468,1)/24,5),'[1]ОАО "АТС"'!$A$30:$F$773,5,FALSE),2))</f>
        <v>742.33</v>
      </c>
      <c r="V1485" s="73"/>
      <c r="W1485" s="73"/>
      <c r="X1485" s="73"/>
      <c r="Y1485" s="73"/>
      <c r="Z1485" s="74"/>
      <c r="AA1485" s="72">
        <f>IF($A1485="-","-",ROUND(VLOOKUP($A1485+ROUND(LEFT(AA$1468,1)/24,5),'[1]ОАО "АТС"'!$A$30:$F$773,5,FALSE),2))</f>
        <v>238.82</v>
      </c>
      <c r="AB1485" s="73"/>
      <c r="AC1485" s="73"/>
      <c r="AD1485" s="73"/>
      <c r="AE1485" s="73"/>
      <c r="AF1485" s="74"/>
      <c r="AG1485" s="72">
        <f>IF($A1485="-","-",ROUND(VLOOKUP($A1485+ROUND(LEFT(AG$1468,1)/24,5),'[1]ОАО "АТС"'!$A$30:$F$773,5,FALSE),2))</f>
        <v>736.65</v>
      </c>
      <c r="AH1485" s="73"/>
      <c r="AI1485" s="73"/>
      <c r="AJ1485" s="73"/>
      <c r="AK1485" s="73"/>
      <c r="AL1485" s="74"/>
      <c r="AM1485" s="72">
        <f>IF($A1485="-","-",ROUND(VLOOKUP($A1485+ROUND(LEFT(AM$1468,1)/24,5),'[1]ОАО "АТС"'!$A$30:$F$773,5,FALSE),2))</f>
        <v>719.34</v>
      </c>
      <c r="AN1485" s="73"/>
      <c r="AO1485" s="73"/>
      <c r="AP1485" s="73"/>
      <c r="AQ1485" s="73"/>
      <c r="AR1485" s="74"/>
      <c r="AS1485" s="72">
        <f>IF($A1485="-","-",ROUND(VLOOKUP($A1485+ROUND(LEFT(AS$1468,1)/24,5),'[1]ОАО "АТС"'!$A$30:$F$773,5,FALSE),2))</f>
        <v>737.49</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0</v>
      </c>
      <c r="BF1485" s="73"/>
      <c r="BG1485" s="73"/>
      <c r="BH1485" s="73"/>
      <c r="BI1485" s="73"/>
      <c r="BJ1485" s="74"/>
      <c r="BK1485" s="72">
        <f>IF($A1485="-","-",ROUND(VLOOKUP($A1485+ROUND(LEFT(BK$1468,1)/24,5),'[1]ОАО "АТС"'!$A$30:$F$773,5,FALSE),2))</f>
        <v>0</v>
      </c>
      <c r="BL1485" s="73"/>
      <c r="BM1485" s="73"/>
      <c r="BN1485" s="73"/>
      <c r="BO1485" s="73"/>
      <c r="BP1485" s="74"/>
      <c r="BQ1485" s="72">
        <f>IF($A1485="-","-",ROUND(VLOOKUP($A1485+ROUND(LEFT(BQ$1468,2)/24,5),'[1]ОАО "АТС"'!$A$30:$F$773,5,FALSE),2))</f>
        <v>61.55</v>
      </c>
      <c r="BR1485" s="73"/>
      <c r="BS1485" s="73"/>
      <c r="BT1485" s="73"/>
      <c r="BU1485" s="73"/>
      <c r="BV1485" s="74"/>
      <c r="BW1485" s="72">
        <f>IF($A1485="-","-",ROUND(VLOOKUP($A1485+ROUND(LEFT(BW$1468,2)/24,5),'[1]ОАО "АТС"'!$A$30:$F$773,5,FALSE),2))</f>
        <v>92.3</v>
      </c>
      <c r="BX1485" s="73"/>
      <c r="BY1485" s="73"/>
      <c r="BZ1485" s="73"/>
      <c r="CA1485" s="73"/>
      <c r="CB1485" s="74"/>
      <c r="CC1485" s="72">
        <f>IF($A1485="-","-",ROUND(VLOOKUP($A1485+ROUND(LEFT(CC$1468,2)/24,5),'[1]ОАО "АТС"'!$A$30:$F$773,5,FALSE),2))</f>
        <v>0</v>
      </c>
      <c r="CD1485" s="73"/>
      <c r="CE1485" s="73"/>
      <c r="CF1485" s="73"/>
      <c r="CG1485" s="73"/>
      <c r="CH1485" s="74"/>
      <c r="CI1485" s="72">
        <f>IF($A1485="-","-",ROUND(VLOOKUP($A1485+ROUND(LEFT(CI$1468,2)/24,5),'[1]ОАО "АТС"'!$A$30:$F$773,5,FALSE),2))</f>
        <v>0</v>
      </c>
      <c r="CJ1485" s="73"/>
      <c r="CK1485" s="73"/>
      <c r="CL1485" s="73"/>
      <c r="CM1485" s="73"/>
      <c r="CN1485" s="74"/>
      <c r="CO1485" s="72">
        <f>IF($A1485="-","-",ROUND(VLOOKUP($A1485+ROUND(LEFT(CO$1468,2)/24,5),'[1]ОАО "АТС"'!$A$30:$F$773,5,FALSE),2))</f>
        <v>9.98</v>
      </c>
      <c r="CP1485" s="73"/>
      <c r="CQ1485" s="73"/>
      <c r="CR1485" s="73"/>
      <c r="CS1485" s="73"/>
      <c r="CT1485" s="74"/>
      <c r="CU1485" s="72">
        <f>IF($A1485="-","-",ROUND(VLOOKUP($A1485+ROUND(LEFT(CU$1468,2)/24,5),'[1]ОАО "АТС"'!$A$30:$F$773,5,FALSE),2))</f>
        <v>66</v>
      </c>
      <c r="CV1485" s="73"/>
      <c r="CW1485" s="73"/>
      <c r="CX1485" s="73"/>
      <c r="CY1485" s="73"/>
      <c r="CZ1485" s="74"/>
      <c r="DA1485" s="72">
        <f>IF($A1485="-","-",ROUND(VLOOKUP($A1485+ROUND(LEFT(DA$1468,2)/24,5),'[1]ОАО "АТС"'!$A$30:$F$773,5,FALSE),2))</f>
        <v>85.95</v>
      </c>
      <c r="DB1485" s="73"/>
      <c r="DC1485" s="73"/>
      <c r="DD1485" s="73"/>
      <c r="DE1485" s="73"/>
      <c r="DF1485" s="74"/>
      <c r="DG1485" s="72">
        <f>IF($A1485="-","-",ROUND(VLOOKUP($A1485+ROUND(LEFT(DG$1468,2)/24,5),'[1]ОАО "АТС"'!$A$30:$F$773,5,FALSE),2))</f>
        <v>54.09</v>
      </c>
      <c r="DH1485" s="73"/>
      <c r="DI1485" s="73"/>
      <c r="DJ1485" s="73"/>
      <c r="DK1485" s="73"/>
      <c r="DL1485" s="74"/>
      <c r="DM1485" s="72">
        <f>IF($A1485="-","-",ROUND(VLOOKUP($A1485+ROUND(LEFT(DM$1468,2)/24,5),'[1]ОАО "АТС"'!$A$30:$F$773,5,FALSE),2))</f>
        <v>219.37</v>
      </c>
      <c r="DN1485" s="73"/>
      <c r="DO1485" s="73"/>
      <c r="DP1485" s="73"/>
      <c r="DQ1485" s="73"/>
      <c r="DR1485" s="74"/>
      <c r="DS1485" s="72">
        <f>IF($A1485="-","-",ROUND(VLOOKUP($A1485+ROUND(LEFT(DS$1468,2)/24,5),'[1]ОАО "АТС"'!$A$30:$F$773,5,FALSE),2))</f>
        <v>191.32</v>
      </c>
      <c r="DT1485" s="73"/>
      <c r="DU1485" s="73"/>
      <c r="DV1485" s="73"/>
      <c r="DW1485" s="73"/>
      <c r="DX1485" s="74"/>
      <c r="DY1485" s="72">
        <f>IF($A1485="-","-",ROUND(VLOOKUP($A1485+ROUND(LEFT(DY$1468,2)/24,5),'[1]ОАО "АТС"'!$A$30:$F$773,5,FALSE),2))</f>
        <v>90.86</v>
      </c>
      <c r="DZ1485" s="73"/>
      <c r="EA1485" s="73"/>
      <c r="EB1485" s="73"/>
      <c r="EC1485" s="73"/>
      <c r="ED1485" s="74"/>
      <c r="EE1485" s="72">
        <f>IF($A1485="-","-",ROUND(VLOOKUP($A1485+ROUND(LEFT(EE$1468,2)/24,5),'[1]ОАО "АТС"'!$A$30:$F$773,5,FALSE),2))</f>
        <v>263.05</v>
      </c>
      <c r="EF1485" s="73"/>
      <c r="EG1485" s="73"/>
      <c r="EH1485" s="73"/>
      <c r="EI1485" s="73"/>
      <c r="EJ1485" s="74"/>
      <c r="EK1485" s="72">
        <f>IF($A1485="-","-",ROUND(VLOOKUP($A1485+ROUND(LEFT(EK$1468,2)/24,5),'[1]ОАО "АТС"'!$A$30:$F$773,5,FALSE),2))</f>
        <v>330.64</v>
      </c>
      <c r="EL1485" s="73"/>
      <c r="EM1485" s="73"/>
      <c r="EN1485" s="73"/>
      <c r="EO1485" s="73"/>
      <c r="EP1485" s="74"/>
      <c r="EQ1485" s="72">
        <f>IF($A1485="-","-",ROUND(VLOOKUP($A1485+ROUND(LEFT(EQ$1468,2)/24,5),'[1]ОАО "АТС"'!$A$30:$F$773,5,FALSE),2))</f>
        <v>39.840000000000003</v>
      </c>
      <c r="ER1485" s="73"/>
      <c r="ES1485" s="73"/>
      <c r="ET1485" s="73"/>
      <c r="EU1485" s="73"/>
      <c r="EV1485" s="74"/>
    </row>
    <row r="1486" spans="1:152" s="38" customFormat="1" ht="15.75" customHeight="1" x14ac:dyDescent="0.2">
      <c r="A1486" s="69">
        <f>$A$132</f>
        <v>44730</v>
      </c>
      <c r="B1486" s="70"/>
      <c r="C1486" s="70"/>
      <c r="D1486" s="70"/>
      <c r="E1486" s="70"/>
      <c r="F1486" s="70"/>
      <c r="G1486" s="70"/>
      <c r="H1486" s="71"/>
      <c r="I1486" s="72">
        <f>IF($A1486="-","-",ROUND(VLOOKUP($A1486+ROUND(LEFT(I$1468,1)/24,5),'[1]ОАО "АТС"'!$A$30:$F$773,5,FALSE),2))</f>
        <v>38.61</v>
      </c>
      <c r="J1486" s="73"/>
      <c r="K1486" s="73"/>
      <c r="L1486" s="73"/>
      <c r="M1486" s="73"/>
      <c r="N1486" s="74"/>
      <c r="O1486" s="72">
        <f>IF($A1486="-","-",ROUND(VLOOKUP($A1486+ROUND(LEFT(O$1468,1)/24,5),'[1]ОАО "АТС"'!$A$30:$F$773,5,FALSE),2))</f>
        <v>28.92</v>
      </c>
      <c r="P1486" s="73"/>
      <c r="Q1486" s="73"/>
      <c r="R1486" s="73"/>
      <c r="S1486" s="73"/>
      <c r="T1486" s="74"/>
      <c r="U1486" s="72">
        <f>IF($A1486="-","-",ROUND(VLOOKUP($A1486+ROUND(LEFT(U$1468,1)/24,5),'[1]ОАО "АТС"'!$A$30:$F$773,5,FALSE),2))</f>
        <v>47.38</v>
      </c>
      <c r="V1486" s="73"/>
      <c r="W1486" s="73"/>
      <c r="X1486" s="73"/>
      <c r="Y1486" s="73"/>
      <c r="Z1486" s="74"/>
      <c r="AA1486" s="72">
        <f>IF($A1486="-","-",ROUND(VLOOKUP($A1486+ROUND(LEFT(AA$1468,1)/24,5),'[1]ОАО "АТС"'!$A$30:$F$773,5,FALSE),2))</f>
        <v>133.61000000000001</v>
      </c>
      <c r="AB1486" s="73"/>
      <c r="AC1486" s="73"/>
      <c r="AD1486" s="73"/>
      <c r="AE1486" s="73"/>
      <c r="AF1486" s="74"/>
      <c r="AG1486" s="72">
        <f>IF($A1486="-","-",ROUND(VLOOKUP($A1486+ROUND(LEFT(AG$1468,1)/24,5),'[1]ОАО "АТС"'!$A$30:$F$773,5,FALSE),2))</f>
        <v>0</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246.65</v>
      </c>
      <c r="BF1486" s="73"/>
      <c r="BG1486" s="73"/>
      <c r="BH1486" s="73"/>
      <c r="BI1486" s="73"/>
      <c r="BJ1486" s="74"/>
      <c r="BK1486" s="72">
        <f>IF($A1486="-","-",ROUND(VLOOKUP($A1486+ROUND(LEFT(BK$1468,1)/24,5),'[1]ОАО "АТС"'!$A$30:$F$773,5,FALSE),2))</f>
        <v>127.58</v>
      </c>
      <c r="BL1486" s="73"/>
      <c r="BM1486" s="73"/>
      <c r="BN1486" s="73"/>
      <c r="BO1486" s="73"/>
      <c r="BP1486" s="74"/>
      <c r="BQ1486" s="72">
        <f>IF($A1486="-","-",ROUND(VLOOKUP($A1486+ROUND(LEFT(BQ$1468,2)/24,5),'[1]ОАО "АТС"'!$A$30:$F$773,5,FALSE),2))</f>
        <v>0</v>
      </c>
      <c r="BR1486" s="73"/>
      <c r="BS1486" s="73"/>
      <c r="BT1486" s="73"/>
      <c r="BU1486" s="73"/>
      <c r="BV1486" s="74"/>
      <c r="BW1486" s="72">
        <f>IF($A1486="-","-",ROUND(VLOOKUP($A1486+ROUND(LEFT(BW$1468,2)/24,5),'[1]ОАО "АТС"'!$A$30:$F$773,5,FALSE),2))</f>
        <v>0</v>
      </c>
      <c r="BX1486" s="73"/>
      <c r="BY1486" s="73"/>
      <c r="BZ1486" s="73"/>
      <c r="CA1486" s="73"/>
      <c r="CB1486" s="74"/>
      <c r="CC1486" s="72">
        <f>IF($A1486="-","-",ROUND(VLOOKUP($A1486+ROUND(LEFT(CC$1468,2)/24,5),'[1]ОАО "АТС"'!$A$30:$F$773,5,FALSE),2))</f>
        <v>0</v>
      </c>
      <c r="CD1486" s="73"/>
      <c r="CE1486" s="73"/>
      <c r="CF1486" s="73"/>
      <c r="CG1486" s="73"/>
      <c r="CH1486" s="74"/>
      <c r="CI1486" s="72">
        <f>IF($A1486="-","-",ROUND(VLOOKUP($A1486+ROUND(LEFT(CI$1468,2)/24,5),'[1]ОАО "АТС"'!$A$30:$F$773,5,FALSE),2))</f>
        <v>12.22</v>
      </c>
      <c r="CJ1486" s="73"/>
      <c r="CK1486" s="73"/>
      <c r="CL1486" s="73"/>
      <c r="CM1486" s="73"/>
      <c r="CN1486" s="74"/>
      <c r="CO1486" s="72">
        <f>IF($A1486="-","-",ROUND(VLOOKUP($A1486+ROUND(LEFT(CO$1468,2)/24,5),'[1]ОАО "АТС"'!$A$30:$F$773,5,FALSE),2))</f>
        <v>71.510000000000005</v>
      </c>
      <c r="CP1486" s="73"/>
      <c r="CQ1486" s="73"/>
      <c r="CR1486" s="73"/>
      <c r="CS1486" s="73"/>
      <c r="CT1486" s="74"/>
      <c r="CU1486" s="72">
        <f>IF($A1486="-","-",ROUND(VLOOKUP($A1486+ROUND(LEFT(CU$1468,2)/24,5),'[1]ОАО "АТС"'!$A$30:$F$773,5,FALSE),2))</f>
        <v>58.88</v>
      </c>
      <c r="CV1486" s="73"/>
      <c r="CW1486" s="73"/>
      <c r="CX1486" s="73"/>
      <c r="CY1486" s="73"/>
      <c r="CZ1486" s="74"/>
      <c r="DA1486" s="72">
        <f>IF($A1486="-","-",ROUND(VLOOKUP($A1486+ROUND(LEFT(DA$1468,2)/24,5),'[1]ОАО "АТС"'!$A$30:$F$773,5,FALSE),2))</f>
        <v>82.09</v>
      </c>
      <c r="DB1486" s="73"/>
      <c r="DC1486" s="73"/>
      <c r="DD1486" s="73"/>
      <c r="DE1486" s="73"/>
      <c r="DF1486" s="74"/>
      <c r="DG1486" s="72">
        <f>IF($A1486="-","-",ROUND(VLOOKUP($A1486+ROUND(LEFT(DG$1468,2)/24,5),'[1]ОАО "АТС"'!$A$30:$F$773,5,FALSE),2))</f>
        <v>110.7</v>
      </c>
      <c r="DH1486" s="73"/>
      <c r="DI1486" s="73"/>
      <c r="DJ1486" s="73"/>
      <c r="DK1486" s="73"/>
      <c r="DL1486" s="74"/>
      <c r="DM1486" s="72">
        <f>IF($A1486="-","-",ROUND(VLOOKUP($A1486+ROUND(LEFT(DM$1468,2)/24,5),'[1]ОАО "АТС"'!$A$30:$F$773,5,FALSE),2))</f>
        <v>5.26</v>
      </c>
      <c r="DN1486" s="73"/>
      <c r="DO1486" s="73"/>
      <c r="DP1486" s="73"/>
      <c r="DQ1486" s="73"/>
      <c r="DR1486" s="74"/>
      <c r="DS1486" s="72">
        <f>IF($A1486="-","-",ROUND(VLOOKUP($A1486+ROUND(LEFT(DS$1468,2)/24,5),'[1]ОАО "АТС"'!$A$30:$F$773,5,FALSE),2))</f>
        <v>66.22</v>
      </c>
      <c r="DT1486" s="73"/>
      <c r="DU1486" s="73"/>
      <c r="DV1486" s="73"/>
      <c r="DW1486" s="73"/>
      <c r="DX1486" s="74"/>
      <c r="DY1486" s="72">
        <f>IF($A1486="-","-",ROUND(VLOOKUP($A1486+ROUND(LEFT(DY$1468,2)/24,5),'[1]ОАО "АТС"'!$A$30:$F$773,5,FALSE),2))</f>
        <v>11.65</v>
      </c>
      <c r="DZ1486" s="73"/>
      <c r="EA1486" s="73"/>
      <c r="EB1486" s="73"/>
      <c r="EC1486" s="73"/>
      <c r="ED1486" s="74"/>
      <c r="EE1486" s="72">
        <f>IF($A1486="-","-",ROUND(VLOOKUP($A1486+ROUND(LEFT(EE$1468,2)/24,5),'[1]ОАО "АТС"'!$A$30:$F$773,5,FALSE),2))</f>
        <v>137.5</v>
      </c>
      <c r="EF1486" s="73"/>
      <c r="EG1486" s="73"/>
      <c r="EH1486" s="73"/>
      <c r="EI1486" s="73"/>
      <c r="EJ1486" s="74"/>
      <c r="EK1486" s="72">
        <f>IF($A1486="-","-",ROUND(VLOOKUP($A1486+ROUND(LEFT(EK$1468,2)/24,5),'[1]ОАО "АТС"'!$A$30:$F$773,5,FALSE),2))</f>
        <v>231.59</v>
      </c>
      <c r="EL1486" s="73"/>
      <c r="EM1486" s="73"/>
      <c r="EN1486" s="73"/>
      <c r="EO1486" s="73"/>
      <c r="EP1486" s="74"/>
      <c r="EQ1486" s="72">
        <f>IF($A1486="-","-",ROUND(VLOOKUP($A1486+ROUND(LEFT(EQ$1468,2)/24,5),'[1]ОАО "АТС"'!$A$30:$F$773,5,FALSE),2))</f>
        <v>104.94</v>
      </c>
      <c r="ER1486" s="73"/>
      <c r="ES1486" s="73"/>
      <c r="ET1486" s="73"/>
      <c r="EU1486" s="73"/>
      <c r="EV1486" s="74"/>
    </row>
    <row r="1487" spans="1:152" s="38" customFormat="1" ht="15.75" customHeight="1" x14ac:dyDescent="0.2">
      <c r="A1487" s="69">
        <f>$A$133</f>
        <v>44731</v>
      </c>
      <c r="B1487" s="70"/>
      <c r="C1487" s="70"/>
      <c r="D1487" s="70"/>
      <c r="E1487" s="70"/>
      <c r="F1487" s="70"/>
      <c r="G1487" s="70"/>
      <c r="H1487" s="71"/>
      <c r="I1487" s="72">
        <f>IF($A1487="-","-",ROUND(VLOOKUP($A1487+ROUND(LEFT(I$1468,1)/24,5),'[1]ОАО "АТС"'!$A$30:$F$773,5,FALSE),2))</f>
        <v>169.59</v>
      </c>
      <c r="J1487" s="73"/>
      <c r="K1487" s="73"/>
      <c r="L1487" s="73"/>
      <c r="M1487" s="73"/>
      <c r="N1487" s="74"/>
      <c r="O1487" s="72">
        <f>IF($A1487="-","-",ROUND(VLOOKUP($A1487+ROUND(LEFT(O$1468,1)/24,5),'[1]ОАО "АТС"'!$A$30:$F$773,5,FALSE),2))</f>
        <v>9.64</v>
      </c>
      <c r="P1487" s="73"/>
      <c r="Q1487" s="73"/>
      <c r="R1487" s="73"/>
      <c r="S1487" s="73"/>
      <c r="T1487" s="74"/>
      <c r="U1487" s="72">
        <f>IF($A1487="-","-",ROUND(VLOOKUP($A1487+ROUND(LEFT(U$1468,1)/24,5),'[1]ОАО "АТС"'!$A$30:$F$773,5,FALSE),2))</f>
        <v>0</v>
      </c>
      <c r="V1487" s="73"/>
      <c r="W1487" s="73"/>
      <c r="X1487" s="73"/>
      <c r="Y1487" s="73"/>
      <c r="Z1487" s="74"/>
      <c r="AA1487" s="72">
        <f>IF($A1487="-","-",ROUND(VLOOKUP($A1487+ROUND(LEFT(AA$1468,1)/24,5),'[1]ОАО "АТС"'!$A$30:$F$773,5,FALSE),2))</f>
        <v>0</v>
      </c>
      <c r="AB1487" s="73"/>
      <c r="AC1487" s="73"/>
      <c r="AD1487" s="73"/>
      <c r="AE1487" s="73"/>
      <c r="AF1487" s="74"/>
      <c r="AG1487" s="72">
        <f>IF($A1487="-","-",ROUND(VLOOKUP($A1487+ROUND(LEFT(AG$1468,1)/24,5),'[1]ОАО "АТС"'!$A$30:$F$773,5,FALSE),2))</f>
        <v>300.77</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335.59</v>
      </c>
      <c r="AT1487" s="73"/>
      <c r="AU1487" s="73"/>
      <c r="AV1487" s="73"/>
      <c r="AW1487" s="73"/>
      <c r="AX1487" s="74"/>
      <c r="AY1487" s="72">
        <f>IF($A1487="-","-",ROUND(VLOOKUP($A1487+ROUND(LEFT(AY$1468,1)/24,5),'[1]ОАО "АТС"'!$A$30:$F$773,5,FALSE),2))</f>
        <v>37.46</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0</v>
      </c>
      <c r="BL1487" s="73"/>
      <c r="BM1487" s="73"/>
      <c r="BN1487" s="73"/>
      <c r="BO1487" s="73"/>
      <c r="BP1487" s="74"/>
      <c r="BQ1487" s="72">
        <f>IF($A1487="-","-",ROUND(VLOOKUP($A1487+ROUND(LEFT(BQ$1468,2)/24,5),'[1]ОАО "АТС"'!$A$30:$F$773,5,FALSE),2))</f>
        <v>88.4</v>
      </c>
      <c r="BR1487" s="73"/>
      <c r="BS1487" s="73"/>
      <c r="BT1487" s="73"/>
      <c r="BU1487" s="73"/>
      <c r="BV1487" s="74"/>
      <c r="BW1487" s="72">
        <f>IF($A1487="-","-",ROUND(VLOOKUP($A1487+ROUND(LEFT(BW$1468,2)/24,5),'[1]ОАО "АТС"'!$A$30:$F$773,5,FALSE),2))</f>
        <v>183.69</v>
      </c>
      <c r="BX1487" s="73"/>
      <c r="BY1487" s="73"/>
      <c r="BZ1487" s="73"/>
      <c r="CA1487" s="73"/>
      <c r="CB1487" s="74"/>
      <c r="CC1487" s="72">
        <f>IF($A1487="-","-",ROUND(VLOOKUP($A1487+ROUND(LEFT(CC$1468,2)/24,5),'[1]ОАО "АТС"'!$A$30:$F$773,5,FALSE),2))</f>
        <v>152.09</v>
      </c>
      <c r="CD1487" s="73"/>
      <c r="CE1487" s="73"/>
      <c r="CF1487" s="73"/>
      <c r="CG1487" s="73"/>
      <c r="CH1487" s="74"/>
      <c r="CI1487" s="72">
        <f>IF($A1487="-","-",ROUND(VLOOKUP($A1487+ROUND(LEFT(CI$1468,2)/24,5),'[1]ОАО "АТС"'!$A$30:$F$773,5,FALSE),2))</f>
        <v>130.93</v>
      </c>
      <c r="CJ1487" s="73"/>
      <c r="CK1487" s="73"/>
      <c r="CL1487" s="73"/>
      <c r="CM1487" s="73"/>
      <c r="CN1487" s="74"/>
      <c r="CO1487" s="72">
        <f>IF($A1487="-","-",ROUND(VLOOKUP($A1487+ROUND(LEFT(CO$1468,2)/24,5),'[1]ОАО "АТС"'!$A$30:$F$773,5,FALSE),2))</f>
        <v>0</v>
      </c>
      <c r="CP1487" s="73"/>
      <c r="CQ1487" s="73"/>
      <c r="CR1487" s="73"/>
      <c r="CS1487" s="73"/>
      <c r="CT1487" s="74"/>
      <c r="CU1487" s="72">
        <f>IF($A1487="-","-",ROUND(VLOOKUP($A1487+ROUND(LEFT(CU$1468,2)/24,5),'[1]ОАО "АТС"'!$A$30:$F$773,5,FALSE),2))</f>
        <v>36.200000000000003</v>
      </c>
      <c r="CV1487" s="73"/>
      <c r="CW1487" s="73"/>
      <c r="CX1487" s="73"/>
      <c r="CY1487" s="73"/>
      <c r="CZ1487" s="74"/>
      <c r="DA1487" s="72">
        <f>IF($A1487="-","-",ROUND(VLOOKUP($A1487+ROUND(LEFT(DA$1468,2)/24,5),'[1]ОАО "АТС"'!$A$30:$F$773,5,FALSE),2))</f>
        <v>96.92</v>
      </c>
      <c r="DB1487" s="73"/>
      <c r="DC1487" s="73"/>
      <c r="DD1487" s="73"/>
      <c r="DE1487" s="73"/>
      <c r="DF1487" s="74"/>
      <c r="DG1487" s="72">
        <f>IF($A1487="-","-",ROUND(VLOOKUP($A1487+ROUND(LEFT(DG$1468,2)/24,5),'[1]ОАО "АТС"'!$A$30:$F$773,5,FALSE),2))</f>
        <v>82.39</v>
      </c>
      <c r="DH1487" s="73"/>
      <c r="DI1487" s="73"/>
      <c r="DJ1487" s="73"/>
      <c r="DK1487" s="73"/>
      <c r="DL1487" s="74"/>
      <c r="DM1487" s="72">
        <f>IF($A1487="-","-",ROUND(VLOOKUP($A1487+ROUND(LEFT(DM$1468,2)/24,5),'[1]ОАО "АТС"'!$A$30:$F$773,5,FALSE),2))</f>
        <v>44.3</v>
      </c>
      <c r="DN1487" s="73"/>
      <c r="DO1487" s="73"/>
      <c r="DP1487" s="73"/>
      <c r="DQ1487" s="73"/>
      <c r="DR1487" s="74"/>
      <c r="DS1487" s="72">
        <f>IF($A1487="-","-",ROUND(VLOOKUP($A1487+ROUND(LEFT(DS$1468,2)/24,5),'[1]ОАО "АТС"'!$A$30:$F$773,5,FALSE),2))</f>
        <v>64.89</v>
      </c>
      <c r="DT1487" s="73"/>
      <c r="DU1487" s="73"/>
      <c r="DV1487" s="73"/>
      <c r="DW1487" s="73"/>
      <c r="DX1487" s="74"/>
      <c r="DY1487" s="72">
        <f>IF($A1487="-","-",ROUND(VLOOKUP($A1487+ROUND(LEFT(DY$1468,2)/24,5),'[1]ОАО "АТС"'!$A$30:$F$773,5,FALSE),2))</f>
        <v>0</v>
      </c>
      <c r="DZ1487" s="73"/>
      <c r="EA1487" s="73"/>
      <c r="EB1487" s="73"/>
      <c r="EC1487" s="73"/>
      <c r="ED1487" s="74"/>
      <c r="EE1487" s="72">
        <f>IF($A1487="-","-",ROUND(VLOOKUP($A1487+ROUND(LEFT(EE$1468,2)/24,5),'[1]ОАО "АТС"'!$A$30:$F$773,5,FALSE),2))</f>
        <v>24.28</v>
      </c>
      <c r="EF1487" s="73"/>
      <c r="EG1487" s="73"/>
      <c r="EH1487" s="73"/>
      <c r="EI1487" s="73"/>
      <c r="EJ1487" s="74"/>
      <c r="EK1487" s="72">
        <f>IF($A1487="-","-",ROUND(VLOOKUP($A1487+ROUND(LEFT(EK$1468,2)/24,5),'[1]ОАО "АТС"'!$A$30:$F$773,5,FALSE),2))</f>
        <v>0</v>
      </c>
      <c r="EL1487" s="73"/>
      <c r="EM1487" s="73"/>
      <c r="EN1487" s="73"/>
      <c r="EO1487" s="73"/>
      <c r="EP1487" s="74"/>
      <c r="EQ1487" s="72">
        <f>IF($A1487="-","-",ROUND(VLOOKUP($A1487+ROUND(LEFT(EQ$1468,2)/24,5),'[1]ОАО "АТС"'!$A$30:$F$773,5,FALSE),2))</f>
        <v>82.32</v>
      </c>
      <c r="ER1487" s="73"/>
      <c r="ES1487" s="73"/>
      <c r="ET1487" s="73"/>
      <c r="EU1487" s="73"/>
      <c r="EV1487" s="74"/>
    </row>
    <row r="1488" spans="1:152" s="38" customFormat="1" ht="15.75" customHeight="1" x14ac:dyDescent="0.2">
      <c r="A1488" s="69">
        <f>$A$134</f>
        <v>44732</v>
      </c>
      <c r="B1488" s="70"/>
      <c r="C1488" s="70"/>
      <c r="D1488" s="70"/>
      <c r="E1488" s="70"/>
      <c r="F1488" s="70"/>
      <c r="G1488" s="70"/>
      <c r="H1488" s="71"/>
      <c r="I1488" s="72">
        <f>IF($A1488="-","-",ROUND(VLOOKUP($A1488+ROUND(LEFT(I$1468,1)/24,5),'[1]ОАО "АТС"'!$A$30:$F$773,5,FALSE),2))</f>
        <v>80.52</v>
      </c>
      <c r="J1488" s="73"/>
      <c r="K1488" s="73"/>
      <c r="L1488" s="73"/>
      <c r="M1488" s="73"/>
      <c r="N1488" s="74"/>
      <c r="O1488" s="72">
        <f>IF($A1488="-","-",ROUND(VLOOKUP($A1488+ROUND(LEFT(O$1468,1)/24,5),'[1]ОАО "АТС"'!$A$30:$F$773,5,FALSE),2))</f>
        <v>20.38</v>
      </c>
      <c r="P1488" s="73"/>
      <c r="Q1488" s="73"/>
      <c r="R1488" s="73"/>
      <c r="S1488" s="73"/>
      <c r="T1488" s="74"/>
      <c r="U1488" s="72">
        <f>IF($A1488="-","-",ROUND(VLOOKUP($A1488+ROUND(LEFT(U$1468,1)/24,5),'[1]ОАО "АТС"'!$A$30:$F$773,5,FALSE),2))</f>
        <v>15.78</v>
      </c>
      <c r="V1488" s="73"/>
      <c r="W1488" s="73"/>
      <c r="X1488" s="73"/>
      <c r="Y1488" s="73"/>
      <c r="Z1488" s="74"/>
      <c r="AA1488" s="72">
        <f>IF($A1488="-","-",ROUND(VLOOKUP($A1488+ROUND(LEFT(AA$1468,1)/24,5),'[1]ОАО "АТС"'!$A$30:$F$773,5,FALSE),2))</f>
        <v>0</v>
      </c>
      <c r="AB1488" s="73"/>
      <c r="AC1488" s="73"/>
      <c r="AD1488" s="73"/>
      <c r="AE1488" s="73"/>
      <c r="AF1488" s="74"/>
      <c r="AG1488" s="72">
        <f>IF($A1488="-","-",ROUND(VLOOKUP($A1488+ROUND(LEFT(AG$1468,1)/24,5),'[1]ОАО "АТС"'!$A$30:$F$773,5,FALSE),2))</f>
        <v>0</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0</v>
      </c>
      <c r="BL1488" s="73"/>
      <c r="BM1488" s="73"/>
      <c r="BN1488" s="73"/>
      <c r="BO1488" s="73"/>
      <c r="BP1488" s="74"/>
      <c r="BQ1488" s="72">
        <f>IF($A1488="-","-",ROUND(VLOOKUP($A1488+ROUND(LEFT(BQ$1468,2)/24,5),'[1]ОАО "АТС"'!$A$30:$F$773,5,FALSE),2))</f>
        <v>0</v>
      </c>
      <c r="BR1488" s="73"/>
      <c r="BS1488" s="73"/>
      <c r="BT1488" s="73"/>
      <c r="BU1488" s="73"/>
      <c r="BV1488" s="74"/>
      <c r="BW1488" s="72">
        <f>IF($A1488="-","-",ROUND(VLOOKUP($A1488+ROUND(LEFT(BW$1468,2)/24,5),'[1]ОАО "АТС"'!$A$30:$F$773,5,FALSE),2))</f>
        <v>0</v>
      </c>
      <c r="BX1488" s="73"/>
      <c r="BY1488" s="73"/>
      <c r="BZ1488" s="73"/>
      <c r="CA1488" s="73"/>
      <c r="CB1488" s="74"/>
      <c r="CC1488" s="72">
        <f>IF($A1488="-","-",ROUND(VLOOKUP($A1488+ROUND(LEFT(CC$1468,2)/24,5),'[1]ОАО "АТС"'!$A$30:$F$773,5,FALSE),2))</f>
        <v>0</v>
      </c>
      <c r="CD1488" s="73"/>
      <c r="CE1488" s="73"/>
      <c r="CF1488" s="73"/>
      <c r="CG1488" s="73"/>
      <c r="CH1488" s="74"/>
      <c r="CI1488" s="72">
        <f>IF($A1488="-","-",ROUND(VLOOKUP($A1488+ROUND(LEFT(CI$1468,2)/24,5),'[1]ОАО "АТС"'!$A$30:$F$773,5,FALSE),2))</f>
        <v>0</v>
      </c>
      <c r="CJ1488" s="73"/>
      <c r="CK1488" s="73"/>
      <c r="CL1488" s="73"/>
      <c r="CM1488" s="73"/>
      <c r="CN1488" s="74"/>
      <c r="CO1488" s="72">
        <f>IF($A1488="-","-",ROUND(VLOOKUP($A1488+ROUND(LEFT(CO$1468,2)/24,5),'[1]ОАО "АТС"'!$A$30:$F$773,5,FALSE),2))</f>
        <v>0</v>
      </c>
      <c r="CP1488" s="73"/>
      <c r="CQ1488" s="73"/>
      <c r="CR1488" s="73"/>
      <c r="CS1488" s="73"/>
      <c r="CT1488" s="74"/>
      <c r="CU1488" s="72">
        <f>IF($A1488="-","-",ROUND(VLOOKUP($A1488+ROUND(LEFT(CU$1468,2)/24,5),'[1]ОАО "АТС"'!$A$30:$F$773,5,FALSE),2))</f>
        <v>0</v>
      </c>
      <c r="CV1488" s="73"/>
      <c r="CW1488" s="73"/>
      <c r="CX1488" s="73"/>
      <c r="CY1488" s="73"/>
      <c r="CZ1488" s="74"/>
      <c r="DA1488" s="72">
        <f>IF($A1488="-","-",ROUND(VLOOKUP($A1488+ROUND(LEFT(DA$1468,2)/24,5),'[1]ОАО "АТС"'!$A$30:$F$773,5,FALSE),2))</f>
        <v>0</v>
      </c>
      <c r="DB1488" s="73"/>
      <c r="DC1488" s="73"/>
      <c r="DD1488" s="73"/>
      <c r="DE1488" s="73"/>
      <c r="DF1488" s="74"/>
      <c r="DG1488" s="72">
        <f>IF($A1488="-","-",ROUND(VLOOKUP($A1488+ROUND(LEFT(DG$1468,2)/24,5),'[1]ОАО "АТС"'!$A$30:$F$773,5,FALSE),2))</f>
        <v>0</v>
      </c>
      <c r="DH1488" s="73"/>
      <c r="DI1488" s="73"/>
      <c r="DJ1488" s="73"/>
      <c r="DK1488" s="73"/>
      <c r="DL1488" s="74"/>
      <c r="DM1488" s="72">
        <f>IF($A1488="-","-",ROUND(VLOOKUP($A1488+ROUND(LEFT(DM$1468,2)/24,5),'[1]ОАО "АТС"'!$A$30:$F$773,5,FALSE),2))</f>
        <v>6.83</v>
      </c>
      <c r="DN1488" s="73"/>
      <c r="DO1488" s="73"/>
      <c r="DP1488" s="73"/>
      <c r="DQ1488" s="73"/>
      <c r="DR1488" s="74"/>
      <c r="DS1488" s="72">
        <f>IF($A1488="-","-",ROUND(VLOOKUP($A1488+ROUND(LEFT(DS$1468,2)/24,5),'[1]ОАО "АТС"'!$A$30:$F$773,5,FALSE),2))</f>
        <v>0</v>
      </c>
      <c r="DT1488" s="73"/>
      <c r="DU1488" s="73"/>
      <c r="DV1488" s="73"/>
      <c r="DW1488" s="73"/>
      <c r="DX1488" s="74"/>
      <c r="DY1488" s="72">
        <f>IF($A1488="-","-",ROUND(VLOOKUP($A1488+ROUND(LEFT(DY$1468,2)/24,5),'[1]ОАО "АТС"'!$A$30:$F$773,5,FALSE),2))</f>
        <v>0</v>
      </c>
      <c r="DZ1488" s="73"/>
      <c r="EA1488" s="73"/>
      <c r="EB1488" s="73"/>
      <c r="EC1488" s="73"/>
      <c r="ED1488" s="74"/>
      <c r="EE1488" s="72">
        <f>IF($A1488="-","-",ROUND(VLOOKUP($A1488+ROUND(LEFT(EE$1468,2)/24,5),'[1]ОАО "АТС"'!$A$30:$F$773,5,FALSE),2))</f>
        <v>39.950000000000003</v>
      </c>
      <c r="EF1488" s="73"/>
      <c r="EG1488" s="73"/>
      <c r="EH1488" s="73"/>
      <c r="EI1488" s="73"/>
      <c r="EJ1488" s="74"/>
      <c r="EK1488" s="72">
        <f>IF($A1488="-","-",ROUND(VLOOKUP($A1488+ROUND(LEFT(EK$1468,2)/24,5),'[1]ОАО "АТС"'!$A$30:$F$773,5,FALSE),2))</f>
        <v>217.43</v>
      </c>
      <c r="EL1488" s="73"/>
      <c r="EM1488" s="73"/>
      <c r="EN1488" s="73"/>
      <c r="EO1488" s="73"/>
      <c r="EP1488" s="74"/>
      <c r="EQ1488" s="72">
        <f>IF($A1488="-","-",ROUND(VLOOKUP($A1488+ROUND(LEFT(EQ$1468,2)/24,5),'[1]ОАО "АТС"'!$A$30:$F$773,5,FALSE),2))</f>
        <v>185.53</v>
      </c>
      <c r="ER1488" s="73"/>
      <c r="ES1488" s="73"/>
      <c r="ET1488" s="73"/>
      <c r="EU1488" s="73"/>
      <c r="EV1488" s="74"/>
    </row>
    <row r="1489" spans="1:152" s="38" customFormat="1" ht="15.75" customHeight="1" x14ac:dyDescent="0.2">
      <c r="A1489" s="69">
        <f>$A$135</f>
        <v>44733</v>
      </c>
      <c r="B1489" s="70"/>
      <c r="C1489" s="70"/>
      <c r="D1489" s="70"/>
      <c r="E1489" s="70"/>
      <c r="F1489" s="70"/>
      <c r="G1489" s="70"/>
      <c r="H1489" s="71"/>
      <c r="I1489" s="72">
        <f>IF($A1489="-","-",ROUND(VLOOKUP($A1489+ROUND(LEFT(I$1468,1)/24,5),'[1]ОАО "АТС"'!$A$30:$F$773,5,FALSE),2))</f>
        <v>0</v>
      </c>
      <c r="J1489" s="73"/>
      <c r="K1489" s="73"/>
      <c r="L1489" s="73"/>
      <c r="M1489" s="73"/>
      <c r="N1489" s="74"/>
      <c r="O1489" s="72">
        <f>IF($A1489="-","-",ROUND(VLOOKUP($A1489+ROUND(LEFT(O$1468,1)/24,5),'[1]ОАО "АТС"'!$A$30:$F$773,5,FALSE),2))</f>
        <v>0</v>
      </c>
      <c r="P1489" s="73"/>
      <c r="Q1489" s="73"/>
      <c r="R1489" s="73"/>
      <c r="S1489" s="73"/>
      <c r="T1489" s="74"/>
      <c r="U1489" s="72">
        <f>IF($A1489="-","-",ROUND(VLOOKUP($A1489+ROUND(LEFT(U$1468,1)/24,5),'[1]ОАО "АТС"'!$A$30:$F$773,5,FALSE),2))</f>
        <v>0</v>
      </c>
      <c r="V1489" s="73"/>
      <c r="W1489" s="73"/>
      <c r="X1489" s="73"/>
      <c r="Y1489" s="73"/>
      <c r="Z1489" s="74"/>
      <c r="AA1489" s="72">
        <f>IF($A1489="-","-",ROUND(VLOOKUP($A1489+ROUND(LEFT(AA$1468,1)/24,5),'[1]ОАО "АТС"'!$A$30:$F$773,5,FALSE),2))</f>
        <v>0</v>
      </c>
      <c r="AB1489" s="73"/>
      <c r="AC1489" s="73"/>
      <c r="AD1489" s="73"/>
      <c r="AE1489" s="73"/>
      <c r="AF1489" s="74"/>
      <c r="AG1489" s="72">
        <f>IF($A1489="-","-",ROUND(VLOOKUP($A1489+ROUND(LEFT(AG$1468,1)/24,5),'[1]ОАО "АТС"'!$A$30:$F$773,5,FALSE),2))</f>
        <v>0</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0</v>
      </c>
      <c r="BF1489" s="73"/>
      <c r="BG1489" s="73"/>
      <c r="BH1489" s="73"/>
      <c r="BI1489" s="73"/>
      <c r="BJ1489" s="74"/>
      <c r="BK1489" s="72">
        <f>IF($A1489="-","-",ROUND(VLOOKUP($A1489+ROUND(LEFT(BK$1468,1)/24,5),'[1]ОАО "АТС"'!$A$30:$F$773,5,FALSE),2))</f>
        <v>0</v>
      </c>
      <c r="BL1489" s="73"/>
      <c r="BM1489" s="73"/>
      <c r="BN1489" s="73"/>
      <c r="BO1489" s="73"/>
      <c r="BP1489" s="74"/>
      <c r="BQ1489" s="72">
        <f>IF($A1489="-","-",ROUND(VLOOKUP($A1489+ROUND(LEFT(BQ$1468,2)/24,5),'[1]ОАО "АТС"'!$A$30:$F$773,5,FALSE),2))</f>
        <v>0</v>
      </c>
      <c r="BR1489" s="73"/>
      <c r="BS1489" s="73"/>
      <c r="BT1489" s="73"/>
      <c r="BU1489" s="73"/>
      <c r="BV1489" s="74"/>
      <c r="BW1489" s="72">
        <f>IF($A1489="-","-",ROUND(VLOOKUP($A1489+ROUND(LEFT(BW$1468,2)/24,5),'[1]ОАО "АТС"'!$A$30:$F$773,5,FALSE),2))</f>
        <v>0</v>
      </c>
      <c r="BX1489" s="73"/>
      <c r="BY1489" s="73"/>
      <c r="BZ1489" s="73"/>
      <c r="CA1489" s="73"/>
      <c r="CB1489" s="74"/>
      <c r="CC1489" s="72">
        <f>IF($A1489="-","-",ROUND(VLOOKUP($A1489+ROUND(LEFT(CC$1468,2)/24,5),'[1]ОАО "АТС"'!$A$30:$F$773,5,FALSE),2))</f>
        <v>0</v>
      </c>
      <c r="CD1489" s="73"/>
      <c r="CE1489" s="73"/>
      <c r="CF1489" s="73"/>
      <c r="CG1489" s="73"/>
      <c r="CH1489" s="74"/>
      <c r="CI1489" s="72">
        <f>IF($A1489="-","-",ROUND(VLOOKUP($A1489+ROUND(LEFT(CI$1468,2)/24,5),'[1]ОАО "АТС"'!$A$30:$F$773,5,FALSE),2))</f>
        <v>0</v>
      </c>
      <c r="CJ1489" s="73"/>
      <c r="CK1489" s="73"/>
      <c r="CL1489" s="73"/>
      <c r="CM1489" s="73"/>
      <c r="CN1489" s="74"/>
      <c r="CO1489" s="72">
        <f>IF($A1489="-","-",ROUND(VLOOKUP($A1489+ROUND(LEFT(CO$1468,2)/24,5),'[1]ОАО "АТС"'!$A$30:$F$773,5,FALSE),2))</f>
        <v>0</v>
      </c>
      <c r="CP1489" s="73"/>
      <c r="CQ1489" s="73"/>
      <c r="CR1489" s="73"/>
      <c r="CS1489" s="73"/>
      <c r="CT1489" s="74"/>
      <c r="CU1489" s="72">
        <f>IF($A1489="-","-",ROUND(VLOOKUP($A1489+ROUND(LEFT(CU$1468,2)/24,5),'[1]ОАО "АТС"'!$A$30:$F$773,5,FALSE),2))</f>
        <v>0</v>
      </c>
      <c r="CV1489" s="73"/>
      <c r="CW1489" s="73"/>
      <c r="CX1489" s="73"/>
      <c r="CY1489" s="73"/>
      <c r="CZ1489" s="74"/>
      <c r="DA1489" s="72">
        <f>IF($A1489="-","-",ROUND(VLOOKUP($A1489+ROUND(LEFT(DA$1468,2)/24,5),'[1]ОАО "АТС"'!$A$30:$F$773,5,FALSE),2))</f>
        <v>0</v>
      </c>
      <c r="DB1489" s="73"/>
      <c r="DC1489" s="73"/>
      <c r="DD1489" s="73"/>
      <c r="DE1489" s="73"/>
      <c r="DF1489" s="74"/>
      <c r="DG1489" s="72">
        <f>IF($A1489="-","-",ROUND(VLOOKUP($A1489+ROUND(LEFT(DG$1468,2)/24,5),'[1]ОАО "АТС"'!$A$30:$F$773,5,FALSE),2))</f>
        <v>0</v>
      </c>
      <c r="DH1489" s="73"/>
      <c r="DI1489" s="73"/>
      <c r="DJ1489" s="73"/>
      <c r="DK1489" s="73"/>
      <c r="DL1489" s="74"/>
      <c r="DM1489" s="72">
        <f>IF($A1489="-","-",ROUND(VLOOKUP($A1489+ROUND(LEFT(DM$1468,2)/24,5),'[1]ОАО "АТС"'!$A$30:$F$773,5,FALSE),2))</f>
        <v>0</v>
      </c>
      <c r="DN1489" s="73"/>
      <c r="DO1489" s="73"/>
      <c r="DP1489" s="73"/>
      <c r="DQ1489" s="73"/>
      <c r="DR1489" s="74"/>
      <c r="DS1489" s="72">
        <f>IF($A1489="-","-",ROUND(VLOOKUP($A1489+ROUND(LEFT(DS$1468,2)/24,5),'[1]ОАО "АТС"'!$A$30:$F$773,5,FALSE),2))</f>
        <v>0</v>
      </c>
      <c r="DT1489" s="73"/>
      <c r="DU1489" s="73"/>
      <c r="DV1489" s="73"/>
      <c r="DW1489" s="73"/>
      <c r="DX1489" s="74"/>
      <c r="DY1489" s="72">
        <f>IF($A1489="-","-",ROUND(VLOOKUP($A1489+ROUND(LEFT(DY$1468,2)/24,5),'[1]ОАО "АТС"'!$A$30:$F$773,5,FALSE),2))</f>
        <v>0</v>
      </c>
      <c r="DZ1489" s="73"/>
      <c r="EA1489" s="73"/>
      <c r="EB1489" s="73"/>
      <c r="EC1489" s="73"/>
      <c r="ED1489" s="74"/>
      <c r="EE1489" s="72">
        <f>IF($A1489="-","-",ROUND(VLOOKUP($A1489+ROUND(LEFT(EE$1468,2)/24,5),'[1]ОАО "АТС"'!$A$30:$F$773,5,FALSE),2))</f>
        <v>0</v>
      </c>
      <c r="EF1489" s="73"/>
      <c r="EG1489" s="73"/>
      <c r="EH1489" s="73"/>
      <c r="EI1489" s="73"/>
      <c r="EJ1489" s="74"/>
      <c r="EK1489" s="72">
        <f>IF($A1489="-","-",ROUND(VLOOKUP($A1489+ROUND(LEFT(EK$1468,2)/24,5),'[1]ОАО "АТС"'!$A$30:$F$773,5,FALSE),2))</f>
        <v>0</v>
      </c>
      <c r="EL1489" s="73"/>
      <c r="EM1489" s="73"/>
      <c r="EN1489" s="73"/>
      <c r="EO1489" s="73"/>
      <c r="EP1489" s="74"/>
      <c r="EQ1489" s="72">
        <f>IF($A1489="-","-",ROUND(VLOOKUP($A1489+ROUND(LEFT(EQ$1468,2)/24,5),'[1]ОАО "АТС"'!$A$30:$F$773,5,FALSE),2))</f>
        <v>182.07</v>
      </c>
      <c r="ER1489" s="73"/>
      <c r="ES1489" s="73"/>
      <c r="ET1489" s="73"/>
      <c r="EU1489" s="73"/>
      <c r="EV1489" s="74"/>
    </row>
    <row r="1490" spans="1:152" s="38" customFormat="1" ht="15.75" customHeight="1" x14ac:dyDescent="0.2">
      <c r="A1490" s="69">
        <f>$A$136</f>
        <v>44734</v>
      </c>
      <c r="B1490" s="70"/>
      <c r="C1490" s="70"/>
      <c r="D1490" s="70"/>
      <c r="E1490" s="70"/>
      <c r="F1490" s="70"/>
      <c r="G1490" s="70"/>
      <c r="H1490" s="71"/>
      <c r="I1490" s="72">
        <f>IF($A1490="-","-",ROUND(VLOOKUP($A1490+ROUND(LEFT(I$1468,1)/24,5),'[1]ОАО "АТС"'!$A$30:$F$773,5,FALSE),2))</f>
        <v>0</v>
      </c>
      <c r="J1490" s="73"/>
      <c r="K1490" s="73"/>
      <c r="L1490" s="73"/>
      <c r="M1490" s="73"/>
      <c r="N1490" s="74"/>
      <c r="O1490" s="72">
        <f>IF($A1490="-","-",ROUND(VLOOKUP($A1490+ROUND(LEFT(O$1468,1)/24,5),'[1]ОАО "АТС"'!$A$30:$F$773,5,FALSE),2))</f>
        <v>0</v>
      </c>
      <c r="P1490" s="73"/>
      <c r="Q1490" s="73"/>
      <c r="R1490" s="73"/>
      <c r="S1490" s="73"/>
      <c r="T1490" s="74"/>
      <c r="U1490" s="72">
        <f>IF($A1490="-","-",ROUND(VLOOKUP($A1490+ROUND(LEFT(U$1468,1)/24,5),'[1]ОАО "АТС"'!$A$30:$F$773,5,FALSE),2))</f>
        <v>0</v>
      </c>
      <c r="V1490" s="73"/>
      <c r="W1490" s="73"/>
      <c r="X1490" s="73"/>
      <c r="Y1490" s="73"/>
      <c r="Z1490" s="74"/>
      <c r="AA1490" s="72">
        <f>IF($A1490="-","-",ROUND(VLOOKUP($A1490+ROUND(LEFT(AA$1468,1)/24,5),'[1]ОАО "АТС"'!$A$30:$F$773,5,FALSE),2))</f>
        <v>0</v>
      </c>
      <c r="AB1490" s="73"/>
      <c r="AC1490" s="73"/>
      <c r="AD1490" s="73"/>
      <c r="AE1490" s="73"/>
      <c r="AF1490" s="74"/>
      <c r="AG1490" s="72">
        <f>IF($A1490="-","-",ROUND(VLOOKUP($A1490+ROUND(LEFT(AG$1468,1)/24,5),'[1]ОАО "АТС"'!$A$30:$F$773,5,FALSE),2))</f>
        <v>0</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0</v>
      </c>
      <c r="BF1490" s="73"/>
      <c r="BG1490" s="73"/>
      <c r="BH1490" s="73"/>
      <c r="BI1490" s="73"/>
      <c r="BJ1490" s="74"/>
      <c r="BK1490" s="72">
        <f>IF($A1490="-","-",ROUND(VLOOKUP($A1490+ROUND(LEFT(BK$1468,1)/24,5),'[1]ОАО "АТС"'!$A$30:$F$773,5,FALSE),2))</f>
        <v>0</v>
      </c>
      <c r="BL1490" s="73"/>
      <c r="BM1490" s="73"/>
      <c r="BN1490" s="73"/>
      <c r="BO1490" s="73"/>
      <c r="BP1490" s="74"/>
      <c r="BQ1490" s="72">
        <f>IF($A1490="-","-",ROUND(VLOOKUP($A1490+ROUND(LEFT(BQ$1468,2)/24,5),'[1]ОАО "АТС"'!$A$30:$F$773,5,FALSE),2))</f>
        <v>0.5</v>
      </c>
      <c r="BR1490" s="73"/>
      <c r="BS1490" s="73"/>
      <c r="BT1490" s="73"/>
      <c r="BU1490" s="73"/>
      <c r="BV1490" s="74"/>
      <c r="BW1490" s="72">
        <f>IF($A1490="-","-",ROUND(VLOOKUP($A1490+ROUND(LEFT(BW$1468,2)/24,5),'[1]ОАО "АТС"'!$A$30:$F$773,5,FALSE),2))</f>
        <v>0</v>
      </c>
      <c r="BX1490" s="73"/>
      <c r="BY1490" s="73"/>
      <c r="BZ1490" s="73"/>
      <c r="CA1490" s="73"/>
      <c r="CB1490" s="74"/>
      <c r="CC1490" s="72">
        <f>IF($A1490="-","-",ROUND(VLOOKUP($A1490+ROUND(LEFT(CC$1468,2)/24,5),'[1]ОАО "АТС"'!$A$30:$F$773,5,FALSE),2))</f>
        <v>0</v>
      </c>
      <c r="CD1490" s="73"/>
      <c r="CE1490" s="73"/>
      <c r="CF1490" s="73"/>
      <c r="CG1490" s="73"/>
      <c r="CH1490" s="74"/>
      <c r="CI1490" s="72">
        <f>IF($A1490="-","-",ROUND(VLOOKUP($A1490+ROUND(LEFT(CI$1468,2)/24,5),'[1]ОАО "АТС"'!$A$30:$F$773,5,FALSE),2))</f>
        <v>0</v>
      </c>
      <c r="CJ1490" s="73"/>
      <c r="CK1490" s="73"/>
      <c r="CL1490" s="73"/>
      <c r="CM1490" s="73"/>
      <c r="CN1490" s="74"/>
      <c r="CO1490" s="72">
        <f>IF($A1490="-","-",ROUND(VLOOKUP($A1490+ROUND(LEFT(CO$1468,2)/24,5),'[1]ОАО "АТС"'!$A$30:$F$773,5,FALSE),2))</f>
        <v>0</v>
      </c>
      <c r="CP1490" s="73"/>
      <c r="CQ1490" s="73"/>
      <c r="CR1490" s="73"/>
      <c r="CS1490" s="73"/>
      <c r="CT1490" s="74"/>
      <c r="CU1490" s="72">
        <f>IF($A1490="-","-",ROUND(VLOOKUP($A1490+ROUND(LEFT(CU$1468,2)/24,5),'[1]ОАО "АТС"'!$A$30:$F$773,5,FALSE),2))</f>
        <v>1.65</v>
      </c>
      <c r="CV1490" s="73"/>
      <c r="CW1490" s="73"/>
      <c r="CX1490" s="73"/>
      <c r="CY1490" s="73"/>
      <c r="CZ1490" s="74"/>
      <c r="DA1490" s="72">
        <f>IF($A1490="-","-",ROUND(VLOOKUP($A1490+ROUND(LEFT(DA$1468,2)/24,5),'[1]ОАО "АТС"'!$A$30:$F$773,5,FALSE),2))</f>
        <v>0</v>
      </c>
      <c r="DB1490" s="73"/>
      <c r="DC1490" s="73"/>
      <c r="DD1490" s="73"/>
      <c r="DE1490" s="73"/>
      <c r="DF1490" s="74"/>
      <c r="DG1490" s="72">
        <f>IF($A1490="-","-",ROUND(VLOOKUP($A1490+ROUND(LEFT(DG$1468,2)/24,5),'[1]ОАО "АТС"'!$A$30:$F$773,5,FALSE),2))</f>
        <v>154.78</v>
      </c>
      <c r="DH1490" s="73"/>
      <c r="DI1490" s="73"/>
      <c r="DJ1490" s="73"/>
      <c r="DK1490" s="73"/>
      <c r="DL1490" s="74"/>
      <c r="DM1490" s="72">
        <f>IF($A1490="-","-",ROUND(VLOOKUP($A1490+ROUND(LEFT(DM$1468,2)/24,5),'[1]ОАО "АТС"'!$A$30:$F$773,5,FALSE),2))</f>
        <v>76.91</v>
      </c>
      <c r="DN1490" s="73"/>
      <c r="DO1490" s="73"/>
      <c r="DP1490" s="73"/>
      <c r="DQ1490" s="73"/>
      <c r="DR1490" s="74"/>
      <c r="DS1490" s="72">
        <f>IF($A1490="-","-",ROUND(VLOOKUP($A1490+ROUND(LEFT(DS$1468,2)/24,5),'[1]ОАО "АТС"'!$A$30:$F$773,5,FALSE),2))</f>
        <v>119.55</v>
      </c>
      <c r="DT1490" s="73"/>
      <c r="DU1490" s="73"/>
      <c r="DV1490" s="73"/>
      <c r="DW1490" s="73"/>
      <c r="DX1490" s="74"/>
      <c r="DY1490" s="72">
        <f>IF($A1490="-","-",ROUND(VLOOKUP($A1490+ROUND(LEFT(DY$1468,2)/24,5),'[1]ОАО "АТС"'!$A$30:$F$773,5,FALSE),2))</f>
        <v>0</v>
      </c>
      <c r="DZ1490" s="73"/>
      <c r="EA1490" s="73"/>
      <c r="EB1490" s="73"/>
      <c r="EC1490" s="73"/>
      <c r="ED1490" s="74"/>
      <c r="EE1490" s="72">
        <f>IF($A1490="-","-",ROUND(VLOOKUP($A1490+ROUND(LEFT(EE$1468,2)/24,5),'[1]ОАО "АТС"'!$A$30:$F$773,5,FALSE),2))</f>
        <v>0.68</v>
      </c>
      <c r="EF1490" s="73"/>
      <c r="EG1490" s="73"/>
      <c r="EH1490" s="73"/>
      <c r="EI1490" s="73"/>
      <c r="EJ1490" s="74"/>
      <c r="EK1490" s="72">
        <f>IF($A1490="-","-",ROUND(VLOOKUP($A1490+ROUND(LEFT(EK$1468,2)/24,5),'[1]ОАО "АТС"'!$A$30:$F$773,5,FALSE),2))</f>
        <v>502.85</v>
      </c>
      <c r="EL1490" s="73"/>
      <c r="EM1490" s="73"/>
      <c r="EN1490" s="73"/>
      <c r="EO1490" s="73"/>
      <c r="EP1490" s="74"/>
      <c r="EQ1490" s="72">
        <f>IF($A1490="-","-",ROUND(VLOOKUP($A1490+ROUND(LEFT(EQ$1468,2)/24,5),'[1]ОАО "АТС"'!$A$30:$F$773,5,FALSE),2))</f>
        <v>1032.68</v>
      </c>
      <c r="ER1490" s="73"/>
      <c r="ES1490" s="73"/>
      <c r="ET1490" s="73"/>
      <c r="EU1490" s="73"/>
      <c r="EV1490" s="74"/>
    </row>
    <row r="1491" spans="1:152" s="38" customFormat="1" ht="15.75" customHeight="1" x14ac:dyDescent="0.2">
      <c r="A1491" s="69">
        <f>$A$137</f>
        <v>44735</v>
      </c>
      <c r="B1491" s="70"/>
      <c r="C1491" s="70"/>
      <c r="D1491" s="70"/>
      <c r="E1491" s="70"/>
      <c r="F1491" s="70"/>
      <c r="G1491" s="70"/>
      <c r="H1491" s="71"/>
      <c r="I1491" s="72">
        <f>IF($A1491="-","-",ROUND(VLOOKUP($A1491+ROUND(LEFT(I$1468,1)/24,5),'[1]ОАО "АТС"'!$A$30:$F$773,5,FALSE),2))</f>
        <v>16.579999999999998</v>
      </c>
      <c r="J1491" s="73"/>
      <c r="K1491" s="73"/>
      <c r="L1491" s="73"/>
      <c r="M1491" s="73"/>
      <c r="N1491" s="74"/>
      <c r="O1491" s="72">
        <f>IF($A1491="-","-",ROUND(VLOOKUP($A1491+ROUND(LEFT(O$1468,1)/24,5),'[1]ОАО "АТС"'!$A$30:$F$773,5,FALSE),2))</f>
        <v>2.4900000000000002</v>
      </c>
      <c r="P1491" s="73"/>
      <c r="Q1491" s="73"/>
      <c r="R1491" s="73"/>
      <c r="S1491" s="73"/>
      <c r="T1491" s="74"/>
      <c r="U1491" s="72">
        <f>IF($A1491="-","-",ROUND(VLOOKUP($A1491+ROUND(LEFT(U$1468,1)/24,5),'[1]ОАО "АТС"'!$A$30:$F$773,5,FALSE),2))</f>
        <v>862.39</v>
      </c>
      <c r="V1491" s="73"/>
      <c r="W1491" s="73"/>
      <c r="X1491" s="73"/>
      <c r="Y1491" s="73"/>
      <c r="Z1491" s="74"/>
      <c r="AA1491" s="72">
        <f>IF($A1491="-","-",ROUND(VLOOKUP($A1491+ROUND(LEFT(AA$1468,1)/24,5),'[1]ОАО "АТС"'!$A$30:$F$773,5,FALSE),2))</f>
        <v>846.03</v>
      </c>
      <c r="AB1491" s="73"/>
      <c r="AC1491" s="73"/>
      <c r="AD1491" s="73"/>
      <c r="AE1491" s="73"/>
      <c r="AF1491" s="74"/>
      <c r="AG1491" s="72">
        <f>IF($A1491="-","-",ROUND(VLOOKUP($A1491+ROUND(LEFT(AG$1468,1)/24,5),'[1]ОАО "АТС"'!$A$30:$F$773,5,FALSE),2))</f>
        <v>833.49</v>
      </c>
      <c r="AH1491" s="73"/>
      <c r="AI1491" s="73"/>
      <c r="AJ1491" s="73"/>
      <c r="AK1491" s="73"/>
      <c r="AL1491" s="74"/>
      <c r="AM1491" s="72">
        <f>IF($A1491="-","-",ROUND(VLOOKUP($A1491+ROUND(LEFT(AM$1468,1)/24,5),'[1]ОАО "АТС"'!$A$30:$F$773,5,FALSE),2))</f>
        <v>0.15</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0</v>
      </c>
      <c r="BL1491" s="73"/>
      <c r="BM1491" s="73"/>
      <c r="BN1491" s="73"/>
      <c r="BO1491" s="73"/>
      <c r="BP1491" s="74"/>
      <c r="BQ1491" s="72">
        <f>IF($A1491="-","-",ROUND(VLOOKUP($A1491+ROUND(LEFT(BQ$1468,2)/24,5),'[1]ОАО "АТС"'!$A$30:$F$773,5,FALSE),2))</f>
        <v>1305.45</v>
      </c>
      <c r="BR1491" s="73"/>
      <c r="BS1491" s="73"/>
      <c r="BT1491" s="73"/>
      <c r="BU1491" s="73"/>
      <c r="BV1491" s="74"/>
      <c r="BW1491" s="72">
        <f>IF($A1491="-","-",ROUND(VLOOKUP($A1491+ROUND(LEFT(BW$1468,2)/24,5),'[1]ОАО "АТС"'!$A$30:$F$773,5,FALSE),2))</f>
        <v>185.6</v>
      </c>
      <c r="BX1491" s="73"/>
      <c r="BY1491" s="73"/>
      <c r="BZ1491" s="73"/>
      <c r="CA1491" s="73"/>
      <c r="CB1491" s="74"/>
      <c r="CC1491" s="72">
        <f>IF($A1491="-","-",ROUND(VLOOKUP($A1491+ROUND(LEFT(CC$1468,2)/24,5),'[1]ОАО "АТС"'!$A$30:$F$773,5,FALSE),2))</f>
        <v>166.19</v>
      </c>
      <c r="CD1491" s="73"/>
      <c r="CE1491" s="73"/>
      <c r="CF1491" s="73"/>
      <c r="CG1491" s="73"/>
      <c r="CH1491" s="74"/>
      <c r="CI1491" s="72">
        <f>IF($A1491="-","-",ROUND(VLOOKUP($A1491+ROUND(LEFT(CI$1468,2)/24,5),'[1]ОАО "АТС"'!$A$30:$F$773,5,FALSE),2))</f>
        <v>118.34</v>
      </c>
      <c r="CJ1491" s="73"/>
      <c r="CK1491" s="73"/>
      <c r="CL1491" s="73"/>
      <c r="CM1491" s="73"/>
      <c r="CN1491" s="74"/>
      <c r="CO1491" s="72">
        <f>IF($A1491="-","-",ROUND(VLOOKUP($A1491+ROUND(LEFT(CO$1468,2)/24,5),'[1]ОАО "АТС"'!$A$30:$F$773,5,FALSE),2))</f>
        <v>171.85</v>
      </c>
      <c r="CP1491" s="73"/>
      <c r="CQ1491" s="73"/>
      <c r="CR1491" s="73"/>
      <c r="CS1491" s="73"/>
      <c r="CT1491" s="74"/>
      <c r="CU1491" s="72">
        <f>IF($A1491="-","-",ROUND(VLOOKUP($A1491+ROUND(LEFT(CU$1468,2)/24,5),'[1]ОАО "АТС"'!$A$30:$F$773,5,FALSE),2))</f>
        <v>183.7</v>
      </c>
      <c r="CV1491" s="73"/>
      <c r="CW1491" s="73"/>
      <c r="CX1491" s="73"/>
      <c r="CY1491" s="73"/>
      <c r="CZ1491" s="74"/>
      <c r="DA1491" s="72">
        <f>IF($A1491="-","-",ROUND(VLOOKUP($A1491+ROUND(LEFT(DA$1468,2)/24,5),'[1]ОАО "АТС"'!$A$30:$F$773,5,FALSE),2))</f>
        <v>393.3</v>
      </c>
      <c r="DB1491" s="73"/>
      <c r="DC1491" s="73"/>
      <c r="DD1491" s="73"/>
      <c r="DE1491" s="73"/>
      <c r="DF1491" s="74"/>
      <c r="DG1491" s="72">
        <f>IF($A1491="-","-",ROUND(VLOOKUP($A1491+ROUND(LEFT(DG$1468,2)/24,5),'[1]ОАО "АТС"'!$A$30:$F$773,5,FALSE),2))</f>
        <v>755.29</v>
      </c>
      <c r="DH1491" s="73"/>
      <c r="DI1491" s="73"/>
      <c r="DJ1491" s="73"/>
      <c r="DK1491" s="73"/>
      <c r="DL1491" s="74"/>
      <c r="DM1491" s="72">
        <f>IF($A1491="-","-",ROUND(VLOOKUP($A1491+ROUND(LEFT(DM$1468,2)/24,5),'[1]ОАО "АТС"'!$A$30:$F$773,5,FALSE),2))</f>
        <v>322.05</v>
      </c>
      <c r="DN1491" s="73"/>
      <c r="DO1491" s="73"/>
      <c r="DP1491" s="73"/>
      <c r="DQ1491" s="73"/>
      <c r="DR1491" s="74"/>
      <c r="DS1491" s="72">
        <f>IF($A1491="-","-",ROUND(VLOOKUP($A1491+ROUND(LEFT(DS$1468,2)/24,5),'[1]ОАО "АТС"'!$A$30:$F$773,5,FALSE),2))</f>
        <v>488.61</v>
      </c>
      <c r="DT1491" s="73"/>
      <c r="DU1491" s="73"/>
      <c r="DV1491" s="73"/>
      <c r="DW1491" s="73"/>
      <c r="DX1491" s="74"/>
      <c r="DY1491" s="72">
        <f>IF($A1491="-","-",ROUND(VLOOKUP($A1491+ROUND(LEFT(DY$1468,2)/24,5),'[1]ОАО "АТС"'!$A$30:$F$773,5,FALSE),2))</f>
        <v>499.79</v>
      </c>
      <c r="DZ1491" s="73"/>
      <c r="EA1491" s="73"/>
      <c r="EB1491" s="73"/>
      <c r="EC1491" s="73"/>
      <c r="ED1491" s="74"/>
      <c r="EE1491" s="72">
        <f>IF($A1491="-","-",ROUND(VLOOKUP($A1491+ROUND(LEFT(EE$1468,2)/24,5),'[1]ОАО "АТС"'!$A$30:$F$773,5,FALSE),2))</f>
        <v>413.23</v>
      </c>
      <c r="EF1491" s="73"/>
      <c r="EG1491" s="73"/>
      <c r="EH1491" s="73"/>
      <c r="EI1491" s="73"/>
      <c r="EJ1491" s="74"/>
      <c r="EK1491" s="72">
        <f>IF($A1491="-","-",ROUND(VLOOKUP($A1491+ROUND(LEFT(EK$1468,2)/24,5),'[1]ОАО "АТС"'!$A$30:$F$773,5,FALSE),2))</f>
        <v>601.39</v>
      </c>
      <c r="EL1491" s="73"/>
      <c r="EM1491" s="73"/>
      <c r="EN1491" s="73"/>
      <c r="EO1491" s="73"/>
      <c r="EP1491" s="74"/>
      <c r="EQ1491" s="72">
        <f>IF($A1491="-","-",ROUND(VLOOKUP($A1491+ROUND(LEFT(EQ$1468,2)/24,5),'[1]ОАО "АТС"'!$A$30:$F$773,5,FALSE),2))</f>
        <v>875.18</v>
      </c>
      <c r="ER1491" s="73"/>
      <c r="ES1491" s="73"/>
      <c r="ET1491" s="73"/>
      <c r="EU1491" s="73"/>
      <c r="EV1491" s="74"/>
    </row>
    <row r="1492" spans="1:152" s="38" customFormat="1" ht="15.75" customHeight="1" x14ac:dyDescent="0.2">
      <c r="A1492" s="69">
        <f>$A$138</f>
        <v>44736</v>
      </c>
      <c r="B1492" s="70"/>
      <c r="C1492" s="70"/>
      <c r="D1492" s="70"/>
      <c r="E1492" s="70"/>
      <c r="F1492" s="70"/>
      <c r="G1492" s="70"/>
      <c r="H1492" s="71"/>
      <c r="I1492" s="72">
        <f>IF($A1492="-","-",ROUND(VLOOKUP($A1492+ROUND(LEFT(I$1468,1)/24,5),'[1]ОАО "АТС"'!$A$30:$F$773,5,FALSE),2))</f>
        <v>19.36</v>
      </c>
      <c r="J1492" s="73"/>
      <c r="K1492" s="73"/>
      <c r="L1492" s="73"/>
      <c r="M1492" s="73"/>
      <c r="N1492" s="74"/>
      <c r="O1492" s="72">
        <f>IF($A1492="-","-",ROUND(VLOOKUP($A1492+ROUND(LEFT(O$1468,1)/24,5),'[1]ОАО "АТС"'!$A$30:$F$773,5,FALSE),2))</f>
        <v>19.260000000000002</v>
      </c>
      <c r="P1492" s="73"/>
      <c r="Q1492" s="73"/>
      <c r="R1492" s="73"/>
      <c r="S1492" s="73"/>
      <c r="T1492" s="74"/>
      <c r="U1492" s="72">
        <f>IF($A1492="-","-",ROUND(VLOOKUP($A1492+ROUND(LEFT(U$1468,1)/24,5),'[1]ОАО "АТС"'!$A$30:$F$773,5,FALSE),2))</f>
        <v>5.28</v>
      </c>
      <c r="V1492" s="73"/>
      <c r="W1492" s="73"/>
      <c r="X1492" s="73"/>
      <c r="Y1492" s="73"/>
      <c r="Z1492" s="74"/>
      <c r="AA1492" s="72">
        <f>IF($A1492="-","-",ROUND(VLOOKUP($A1492+ROUND(LEFT(AA$1468,1)/24,5),'[1]ОАО "АТС"'!$A$30:$F$773,5,FALSE),2))</f>
        <v>5.85</v>
      </c>
      <c r="AB1492" s="73"/>
      <c r="AC1492" s="73"/>
      <c r="AD1492" s="73"/>
      <c r="AE1492" s="73"/>
      <c r="AF1492" s="74"/>
      <c r="AG1492" s="72">
        <f>IF($A1492="-","-",ROUND(VLOOKUP($A1492+ROUND(LEFT(AG$1468,1)/24,5),'[1]ОАО "АТС"'!$A$30:$F$773,5,FALSE),2))</f>
        <v>0</v>
      </c>
      <c r="AH1492" s="73"/>
      <c r="AI1492" s="73"/>
      <c r="AJ1492" s="73"/>
      <c r="AK1492" s="73"/>
      <c r="AL1492" s="74"/>
      <c r="AM1492" s="72">
        <f>IF($A1492="-","-",ROUND(VLOOKUP($A1492+ROUND(LEFT(AM$1468,1)/24,5),'[1]ОАО "АТС"'!$A$30:$F$773,5,FALSE),2))</f>
        <v>0</v>
      </c>
      <c r="AN1492" s="73"/>
      <c r="AO1492" s="73"/>
      <c r="AP1492" s="73"/>
      <c r="AQ1492" s="73"/>
      <c r="AR1492" s="74"/>
      <c r="AS1492" s="72">
        <f>IF($A1492="-","-",ROUND(VLOOKUP($A1492+ROUND(LEFT(AS$1468,1)/24,5),'[1]ОАО "АТС"'!$A$30:$F$773,5,FALSE),2))</f>
        <v>0</v>
      </c>
      <c r="AT1492" s="73"/>
      <c r="AU1492" s="73"/>
      <c r="AV1492" s="73"/>
      <c r="AW1492" s="73"/>
      <c r="AX1492" s="74"/>
      <c r="AY1492" s="72">
        <f>IF($A1492="-","-",ROUND(VLOOKUP($A1492+ROUND(LEFT(AY$1468,1)/24,5),'[1]ОАО "АТС"'!$A$30:$F$773,5,FALSE),2))</f>
        <v>0</v>
      </c>
      <c r="AZ1492" s="73"/>
      <c r="BA1492" s="73"/>
      <c r="BB1492" s="73"/>
      <c r="BC1492" s="73"/>
      <c r="BD1492" s="74"/>
      <c r="BE1492" s="72">
        <f>IF($A1492="-","-",ROUND(VLOOKUP($A1492+ROUND(LEFT(BE$1468,1)/24,5),'[1]ОАО "АТС"'!$A$30:$F$773,5,FALSE),2))</f>
        <v>110.81</v>
      </c>
      <c r="BF1492" s="73"/>
      <c r="BG1492" s="73"/>
      <c r="BH1492" s="73"/>
      <c r="BI1492" s="73"/>
      <c r="BJ1492" s="74"/>
      <c r="BK1492" s="72">
        <f>IF($A1492="-","-",ROUND(VLOOKUP($A1492+ROUND(LEFT(BK$1468,1)/24,5),'[1]ОАО "АТС"'!$A$30:$F$773,5,FALSE),2))</f>
        <v>132.72999999999999</v>
      </c>
      <c r="BL1492" s="73"/>
      <c r="BM1492" s="73"/>
      <c r="BN1492" s="73"/>
      <c r="BO1492" s="73"/>
      <c r="BP1492" s="74"/>
      <c r="BQ1492" s="72">
        <f>IF($A1492="-","-",ROUND(VLOOKUP($A1492+ROUND(LEFT(BQ$1468,2)/24,5),'[1]ОАО "АТС"'!$A$30:$F$773,5,FALSE),2))</f>
        <v>215.45</v>
      </c>
      <c r="BR1492" s="73"/>
      <c r="BS1492" s="73"/>
      <c r="BT1492" s="73"/>
      <c r="BU1492" s="73"/>
      <c r="BV1492" s="74"/>
      <c r="BW1492" s="72">
        <f>IF($A1492="-","-",ROUND(VLOOKUP($A1492+ROUND(LEFT(BW$1468,2)/24,5),'[1]ОАО "АТС"'!$A$30:$F$773,5,FALSE),2))</f>
        <v>188.5</v>
      </c>
      <c r="BX1492" s="73"/>
      <c r="BY1492" s="73"/>
      <c r="BZ1492" s="73"/>
      <c r="CA1492" s="73"/>
      <c r="CB1492" s="74"/>
      <c r="CC1492" s="72">
        <f>IF($A1492="-","-",ROUND(VLOOKUP($A1492+ROUND(LEFT(CC$1468,2)/24,5),'[1]ОАО "АТС"'!$A$30:$F$773,5,FALSE),2))</f>
        <v>190.19</v>
      </c>
      <c r="CD1492" s="73"/>
      <c r="CE1492" s="73"/>
      <c r="CF1492" s="73"/>
      <c r="CG1492" s="73"/>
      <c r="CH1492" s="74"/>
      <c r="CI1492" s="72">
        <f>IF($A1492="-","-",ROUND(VLOOKUP($A1492+ROUND(LEFT(CI$1468,2)/24,5),'[1]ОАО "АТС"'!$A$30:$F$773,5,FALSE),2))</f>
        <v>117.7</v>
      </c>
      <c r="CJ1492" s="73"/>
      <c r="CK1492" s="73"/>
      <c r="CL1492" s="73"/>
      <c r="CM1492" s="73"/>
      <c r="CN1492" s="74"/>
      <c r="CO1492" s="72">
        <f>IF($A1492="-","-",ROUND(VLOOKUP($A1492+ROUND(LEFT(CO$1468,2)/24,5),'[1]ОАО "АТС"'!$A$30:$F$773,5,FALSE),2))</f>
        <v>157.94999999999999</v>
      </c>
      <c r="CP1492" s="73"/>
      <c r="CQ1492" s="73"/>
      <c r="CR1492" s="73"/>
      <c r="CS1492" s="73"/>
      <c r="CT1492" s="74"/>
      <c r="CU1492" s="72">
        <f>IF($A1492="-","-",ROUND(VLOOKUP($A1492+ROUND(LEFT(CU$1468,2)/24,5),'[1]ОАО "АТС"'!$A$30:$F$773,5,FALSE),2))</f>
        <v>133.21</v>
      </c>
      <c r="CV1492" s="73"/>
      <c r="CW1492" s="73"/>
      <c r="CX1492" s="73"/>
      <c r="CY1492" s="73"/>
      <c r="CZ1492" s="74"/>
      <c r="DA1492" s="72">
        <f>IF($A1492="-","-",ROUND(VLOOKUP($A1492+ROUND(LEFT(DA$1468,2)/24,5),'[1]ОАО "АТС"'!$A$30:$F$773,5,FALSE),2))</f>
        <v>240</v>
      </c>
      <c r="DB1492" s="73"/>
      <c r="DC1492" s="73"/>
      <c r="DD1492" s="73"/>
      <c r="DE1492" s="73"/>
      <c r="DF1492" s="74"/>
      <c r="DG1492" s="72">
        <f>IF($A1492="-","-",ROUND(VLOOKUP($A1492+ROUND(LEFT(DG$1468,2)/24,5),'[1]ОАО "АТС"'!$A$30:$F$773,5,FALSE),2))</f>
        <v>222.64</v>
      </c>
      <c r="DH1492" s="73"/>
      <c r="DI1492" s="73"/>
      <c r="DJ1492" s="73"/>
      <c r="DK1492" s="73"/>
      <c r="DL1492" s="74"/>
      <c r="DM1492" s="72">
        <f>IF($A1492="-","-",ROUND(VLOOKUP($A1492+ROUND(LEFT(DM$1468,2)/24,5),'[1]ОАО "АТС"'!$A$30:$F$773,5,FALSE),2))</f>
        <v>499.04</v>
      </c>
      <c r="DN1492" s="73"/>
      <c r="DO1492" s="73"/>
      <c r="DP1492" s="73"/>
      <c r="DQ1492" s="73"/>
      <c r="DR1492" s="74"/>
      <c r="DS1492" s="72">
        <f>IF($A1492="-","-",ROUND(VLOOKUP($A1492+ROUND(LEFT(DS$1468,2)/24,5),'[1]ОАО "АТС"'!$A$30:$F$773,5,FALSE),2))</f>
        <v>620.03</v>
      </c>
      <c r="DT1492" s="73"/>
      <c r="DU1492" s="73"/>
      <c r="DV1492" s="73"/>
      <c r="DW1492" s="73"/>
      <c r="DX1492" s="74"/>
      <c r="DY1492" s="72">
        <f>IF($A1492="-","-",ROUND(VLOOKUP($A1492+ROUND(LEFT(DY$1468,2)/24,5),'[1]ОАО "АТС"'!$A$30:$F$773,5,FALSE),2))</f>
        <v>719.73</v>
      </c>
      <c r="DZ1492" s="73"/>
      <c r="EA1492" s="73"/>
      <c r="EB1492" s="73"/>
      <c r="EC1492" s="73"/>
      <c r="ED1492" s="74"/>
      <c r="EE1492" s="72">
        <f>IF($A1492="-","-",ROUND(VLOOKUP($A1492+ROUND(LEFT(EE$1468,2)/24,5),'[1]ОАО "АТС"'!$A$30:$F$773,5,FALSE),2))</f>
        <v>698.26</v>
      </c>
      <c r="EF1492" s="73"/>
      <c r="EG1492" s="73"/>
      <c r="EH1492" s="73"/>
      <c r="EI1492" s="73"/>
      <c r="EJ1492" s="74"/>
      <c r="EK1492" s="72">
        <f>IF($A1492="-","-",ROUND(VLOOKUP($A1492+ROUND(LEFT(EK$1468,2)/24,5),'[1]ОАО "АТС"'!$A$30:$F$773,5,FALSE),2))</f>
        <v>881.02</v>
      </c>
      <c r="EL1492" s="73"/>
      <c r="EM1492" s="73"/>
      <c r="EN1492" s="73"/>
      <c r="EO1492" s="73"/>
      <c r="EP1492" s="74"/>
      <c r="EQ1492" s="72">
        <f>IF($A1492="-","-",ROUND(VLOOKUP($A1492+ROUND(LEFT(EQ$1468,2)/24,5),'[1]ОАО "АТС"'!$A$30:$F$773,5,FALSE),2))</f>
        <v>478.82</v>
      </c>
      <c r="ER1492" s="73"/>
      <c r="ES1492" s="73"/>
      <c r="ET1492" s="73"/>
      <c r="EU1492" s="73"/>
      <c r="EV1492" s="74"/>
    </row>
    <row r="1493" spans="1:152" s="38" customFormat="1" ht="15.75" customHeight="1" x14ac:dyDescent="0.2">
      <c r="A1493" s="69">
        <f>$A$139</f>
        <v>44737</v>
      </c>
      <c r="B1493" s="70"/>
      <c r="C1493" s="70"/>
      <c r="D1493" s="70"/>
      <c r="E1493" s="70"/>
      <c r="F1493" s="70"/>
      <c r="G1493" s="70"/>
      <c r="H1493" s="71"/>
      <c r="I1493" s="72">
        <f>IF($A1493="-","-",ROUND(VLOOKUP($A1493+ROUND(LEFT(I$1468,1)/24,5),'[1]ОАО "АТС"'!$A$30:$F$773,5,FALSE),2))</f>
        <v>241.91</v>
      </c>
      <c r="J1493" s="73"/>
      <c r="K1493" s="73"/>
      <c r="L1493" s="73"/>
      <c r="M1493" s="73"/>
      <c r="N1493" s="74"/>
      <c r="O1493" s="72">
        <f>IF($A1493="-","-",ROUND(VLOOKUP($A1493+ROUND(LEFT(O$1468,1)/24,5),'[1]ОАО "АТС"'!$A$30:$F$773,5,FALSE),2))</f>
        <v>85.44</v>
      </c>
      <c r="P1493" s="73"/>
      <c r="Q1493" s="73"/>
      <c r="R1493" s="73"/>
      <c r="S1493" s="73"/>
      <c r="T1493" s="74"/>
      <c r="U1493" s="72">
        <f>IF($A1493="-","-",ROUND(VLOOKUP($A1493+ROUND(LEFT(U$1468,1)/24,5),'[1]ОАО "АТС"'!$A$30:$F$773,5,FALSE),2))</f>
        <v>79.95</v>
      </c>
      <c r="V1493" s="73"/>
      <c r="W1493" s="73"/>
      <c r="X1493" s="73"/>
      <c r="Y1493" s="73"/>
      <c r="Z1493" s="74"/>
      <c r="AA1493" s="72">
        <f>IF($A1493="-","-",ROUND(VLOOKUP($A1493+ROUND(LEFT(AA$1468,1)/24,5),'[1]ОАО "АТС"'!$A$30:$F$773,5,FALSE),2))</f>
        <v>77.03</v>
      </c>
      <c r="AB1493" s="73"/>
      <c r="AC1493" s="73"/>
      <c r="AD1493" s="73"/>
      <c r="AE1493" s="73"/>
      <c r="AF1493" s="74"/>
      <c r="AG1493" s="72">
        <f>IF($A1493="-","-",ROUND(VLOOKUP($A1493+ROUND(LEFT(AG$1468,1)/24,5),'[1]ОАО "АТС"'!$A$30:$F$773,5,FALSE),2))</f>
        <v>38.65</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49.26</v>
      </c>
      <c r="BF1493" s="73"/>
      <c r="BG1493" s="73"/>
      <c r="BH1493" s="73"/>
      <c r="BI1493" s="73"/>
      <c r="BJ1493" s="74"/>
      <c r="BK1493" s="72">
        <f>IF($A1493="-","-",ROUND(VLOOKUP($A1493+ROUND(LEFT(BK$1468,1)/24,5),'[1]ОАО "АТС"'!$A$30:$F$773,5,FALSE),2))</f>
        <v>0</v>
      </c>
      <c r="BL1493" s="73"/>
      <c r="BM1493" s="73"/>
      <c r="BN1493" s="73"/>
      <c r="BO1493" s="73"/>
      <c r="BP1493" s="74"/>
      <c r="BQ1493" s="72">
        <f>IF($A1493="-","-",ROUND(VLOOKUP($A1493+ROUND(LEFT(BQ$1468,2)/24,5),'[1]ОАО "АТС"'!$A$30:$F$773,5,FALSE),2))</f>
        <v>9.9</v>
      </c>
      <c r="BR1493" s="73"/>
      <c r="BS1493" s="73"/>
      <c r="BT1493" s="73"/>
      <c r="BU1493" s="73"/>
      <c r="BV1493" s="74"/>
      <c r="BW1493" s="72">
        <f>IF($A1493="-","-",ROUND(VLOOKUP($A1493+ROUND(LEFT(BW$1468,2)/24,5),'[1]ОАО "АТС"'!$A$30:$F$773,5,FALSE),2))</f>
        <v>29.8</v>
      </c>
      <c r="BX1493" s="73"/>
      <c r="BY1493" s="73"/>
      <c r="BZ1493" s="73"/>
      <c r="CA1493" s="73"/>
      <c r="CB1493" s="74"/>
      <c r="CC1493" s="72">
        <f>IF($A1493="-","-",ROUND(VLOOKUP($A1493+ROUND(LEFT(CC$1468,2)/24,5),'[1]ОАО "АТС"'!$A$30:$F$773,5,FALSE),2))</f>
        <v>31.89</v>
      </c>
      <c r="CD1493" s="73"/>
      <c r="CE1493" s="73"/>
      <c r="CF1493" s="73"/>
      <c r="CG1493" s="73"/>
      <c r="CH1493" s="74"/>
      <c r="CI1493" s="72">
        <f>IF($A1493="-","-",ROUND(VLOOKUP($A1493+ROUND(LEFT(CI$1468,2)/24,5),'[1]ОАО "АТС"'!$A$30:$F$773,5,FALSE),2))</f>
        <v>37.549999999999997</v>
      </c>
      <c r="CJ1493" s="73"/>
      <c r="CK1493" s="73"/>
      <c r="CL1493" s="73"/>
      <c r="CM1493" s="73"/>
      <c r="CN1493" s="74"/>
      <c r="CO1493" s="72">
        <f>IF($A1493="-","-",ROUND(VLOOKUP($A1493+ROUND(LEFT(CO$1468,2)/24,5),'[1]ОАО "АТС"'!$A$30:$F$773,5,FALSE),2))</f>
        <v>53.19</v>
      </c>
      <c r="CP1493" s="73"/>
      <c r="CQ1493" s="73"/>
      <c r="CR1493" s="73"/>
      <c r="CS1493" s="73"/>
      <c r="CT1493" s="74"/>
      <c r="CU1493" s="72">
        <f>IF($A1493="-","-",ROUND(VLOOKUP($A1493+ROUND(LEFT(CU$1468,2)/24,5),'[1]ОАО "АТС"'!$A$30:$F$773,5,FALSE),2))</f>
        <v>84.6</v>
      </c>
      <c r="CV1493" s="73"/>
      <c r="CW1493" s="73"/>
      <c r="CX1493" s="73"/>
      <c r="CY1493" s="73"/>
      <c r="CZ1493" s="74"/>
      <c r="DA1493" s="72">
        <f>IF($A1493="-","-",ROUND(VLOOKUP($A1493+ROUND(LEFT(DA$1468,2)/24,5),'[1]ОАО "АТС"'!$A$30:$F$773,5,FALSE),2))</f>
        <v>101.17</v>
      </c>
      <c r="DB1493" s="73"/>
      <c r="DC1493" s="73"/>
      <c r="DD1493" s="73"/>
      <c r="DE1493" s="73"/>
      <c r="DF1493" s="74"/>
      <c r="DG1493" s="72">
        <f>IF($A1493="-","-",ROUND(VLOOKUP($A1493+ROUND(LEFT(DG$1468,2)/24,5),'[1]ОАО "АТС"'!$A$30:$F$773,5,FALSE),2))</f>
        <v>117.98</v>
      </c>
      <c r="DH1493" s="73"/>
      <c r="DI1493" s="73"/>
      <c r="DJ1493" s="73"/>
      <c r="DK1493" s="73"/>
      <c r="DL1493" s="74"/>
      <c r="DM1493" s="72">
        <f>IF($A1493="-","-",ROUND(VLOOKUP($A1493+ROUND(LEFT(DM$1468,2)/24,5),'[1]ОАО "АТС"'!$A$30:$F$773,5,FALSE),2))</f>
        <v>229.96</v>
      </c>
      <c r="DN1493" s="73"/>
      <c r="DO1493" s="73"/>
      <c r="DP1493" s="73"/>
      <c r="DQ1493" s="73"/>
      <c r="DR1493" s="74"/>
      <c r="DS1493" s="72">
        <f>IF($A1493="-","-",ROUND(VLOOKUP($A1493+ROUND(LEFT(DS$1468,2)/24,5),'[1]ОАО "АТС"'!$A$30:$F$773,5,FALSE),2))</f>
        <v>226.4</v>
      </c>
      <c r="DT1493" s="73"/>
      <c r="DU1493" s="73"/>
      <c r="DV1493" s="73"/>
      <c r="DW1493" s="73"/>
      <c r="DX1493" s="74"/>
      <c r="DY1493" s="72">
        <f>IF($A1493="-","-",ROUND(VLOOKUP($A1493+ROUND(LEFT(DY$1468,2)/24,5),'[1]ОАО "АТС"'!$A$30:$F$773,5,FALSE),2))</f>
        <v>224.72</v>
      </c>
      <c r="DZ1493" s="73"/>
      <c r="EA1493" s="73"/>
      <c r="EB1493" s="73"/>
      <c r="EC1493" s="73"/>
      <c r="ED1493" s="74"/>
      <c r="EE1493" s="72">
        <f>IF($A1493="-","-",ROUND(VLOOKUP($A1493+ROUND(LEFT(EE$1468,2)/24,5),'[1]ОАО "АТС"'!$A$30:$F$773,5,FALSE),2))</f>
        <v>408.6</v>
      </c>
      <c r="EF1493" s="73"/>
      <c r="EG1493" s="73"/>
      <c r="EH1493" s="73"/>
      <c r="EI1493" s="73"/>
      <c r="EJ1493" s="74"/>
      <c r="EK1493" s="72">
        <f>IF($A1493="-","-",ROUND(VLOOKUP($A1493+ROUND(LEFT(EK$1468,2)/24,5),'[1]ОАО "АТС"'!$A$30:$F$773,5,FALSE),2))</f>
        <v>456.62</v>
      </c>
      <c r="EL1493" s="73"/>
      <c r="EM1493" s="73"/>
      <c r="EN1493" s="73"/>
      <c r="EO1493" s="73"/>
      <c r="EP1493" s="74"/>
      <c r="EQ1493" s="72">
        <f>IF($A1493="-","-",ROUND(VLOOKUP($A1493+ROUND(LEFT(EQ$1468,2)/24,5),'[1]ОАО "АТС"'!$A$30:$F$773,5,FALSE),2))</f>
        <v>268.61</v>
      </c>
      <c r="ER1493" s="73"/>
      <c r="ES1493" s="73"/>
      <c r="ET1493" s="73"/>
      <c r="EU1493" s="73"/>
      <c r="EV1493" s="74"/>
    </row>
    <row r="1494" spans="1:152" s="38" customFormat="1" ht="15.75" customHeight="1" x14ac:dyDescent="0.2">
      <c r="A1494" s="69">
        <f>$A$140</f>
        <v>44738</v>
      </c>
      <c r="B1494" s="70"/>
      <c r="C1494" s="70"/>
      <c r="D1494" s="70"/>
      <c r="E1494" s="70"/>
      <c r="F1494" s="70"/>
      <c r="G1494" s="70"/>
      <c r="H1494" s="71"/>
      <c r="I1494" s="72">
        <f>IF($A1494="-","-",ROUND(VLOOKUP($A1494+ROUND(LEFT(I$1468,1)/24,5),'[1]ОАО "АТС"'!$A$30:$F$773,5,FALSE),2))</f>
        <v>858.22</v>
      </c>
      <c r="J1494" s="73"/>
      <c r="K1494" s="73"/>
      <c r="L1494" s="73"/>
      <c r="M1494" s="73"/>
      <c r="N1494" s="74"/>
      <c r="O1494" s="72">
        <f>IF($A1494="-","-",ROUND(VLOOKUP($A1494+ROUND(LEFT(O$1468,1)/24,5),'[1]ОАО "АТС"'!$A$30:$F$773,5,FALSE),2))</f>
        <v>799.31</v>
      </c>
      <c r="P1494" s="73"/>
      <c r="Q1494" s="73"/>
      <c r="R1494" s="73"/>
      <c r="S1494" s="73"/>
      <c r="T1494" s="74"/>
      <c r="U1494" s="72">
        <f>IF($A1494="-","-",ROUND(VLOOKUP($A1494+ROUND(LEFT(U$1468,1)/24,5),'[1]ОАО "АТС"'!$A$30:$F$773,5,FALSE),2))</f>
        <v>726.11</v>
      </c>
      <c r="V1494" s="73"/>
      <c r="W1494" s="73"/>
      <c r="X1494" s="73"/>
      <c r="Y1494" s="73"/>
      <c r="Z1494" s="74"/>
      <c r="AA1494" s="72">
        <f>IF($A1494="-","-",ROUND(VLOOKUP($A1494+ROUND(LEFT(AA$1468,1)/24,5),'[1]ОАО "АТС"'!$A$30:$F$773,5,FALSE),2))</f>
        <v>684.47</v>
      </c>
      <c r="AB1494" s="73"/>
      <c r="AC1494" s="73"/>
      <c r="AD1494" s="73"/>
      <c r="AE1494" s="73"/>
      <c r="AF1494" s="74"/>
      <c r="AG1494" s="72">
        <f>IF($A1494="-","-",ROUND(VLOOKUP($A1494+ROUND(LEFT(AG$1468,1)/24,5),'[1]ОАО "АТС"'!$A$30:$F$773,5,FALSE),2))</f>
        <v>2.1800000000000002</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2.15</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63.77</v>
      </c>
      <c r="BF1494" s="73"/>
      <c r="BG1494" s="73"/>
      <c r="BH1494" s="73"/>
      <c r="BI1494" s="73"/>
      <c r="BJ1494" s="74"/>
      <c r="BK1494" s="72">
        <f>IF($A1494="-","-",ROUND(VLOOKUP($A1494+ROUND(LEFT(BK$1468,1)/24,5),'[1]ОАО "АТС"'!$A$30:$F$773,5,FALSE),2))</f>
        <v>64.489999999999995</v>
      </c>
      <c r="BL1494" s="73"/>
      <c r="BM1494" s="73"/>
      <c r="BN1494" s="73"/>
      <c r="BO1494" s="73"/>
      <c r="BP1494" s="74"/>
      <c r="BQ1494" s="72">
        <f>IF($A1494="-","-",ROUND(VLOOKUP($A1494+ROUND(LEFT(BQ$1468,2)/24,5),'[1]ОАО "АТС"'!$A$30:$F$773,5,FALSE),2))</f>
        <v>35.950000000000003</v>
      </c>
      <c r="BR1494" s="73"/>
      <c r="BS1494" s="73"/>
      <c r="BT1494" s="73"/>
      <c r="BU1494" s="73"/>
      <c r="BV1494" s="74"/>
      <c r="BW1494" s="72">
        <f>IF($A1494="-","-",ROUND(VLOOKUP($A1494+ROUND(LEFT(BW$1468,2)/24,5),'[1]ОАО "АТС"'!$A$30:$F$773,5,FALSE),2))</f>
        <v>73.3</v>
      </c>
      <c r="BX1494" s="73"/>
      <c r="BY1494" s="73"/>
      <c r="BZ1494" s="73"/>
      <c r="CA1494" s="73"/>
      <c r="CB1494" s="74"/>
      <c r="CC1494" s="72">
        <f>IF($A1494="-","-",ROUND(VLOOKUP($A1494+ROUND(LEFT(CC$1468,2)/24,5),'[1]ОАО "АТС"'!$A$30:$F$773,5,FALSE),2))</f>
        <v>73.69</v>
      </c>
      <c r="CD1494" s="73"/>
      <c r="CE1494" s="73"/>
      <c r="CF1494" s="73"/>
      <c r="CG1494" s="73"/>
      <c r="CH1494" s="74"/>
      <c r="CI1494" s="72">
        <f>IF($A1494="-","-",ROUND(VLOOKUP($A1494+ROUND(LEFT(CI$1468,2)/24,5),'[1]ОАО "АТС"'!$A$30:$F$773,5,FALSE),2))</f>
        <v>87.74</v>
      </c>
      <c r="CJ1494" s="73"/>
      <c r="CK1494" s="73"/>
      <c r="CL1494" s="73"/>
      <c r="CM1494" s="73"/>
      <c r="CN1494" s="74"/>
      <c r="CO1494" s="72">
        <f>IF($A1494="-","-",ROUND(VLOOKUP($A1494+ROUND(LEFT(CO$1468,2)/24,5),'[1]ОАО "АТС"'!$A$30:$F$773,5,FALSE),2))</f>
        <v>86.67</v>
      </c>
      <c r="CP1494" s="73"/>
      <c r="CQ1494" s="73"/>
      <c r="CR1494" s="73"/>
      <c r="CS1494" s="73"/>
      <c r="CT1494" s="74"/>
      <c r="CU1494" s="72">
        <f>IF($A1494="-","-",ROUND(VLOOKUP($A1494+ROUND(LEFT(CU$1468,2)/24,5),'[1]ОАО "АТС"'!$A$30:$F$773,5,FALSE),2))</f>
        <v>235.53</v>
      </c>
      <c r="CV1494" s="73"/>
      <c r="CW1494" s="73"/>
      <c r="CX1494" s="73"/>
      <c r="CY1494" s="73"/>
      <c r="CZ1494" s="74"/>
      <c r="DA1494" s="72">
        <f>IF($A1494="-","-",ROUND(VLOOKUP($A1494+ROUND(LEFT(DA$1468,2)/24,5),'[1]ОАО "АТС"'!$A$30:$F$773,5,FALSE),2))</f>
        <v>278.17</v>
      </c>
      <c r="DB1494" s="73"/>
      <c r="DC1494" s="73"/>
      <c r="DD1494" s="73"/>
      <c r="DE1494" s="73"/>
      <c r="DF1494" s="74"/>
      <c r="DG1494" s="72">
        <f>IF($A1494="-","-",ROUND(VLOOKUP($A1494+ROUND(LEFT(DG$1468,2)/24,5),'[1]ОАО "АТС"'!$A$30:$F$773,5,FALSE),2))</f>
        <v>247.9</v>
      </c>
      <c r="DH1494" s="73"/>
      <c r="DI1494" s="73"/>
      <c r="DJ1494" s="73"/>
      <c r="DK1494" s="73"/>
      <c r="DL1494" s="74"/>
      <c r="DM1494" s="72">
        <f>IF($A1494="-","-",ROUND(VLOOKUP($A1494+ROUND(LEFT(DM$1468,2)/24,5),'[1]ОАО "АТС"'!$A$30:$F$773,5,FALSE),2))</f>
        <v>245.17</v>
      </c>
      <c r="DN1494" s="73"/>
      <c r="DO1494" s="73"/>
      <c r="DP1494" s="73"/>
      <c r="DQ1494" s="73"/>
      <c r="DR1494" s="74"/>
      <c r="DS1494" s="72">
        <f>IF($A1494="-","-",ROUND(VLOOKUP($A1494+ROUND(LEFT(DS$1468,2)/24,5),'[1]ОАО "АТС"'!$A$30:$F$773,5,FALSE),2))</f>
        <v>0</v>
      </c>
      <c r="DT1494" s="73"/>
      <c r="DU1494" s="73"/>
      <c r="DV1494" s="73"/>
      <c r="DW1494" s="73"/>
      <c r="DX1494" s="74"/>
      <c r="DY1494" s="72">
        <f>IF($A1494="-","-",ROUND(VLOOKUP($A1494+ROUND(LEFT(DY$1468,2)/24,5),'[1]ОАО "АТС"'!$A$30:$F$773,5,FALSE),2))</f>
        <v>0</v>
      </c>
      <c r="DZ1494" s="73"/>
      <c r="EA1494" s="73"/>
      <c r="EB1494" s="73"/>
      <c r="EC1494" s="73"/>
      <c r="ED1494" s="74"/>
      <c r="EE1494" s="72">
        <f>IF($A1494="-","-",ROUND(VLOOKUP($A1494+ROUND(LEFT(EE$1468,2)/24,5),'[1]ОАО "АТС"'!$A$30:$F$773,5,FALSE),2))</f>
        <v>536.07000000000005</v>
      </c>
      <c r="EF1494" s="73"/>
      <c r="EG1494" s="73"/>
      <c r="EH1494" s="73"/>
      <c r="EI1494" s="73"/>
      <c r="EJ1494" s="74"/>
      <c r="EK1494" s="72">
        <f>IF($A1494="-","-",ROUND(VLOOKUP($A1494+ROUND(LEFT(EK$1468,2)/24,5),'[1]ОАО "АТС"'!$A$30:$F$773,5,FALSE),2))</f>
        <v>84.39</v>
      </c>
      <c r="EL1494" s="73"/>
      <c r="EM1494" s="73"/>
      <c r="EN1494" s="73"/>
      <c r="EO1494" s="73"/>
      <c r="EP1494" s="74"/>
      <c r="EQ1494" s="72">
        <f>IF($A1494="-","-",ROUND(VLOOKUP($A1494+ROUND(LEFT(EQ$1468,2)/24,5),'[1]ОАО "АТС"'!$A$30:$F$773,5,FALSE),2))</f>
        <v>880.25</v>
      </c>
      <c r="ER1494" s="73"/>
      <c r="ES1494" s="73"/>
      <c r="ET1494" s="73"/>
      <c r="EU1494" s="73"/>
      <c r="EV1494" s="74"/>
    </row>
    <row r="1495" spans="1:152" s="38" customFormat="1" ht="15.75" customHeight="1" x14ac:dyDescent="0.2">
      <c r="A1495" s="69">
        <f>$A$141</f>
        <v>44739</v>
      </c>
      <c r="B1495" s="70"/>
      <c r="C1495" s="70"/>
      <c r="D1495" s="70"/>
      <c r="E1495" s="70"/>
      <c r="F1495" s="70"/>
      <c r="G1495" s="70"/>
      <c r="H1495" s="71"/>
      <c r="I1495" s="72">
        <f>IF($A1495="-","-",ROUND(VLOOKUP($A1495+ROUND(LEFT(I$1468,1)/24,5),'[1]ОАО "АТС"'!$A$30:$F$773,5,FALSE),2))</f>
        <v>6.76</v>
      </c>
      <c r="J1495" s="73"/>
      <c r="K1495" s="73"/>
      <c r="L1495" s="73"/>
      <c r="M1495" s="73"/>
      <c r="N1495" s="74"/>
      <c r="O1495" s="72">
        <f>IF($A1495="-","-",ROUND(VLOOKUP($A1495+ROUND(LEFT(O$1468,1)/24,5),'[1]ОАО "АТС"'!$A$30:$F$773,5,FALSE),2))</f>
        <v>1.69</v>
      </c>
      <c r="P1495" s="73"/>
      <c r="Q1495" s="73"/>
      <c r="R1495" s="73"/>
      <c r="S1495" s="73"/>
      <c r="T1495" s="74"/>
      <c r="U1495" s="72">
        <f>IF($A1495="-","-",ROUND(VLOOKUP($A1495+ROUND(LEFT(U$1468,1)/24,5),'[1]ОАО "АТС"'!$A$30:$F$773,5,FALSE),2))</f>
        <v>2.1</v>
      </c>
      <c r="V1495" s="73"/>
      <c r="W1495" s="73"/>
      <c r="X1495" s="73"/>
      <c r="Y1495" s="73"/>
      <c r="Z1495" s="74"/>
      <c r="AA1495" s="72">
        <f>IF($A1495="-","-",ROUND(VLOOKUP($A1495+ROUND(LEFT(AA$1468,1)/24,5),'[1]ОАО "АТС"'!$A$30:$F$773,5,FALSE),2))</f>
        <v>2</v>
      </c>
      <c r="AB1495" s="73"/>
      <c r="AC1495" s="73"/>
      <c r="AD1495" s="73"/>
      <c r="AE1495" s="73"/>
      <c r="AF1495" s="74"/>
      <c r="AG1495" s="72">
        <f>IF($A1495="-","-",ROUND(VLOOKUP($A1495+ROUND(LEFT(AG$1468,1)/24,5),'[1]ОАО "АТС"'!$A$30:$F$773,5,FALSE),2))</f>
        <v>0</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0</v>
      </c>
      <c r="BR1495" s="73"/>
      <c r="BS1495" s="73"/>
      <c r="BT1495" s="73"/>
      <c r="BU1495" s="73"/>
      <c r="BV1495" s="74"/>
      <c r="BW1495" s="72">
        <f>IF($A1495="-","-",ROUND(VLOOKUP($A1495+ROUND(LEFT(BW$1468,2)/24,5),'[1]ОАО "АТС"'!$A$30:$F$773,5,FALSE),2))</f>
        <v>0</v>
      </c>
      <c r="BX1495" s="73"/>
      <c r="BY1495" s="73"/>
      <c r="BZ1495" s="73"/>
      <c r="CA1495" s="73"/>
      <c r="CB1495" s="74"/>
      <c r="CC1495" s="72">
        <f>IF($A1495="-","-",ROUND(VLOOKUP($A1495+ROUND(LEFT(CC$1468,2)/24,5),'[1]ОАО "АТС"'!$A$30:$F$773,5,FALSE),2))</f>
        <v>0</v>
      </c>
      <c r="CD1495" s="73"/>
      <c r="CE1495" s="73"/>
      <c r="CF1495" s="73"/>
      <c r="CG1495" s="73"/>
      <c r="CH1495" s="74"/>
      <c r="CI1495" s="72">
        <f>IF($A1495="-","-",ROUND(VLOOKUP($A1495+ROUND(LEFT(CI$1468,2)/24,5),'[1]ОАО "АТС"'!$A$30:$F$773,5,FALSE),2))</f>
        <v>381.01</v>
      </c>
      <c r="CJ1495" s="73"/>
      <c r="CK1495" s="73"/>
      <c r="CL1495" s="73"/>
      <c r="CM1495" s="73"/>
      <c r="CN1495" s="74"/>
      <c r="CO1495" s="72">
        <f>IF($A1495="-","-",ROUND(VLOOKUP($A1495+ROUND(LEFT(CO$1468,2)/24,5),'[1]ОАО "АТС"'!$A$30:$F$773,5,FALSE),2))</f>
        <v>259.26</v>
      </c>
      <c r="CP1495" s="73"/>
      <c r="CQ1495" s="73"/>
      <c r="CR1495" s="73"/>
      <c r="CS1495" s="73"/>
      <c r="CT1495" s="74"/>
      <c r="CU1495" s="72">
        <f>IF($A1495="-","-",ROUND(VLOOKUP($A1495+ROUND(LEFT(CU$1468,2)/24,5),'[1]ОАО "АТС"'!$A$30:$F$773,5,FALSE),2))</f>
        <v>3.35</v>
      </c>
      <c r="CV1495" s="73"/>
      <c r="CW1495" s="73"/>
      <c r="CX1495" s="73"/>
      <c r="CY1495" s="73"/>
      <c r="CZ1495" s="74"/>
      <c r="DA1495" s="72">
        <f>IF($A1495="-","-",ROUND(VLOOKUP($A1495+ROUND(LEFT(DA$1468,2)/24,5),'[1]ОАО "АТС"'!$A$30:$F$773,5,FALSE),2))</f>
        <v>252.28</v>
      </c>
      <c r="DB1495" s="73"/>
      <c r="DC1495" s="73"/>
      <c r="DD1495" s="73"/>
      <c r="DE1495" s="73"/>
      <c r="DF1495" s="74"/>
      <c r="DG1495" s="72">
        <f>IF($A1495="-","-",ROUND(VLOOKUP($A1495+ROUND(LEFT(DG$1468,2)/24,5),'[1]ОАО "АТС"'!$A$30:$F$773,5,FALSE),2))</f>
        <v>0</v>
      </c>
      <c r="DH1495" s="73"/>
      <c r="DI1495" s="73"/>
      <c r="DJ1495" s="73"/>
      <c r="DK1495" s="73"/>
      <c r="DL1495" s="74"/>
      <c r="DM1495" s="72">
        <f>IF($A1495="-","-",ROUND(VLOOKUP($A1495+ROUND(LEFT(DM$1468,2)/24,5),'[1]ОАО "АТС"'!$A$30:$F$773,5,FALSE),2))</f>
        <v>339.16</v>
      </c>
      <c r="DN1495" s="73"/>
      <c r="DO1495" s="73"/>
      <c r="DP1495" s="73"/>
      <c r="DQ1495" s="73"/>
      <c r="DR1495" s="74"/>
      <c r="DS1495" s="72">
        <f>IF($A1495="-","-",ROUND(VLOOKUP($A1495+ROUND(LEFT(DS$1468,2)/24,5),'[1]ОАО "АТС"'!$A$30:$F$773,5,FALSE),2))</f>
        <v>447.46</v>
      </c>
      <c r="DT1495" s="73"/>
      <c r="DU1495" s="73"/>
      <c r="DV1495" s="73"/>
      <c r="DW1495" s="73"/>
      <c r="DX1495" s="74"/>
      <c r="DY1495" s="72">
        <f>IF($A1495="-","-",ROUND(VLOOKUP($A1495+ROUND(LEFT(DY$1468,2)/24,5),'[1]ОАО "АТС"'!$A$30:$F$773,5,FALSE),2))</f>
        <v>0</v>
      </c>
      <c r="DZ1495" s="73"/>
      <c r="EA1495" s="73"/>
      <c r="EB1495" s="73"/>
      <c r="EC1495" s="73"/>
      <c r="ED1495" s="74"/>
      <c r="EE1495" s="72">
        <f>IF($A1495="-","-",ROUND(VLOOKUP($A1495+ROUND(LEFT(EE$1468,2)/24,5),'[1]ОАО "АТС"'!$A$30:$F$773,5,FALSE),2))</f>
        <v>233.92</v>
      </c>
      <c r="EF1495" s="73"/>
      <c r="EG1495" s="73"/>
      <c r="EH1495" s="73"/>
      <c r="EI1495" s="73"/>
      <c r="EJ1495" s="74"/>
      <c r="EK1495" s="72">
        <f>IF($A1495="-","-",ROUND(VLOOKUP($A1495+ROUND(LEFT(EK$1468,2)/24,5),'[1]ОАО "АТС"'!$A$30:$F$773,5,FALSE),2))</f>
        <v>1123.1500000000001</v>
      </c>
      <c r="EL1495" s="73"/>
      <c r="EM1495" s="73"/>
      <c r="EN1495" s="73"/>
      <c r="EO1495" s="73"/>
      <c r="EP1495" s="74"/>
      <c r="EQ1495" s="72">
        <f>IF($A1495="-","-",ROUND(VLOOKUP($A1495+ROUND(LEFT(EQ$1468,2)/24,5),'[1]ОАО "АТС"'!$A$30:$F$773,5,FALSE),2))</f>
        <v>850.73</v>
      </c>
      <c r="ER1495" s="73"/>
      <c r="ES1495" s="73"/>
      <c r="ET1495" s="73"/>
      <c r="EU1495" s="73"/>
      <c r="EV1495" s="74"/>
    </row>
    <row r="1496" spans="1:152" s="38" customFormat="1" ht="15.75" customHeight="1" x14ac:dyDescent="0.2">
      <c r="A1496" s="69">
        <f>$A$142</f>
        <v>44740</v>
      </c>
      <c r="B1496" s="70"/>
      <c r="C1496" s="70"/>
      <c r="D1496" s="70"/>
      <c r="E1496" s="70"/>
      <c r="F1496" s="70"/>
      <c r="G1496" s="70"/>
      <c r="H1496" s="71"/>
      <c r="I1496" s="72">
        <f>IF($A1496="-","-",ROUND(VLOOKUP($A1496+ROUND(LEFT(I$1468,1)/24,5),'[1]ОАО "АТС"'!$A$30:$F$773,5,FALSE),2))</f>
        <v>627.74</v>
      </c>
      <c r="J1496" s="73"/>
      <c r="K1496" s="73"/>
      <c r="L1496" s="73"/>
      <c r="M1496" s="73"/>
      <c r="N1496" s="74"/>
      <c r="O1496" s="72">
        <f>IF($A1496="-","-",ROUND(VLOOKUP($A1496+ROUND(LEFT(O$1468,1)/24,5),'[1]ОАО "АТС"'!$A$30:$F$773,5,FALSE),2))</f>
        <v>0</v>
      </c>
      <c r="P1496" s="73"/>
      <c r="Q1496" s="73"/>
      <c r="R1496" s="73"/>
      <c r="S1496" s="73"/>
      <c r="T1496" s="74"/>
      <c r="U1496" s="72">
        <f>IF($A1496="-","-",ROUND(VLOOKUP($A1496+ROUND(LEFT(U$1468,1)/24,5),'[1]ОАО "АТС"'!$A$30:$F$773,5,FALSE),2))</f>
        <v>644.58000000000004</v>
      </c>
      <c r="V1496" s="73"/>
      <c r="W1496" s="73"/>
      <c r="X1496" s="73"/>
      <c r="Y1496" s="73"/>
      <c r="Z1496" s="74"/>
      <c r="AA1496" s="72">
        <f>IF($A1496="-","-",ROUND(VLOOKUP($A1496+ROUND(LEFT(AA$1468,1)/24,5),'[1]ОАО "АТС"'!$A$30:$F$773,5,FALSE),2))</f>
        <v>0</v>
      </c>
      <c r="AB1496" s="73"/>
      <c r="AC1496" s="73"/>
      <c r="AD1496" s="73"/>
      <c r="AE1496" s="73"/>
      <c r="AF1496" s="74"/>
      <c r="AG1496" s="72">
        <f>IF($A1496="-","-",ROUND(VLOOKUP($A1496+ROUND(LEFT(AG$1468,1)/24,5),'[1]ОАО "АТС"'!$A$30:$F$773,5,FALSE),2))</f>
        <v>637.62</v>
      </c>
      <c r="AH1496" s="73"/>
      <c r="AI1496" s="73"/>
      <c r="AJ1496" s="73"/>
      <c r="AK1496" s="73"/>
      <c r="AL1496" s="74"/>
      <c r="AM1496" s="72">
        <f>IF($A1496="-","-",ROUND(VLOOKUP($A1496+ROUND(LEFT(AM$1468,1)/24,5),'[1]ОАО "АТС"'!$A$30:$F$773,5,FALSE),2))</f>
        <v>2.4900000000000002</v>
      </c>
      <c r="AN1496" s="73"/>
      <c r="AO1496" s="73"/>
      <c r="AP1496" s="73"/>
      <c r="AQ1496" s="73"/>
      <c r="AR1496" s="74"/>
      <c r="AS1496" s="72">
        <f>IF($A1496="-","-",ROUND(VLOOKUP($A1496+ROUND(LEFT(AS$1468,1)/24,5),'[1]ОАО "АТС"'!$A$30:$F$773,5,FALSE),2))</f>
        <v>0</v>
      </c>
      <c r="AT1496" s="73"/>
      <c r="AU1496" s="73"/>
      <c r="AV1496" s="73"/>
      <c r="AW1496" s="73"/>
      <c r="AX1496" s="74"/>
      <c r="AY1496" s="72">
        <f>IF($A1496="-","-",ROUND(VLOOKUP($A1496+ROUND(LEFT(AY$1468,1)/24,5),'[1]ОАО "АТС"'!$A$30:$F$773,5,FALSE),2))</f>
        <v>634.46</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101.05</v>
      </c>
      <c r="BL1496" s="73"/>
      <c r="BM1496" s="73"/>
      <c r="BN1496" s="73"/>
      <c r="BO1496" s="73"/>
      <c r="BP1496" s="74"/>
      <c r="BQ1496" s="72">
        <f>IF($A1496="-","-",ROUND(VLOOKUP($A1496+ROUND(LEFT(BQ$1468,2)/24,5),'[1]ОАО "АТС"'!$A$30:$F$773,5,FALSE),2))</f>
        <v>0</v>
      </c>
      <c r="BR1496" s="73"/>
      <c r="BS1496" s="73"/>
      <c r="BT1496" s="73"/>
      <c r="BU1496" s="73"/>
      <c r="BV1496" s="74"/>
      <c r="BW1496" s="72">
        <f>IF($A1496="-","-",ROUND(VLOOKUP($A1496+ROUND(LEFT(BW$1468,2)/24,5),'[1]ОАО "АТС"'!$A$30:$F$773,5,FALSE),2))</f>
        <v>325.69</v>
      </c>
      <c r="BX1496" s="73"/>
      <c r="BY1496" s="73"/>
      <c r="BZ1496" s="73"/>
      <c r="CA1496" s="73"/>
      <c r="CB1496" s="74"/>
      <c r="CC1496" s="72">
        <f>IF($A1496="-","-",ROUND(VLOOKUP($A1496+ROUND(LEFT(CC$1468,2)/24,5),'[1]ОАО "АТС"'!$A$30:$F$773,5,FALSE),2))</f>
        <v>378.44</v>
      </c>
      <c r="CD1496" s="73"/>
      <c r="CE1496" s="73"/>
      <c r="CF1496" s="73"/>
      <c r="CG1496" s="73"/>
      <c r="CH1496" s="74"/>
      <c r="CI1496" s="72">
        <f>IF($A1496="-","-",ROUND(VLOOKUP($A1496+ROUND(LEFT(CI$1468,2)/24,5),'[1]ОАО "АТС"'!$A$30:$F$773,5,FALSE),2))</f>
        <v>32.28</v>
      </c>
      <c r="CJ1496" s="73"/>
      <c r="CK1496" s="73"/>
      <c r="CL1496" s="73"/>
      <c r="CM1496" s="73"/>
      <c r="CN1496" s="74"/>
      <c r="CO1496" s="72">
        <f>IF($A1496="-","-",ROUND(VLOOKUP($A1496+ROUND(LEFT(CO$1468,2)/24,5),'[1]ОАО "АТС"'!$A$30:$F$773,5,FALSE),2))</f>
        <v>0</v>
      </c>
      <c r="CP1496" s="73"/>
      <c r="CQ1496" s="73"/>
      <c r="CR1496" s="73"/>
      <c r="CS1496" s="73"/>
      <c r="CT1496" s="74"/>
      <c r="CU1496" s="72">
        <f>IF($A1496="-","-",ROUND(VLOOKUP($A1496+ROUND(LEFT(CU$1468,2)/24,5),'[1]ОАО "АТС"'!$A$30:$F$773,5,FALSE),2))</f>
        <v>0</v>
      </c>
      <c r="CV1496" s="73"/>
      <c r="CW1496" s="73"/>
      <c r="CX1496" s="73"/>
      <c r="CY1496" s="73"/>
      <c r="CZ1496" s="74"/>
      <c r="DA1496" s="72">
        <f>IF($A1496="-","-",ROUND(VLOOKUP($A1496+ROUND(LEFT(DA$1468,2)/24,5),'[1]ОАО "АТС"'!$A$30:$F$773,5,FALSE),2))</f>
        <v>618.54</v>
      </c>
      <c r="DB1496" s="73"/>
      <c r="DC1496" s="73"/>
      <c r="DD1496" s="73"/>
      <c r="DE1496" s="73"/>
      <c r="DF1496" s="74"/>
      <c r="DG1496" s="72">
        <f>IF($A1496="-","-",ROUND(VLOOKUP($A1496+ROUND(LEFT(DG$1468,2)/24,5),'[1]ОАО "АТС"'!$A$30:$F$773,5,FALSE),2))</f>
        <v>17.39</v>
      </c>
      <c r="DH1496" s="73"/>
      <c r="DI1496" s="73"/>
      <c r="DJ1496" s="73"/>
      <c r="DK1496" s="73"/>
      <c r="DL1496" s="74"/>
      <c r="DM1496" s="72">
        <f>IF($A1496="-","-",ROUND(VLOOKUP($A1496+ROUND(LEFT(DM$1468,2)/24,5),'[1]ОАО "АТС"'!$A$30:$F$773,5,FALSE),2))</f>
        <v>429.75</v>
      </c>
      <c r="DN1496" s="73"/>
      <c r="DO1496" s="73"/>
      <c r="DP1496" s="73"/>
      <c r="DQ1496" s="73"/>
      <c r="DR1496" s="74"/>
      <c r="DS1496" s="72">
        <f>IF($A1496="-","-",ROUND(VLOOKUP($A1496+ROUND(LEFT(DS$1468,2)/24,5),'[1]ОАО "АТС"'!$A$30:$F$773,5,FALSE),2))</f>
        <v>348.25</v>
      </c>
      <c r="DT1496" s="73"/>
      <c r="DU1496" s="73"/>
      <c r="DV1496" s="73"/>
      <c r="DW1496" s="73"/>
      <c r="DX1496" s="74"/>
      <c r="DY1496" s="72">
        <f>IF($A1496="-","-",ROUND(VLOOKUP($A1496+ROUND(LEFT(DY$1468,2)/24,5),'[1]ОАО "АТС"'!$A$30:$F$773,5,FALSE),2))</f>
        <v>285.87</v>
      </c>
      <c r="DZ1496" s="73"/>
      <c r="EA1496" s="73"/>
      <c r="EB1496" s="73"/>
      <c r="EC1496" s="73"/>
      <c r="ED1496" s="74"/>
      <c r="EE1496" s="72">
        <f>IF($A1496="-","-",ROUND(VLOOKUP($A1496+ROUND(LEFT(EE$1468,2)/24,5),'[1]ОАО "АТС"'!$A$30:$F$773,5,FALSE),2))</f>
        <v>285.64999999999998</v>
      </c>
      <c r="EF1496" s="73"/>
      <c r="EG1496" s="73"/>
      <c r="EH1496" s="73"/>
      <c r="EI1496" s="73"/>
      <c r="EJ1496" s="74"/>
      <c r="EK1496" s="72">
        <f>IF($A1496="-","-",ROUND(VLOOKUP($A1496+ROUND(LEFT(EK$1468,2)/24,5),'[1]ОАО "АТС"'!$A$30:$F$773,5,FALSE),2))</f>
        <v>366.69</v>
      </c>
      <c r="EL1496" s="73"/>
      <c r="EM1496" s="73"/>
      <c r="EN1496" s="73"/>
      <c r="EO1496" s="73"/>
      <c r="EP1496" s="74"/>
      <c r="EQ1496" s="72">
        <f>IF($A1496="-","-",ROUND(VLOOKUP($A1496+ROUND(LEFT(EQ$1468,2)/24,5),'[1]ОАО "АТС"'!$A$30:$F$773,5,FALSE),2))</f>
        <v>840.21</v>
      </c>
      <c r="ER1496" s="73"/>
      <c r="ES1496" s="73"/>
      <c r="ET1496" s="73"/>
      <c r="EU1496" s="73"/>
      <c r="EV1496" s="74"/>
    </row>
    <row r="1497" spans="1:152" s="38" customFormat="1" ht="15.75" customHeight="1" x14ac:dyDescent="0.2">
      <c r="A1497" s="69">
        <f>$A$143</f>
        <v>44741</v>
      </c>
      <c r="B1497" s="70"/>
      <c r="C1497" s="70"/>
      <c r="D1497" s="70"/>
      <c r="E1497" s="70"/>
      <c r="F1497" s="70"/>
      <c r="G1497" s="70"/>
      <c r="H1497" s="71"/>
      <c r="I1497" s="72">
        <f>IF($A1497="-","-",ROUND(VLOOKUP($A1497+ROUND(LEFT(I$1468,1)/24,5),'[1]ОАО "АТС"'!$A$30:$F$773,5,FALSE),2))</f>
        <v>3.67</v>
      </c>
      <c r="J1497" s="73"/>
      <c r="K1497" s="73"/>
      <c r="L1497" s="73"/>
      <c r="M1497" s="73"/>
      <c r="N1497" s="74"/>
      <c r="O1497" s="72">
        <f>IF($A1497="-","-",ROUND(VLOOKUP($A1497+ROUND(LEFT(O$1468,1)/24,5),'[1]ОАО "АТС"'!$A$30:$F$773,5,FALSE),2))</f>
        <v>1.53</v>
      </c>
      <c r="P1497" s="73"/>
      <c r="Q1497" s="73"/>
      <c r="R1497" s="73"/>
      <c r="S1497" s="73"/>
      <c r="T1497" s="74"/>
      <c r="U1497" s="72">
        <f>IF($A1497="-","-",ROUND(VLOOKUP($A1497+ROUND(LEFT(U$1468,1)/24,5),'[1]ОАО "АТС"'!$A$30:$F$773,5,FALSE),2))</f>
        <v>2.35</v>
      </c>
      <c r="V1497" s="73"/>
      <c r="W1497" s="73"/>
      <c r="X1497" s="73"/>
      <c r="Y1497" s="73"/>
      <c r="Z1497" s="74"/>
      <c r="AA1497" s="72">
        <f>IF($A1497="-","-",ROUND(VLOOKUP($A1497+ROUND(LEFT(AA$1468,1)/24,5),'[1]ОАО "АТС"'!$A$30:$F$773,5,FALSE),2))</f>
        <v>1.32</v>
      </c>
      <c r="AB1497" s="73"/>
      <c r="AC1497" s="73"/>
      <c r="AD1497" s="73"/>
      <c r="AE1497" s="73"/>
      <c r="AF1497" s="74"/>
      <c r="AG1497" s="72">
        <f>IF($A1497="-","-",ROUND(VLOOKUP($A1497+ROUND(LEFT(AG$1468,1)/24,5),'[1]ОАО "АТС"'!$A$30:$F$773,5,FALSE),2))</f>
        <v>1.33</v>
      </c>
      <c r="AH1497" s="73"/>
      <c r="AI1497" s="73"/>
      <c r="AJ1497" s="73"/>
      <c r="AK1497" s="73"/>
      <c r="AL1497" s="74"/>
      <c r="AM1497" s="72">
        <f>IF($A1497="-","-",ROUND(VLOOKUP($A1497+ROUND(LEFT(AM$1468,1)/24,5),'[1]ОАО "АТС"'!$A$30:$F$773,5,FALSE),2))</f>
        <v>1.45</v>
      </c>
      <c r="AN1497" s="73"/>
      <c r="AO1497" s="73"/>
      <c r="AP1497" s="73"/>
      <c r="AQ1497" s="73"/>
      <c r="AR1497" s="74"/>
      <c r="AS1497" s="72">
        <f>IF($A1497="-","-",ROUND(VLOOKUP($A1497+ROUND(LEFT(AS$1468,1)/24,5),'[1]ОАО "АТС"'!$A$30:$F$773,5,FALSE),2))</f>
        <v>3.35</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0</v>
      </c>
      <c r="BL1497" s="73"/>
      <c r="BM1497" s="73"/>
      <c r="BN1497" s="73"/>
      <c r="BO1497" s="73"/>
      <c r="BP1497" s="74"/>
      <c r="BQ1497" s="72">
        <f>IF($A1497="-","-",ROUND(VLOOKUP($A1497+ROUND(LEFT(BQ$1468,2)/24,5),'[1]ОАО "АТС"'!$A$30:$F$773,5,FALSE),2))</f>
        <v>1.82</v>
      </c>
      <c r="BR1497" s="73"/>
      <c r="BS1497" s="73"/>
      <c r="BT1497" s="73"/>
      <c r="BU1497" s="73"/>
      <c r="BV1497" s="74"/>
      <c r="BW1497" s="72">
        <f>IF($A1497="-","-",ROUND(VLOOKUP($A1497+ROUND(LEFT(BW$1468,2)/24,5),'[1]ОАО "АТС"'!$A$30:$F$773,5,FALSE),2))</f>
        <v>0</v>
      </c>
      <c r="BX1497" s="73"/>
      <c r="BY1497" s="73"/>
      <c r="BZ1497" s="73"/>
      <c r="CA1497" s="73"/>
      <c r="CB1497" s="74"/>
      <c r="CC1497" s="72">
        <f>IF($A1497="-","-",ROUND(VLOOKUP($A1497+ROUND(LEFT(CC$1468,2)/24,5),'[1]ОАО "АТС"'!$A$30:$F$773,5,FALSE),2))</f>
        <v>3.62</v>
      </c>
      <c r="CD1497" s="73"/>
      <c r="CE1497" s="73"/>
      <c r="CF1497" s="73"/>
      <c r="CG1497" s="73"/>
      <c r="CH1497" s="74"/>
      <c r="CI1497" s="72">
        <f>IF($A1497="-","-",ROUND(VLOOKUP($A1497+ROUND(LEFT(CI$1468,2)/24,5),'[1]ОАО "АТС"'!$A$30:$F$773,5,FALSE),2))</f>
        <v>61.23</v>
      </c>
      <c r="CJ1497" s="73"/>
      <c r="CK1497" s="73"/>
      <c r="CL1497" s="73"/>
      <c r="CM1497" s="73"/>
      <c r="CN1497" s="74"/>
      <c r="CO1497" s="72">
        <f>IF($A1497="-","-",ROUND(VLOOKUP($A1497+ROUND(LEFT(CO$1468,2)/24,5),'[1]ОАО "АТС"'!$A$30:$F$773,5,FALSE),2))</f>
        <v>19.27</v>
      </c>
      <c r="CP1497" s="73"/>
      <c r="CQ1497" s="73"/>
      <c r="CR1497" s="73"/>
      <c r="CS1497" s="73"/>
      <c r="CT1497" s="74"/>
      <c r="CU1497" s="72">
        <f>IF($A1497="-","-",ROUND(VLOOKUP($A1497+ROUND(LEFT(CU$1468,2)/24,5),'[1]ОАО "АТС"'!$A$30:$F$773,5,FALSE),2))</f>
        <v>4.74</v>
      </c>
      <c r="CV1497" s="73"/>
      <c r="CW1497" s="73"/>
      <c r="CX1497" s="73"/>
      <c r="CY1497" s="73"/>
      <c r="CZ1497" s="74"/>
      <c r="DA1497" s="72">
        <f>IF($A1497="-","-",ROUND(VLOOKUP($A1497+ROUND(LEFT(DA$1468,2)/24,5),'[1]ОАО "АТС"'!$A$30:$F$773,5,FALSE),2))</f>
        <v>130.57</v>
      </c>
      <c r="DB1497" s="73"/>
      <c r="DC1497" s="73"/>
      <c r="DD1497" s="73"/>
      <c r="DE1497" s="73"/>
      <c r="DF1497" s="74"/>
      <c r="DG1497" s="72">
        <f>IF($A1497="-","-",ROUND(VLOOKUP($A1497+ROUND(LEFT(DG$1468,2)/24,5),'[1]ОАО "АТС"'!$A$30:$F$773,5,FALSE),2))</f>
        <v>0</v>
      </c>
      <c r="DH1497" s="73"/>
      <c r="DI1497" s="73"/>
      <c r="DJ1497" s="73"/>
      <c r="DK1497" s="73"/>
      <c r="DL1497" s="74"/>
      <c r="DM1497" s="72">
        <f>IF($A1497="-","-",ROUND(VLOOKUP($A1497+ROUND(LEFT(DM$1468,2)/24,5),'[1]ОАО "АТС"'!$A$30:$F$773,5,FALSE),2))</f>
        <v>173.48</v>
      </c>
      <c r="DN1497" s="73"/>
      <c r="DO1497" s="73"/>
      <c r="DP1497" s="73"/>
      <c r="DQ1497" s="73"/>
      <c r="DR1497" s="74"/>
      <c r="DS1497" s="72">
        <f>IF($A1497="-","-",ROUND(VLOOKUP($A1497+ROUND(LEFT(DS$1468,2)/24,5),'[1]ОАО "АТС"'!$A$30:$F$773,5,FALSE),2))</f>
        <v>250.18</v>
      </c>
      <c r="DT1497" s="73"/>
      <c r="DU1497" s="73"/>
      <c r="DV1497" s="73"/>
      <c r="DW1497" s="73"/>
      <c r="DX1497" s="74"/>
      <c r="DY1497" s="72">
        <f>IF($A1497="-","-",ROUND(VLOOKUP($A1497+ROUND(LEFT(DY$1468,2)/24,5),'[1]ОАО "АТС"'!$A$30:$F$773,5,FALSE),2))</f>
        <v>152.03</v>
      </c>
      <c r="DZ1497" s="73"/>
      <c r="EA1497" s="73"/>
      <c r="EB1497" s="73"/>
      <c r="EC1497" s="73"/>
      <c r="ED1497" s="74"/>
      <c r="EE1497" s="72">
        <f>IF($A1497="-","-",ROUND(VLOOKUP($A1497+ROUND(LEFT(EE$1468,2)/24,5),'[1]ОАО "АТС"'!$A$30:$F$773,5,FALSE),2))</f>
        <v>217.17</v>
      </c>
      <c r="EF1497" s="73"/>
      <c r="EG1497" s="73"/>
      <c r="EH1497" s="73"/>
      <c r="EI1497" s="73"/>
      <c r="EJ1497" s="74"/>
      <c r="EK1497" s="72">
        <f>IF($A1497="-","-",ROUND(VLOOKUP($A1497+ROUND(LEFT(EK$1468,2)/24,5),'[1]ОАО "АТС"'!$A$30:$F$773,5,FALSE),2))</f>
        <v>335.62</v>
      </c>
      <c r="EL1497" s="73"/>
      <c r="EM1497" s="73"/>
      <c r="EN1497" s="73"/>
      <c r="EO1497" s="73"/>
      <c r="EP1497" s="74"/>
      <c r="EQ1497" s="72">
        <f>IF($A1497="-","-",ROUND(VLOOKUP($A1497+ROUND(LEFT(EQ$1468,2)/24,5),'[1]ОАО "АТС"'!$A$30:$F$773,5,FALSE),2))</f>
        <v>811.76</v>
      </c>
      <c r="ER1497" s="73"/>
      <c r="ES1497" s="73"/>
      <c r="ET1497" s="73"/>
      <c r="EU1497" s="73"/>
      <c r="EV1497" s="74"/>
    </row>
    <row r="1498" spans="1:152" s="38" customFormat="1" ht="15.75" customHeight="1" x14ac:dyDescent="0.2">
      <c r="A1498" s="69">
        <f>$A$144</f>
        <v>44742</v>
      </c>
      <c r="B1498" s="70"/>
      <c r="C1498" s="70"/>
      <c r="D1498" s="70"/>
      <c r="E1498" s="70"/>
      <c r="F1498" s="70"/>
      <c r="G1498" s="70"/>
      <c r="H1498" s="71"/>
      <c r="I1498" s="72">
        <f>IF($A1498="-","-",ROUND(VLOOKUP($A1498+ROUND(LEFT(I$1468,1)/24,5),'[1]ОАО "АТС"'!$A$30:$F$773,5,FALSE),2))</f>
        <v>822.15</v>
      </c>
      <c r="J1498" s="73"/>
      <c r="K1498" s="73"/>
      <c r="L1498" s="73"/>
      <c r="M1498" s="73"/>
      <c r="N1498" s="74"/>
      <c r="O1498" s="72">
        <f>IF($A1498="-","-",ROUND(VLOOKUP($A1498+ROUND(LEFT(O$1468,1)/24,5),'[1]ОАО "АТС"'!$A$30:$F$773,5,FALSE),2))</f>
        <v>707.52</v>
      </c>
      <c r="P1498" s="73"/>
      <c r="Q1498" s="73"/>
      <c r="R1498" s="73"/>
      <c r="S1498" s="73"/>
      <c r="T1498" s="74"/>
      <c r="U1498" s="72">
        <f>IF($A1498="-","-",ROUND(VLOOKUP($A1498+ROUND(LEFT(U$1468,1)/24,5),'[1]ОАО "АТС"'!$A$30:$F$773,5,FALSE),2))</f>
        <v>709.16</v>
      </c>
      <c r="V1498" s="73"/>
      <c r="W1498" s="73"/>
      <c r="X1498" s="73"/>
      <c r="Y1498" s="73"/>
      <c r="Z1498" s="74"/>
      <c r="AA1498" s="72">
        <f>IF($A1498="-","-",ROUND(VLOOKUP($A1498+ROUND(LEFT(AA$1468,1)/24,5),'[1]ОАО "АТС"'!$A$30:$F$773,5,FALSE),2))</f>
        <v>685.9</v>
      </c>
      <c r="AB1498" s="73"/>
      <c r="AC1498" s="73"/>
      <c r="AD1498" s="73"/>
      <c r="AE1498" s="73"/>
      <c r="AF1498" s="74"/>
      <c r="AG1498" s="72">
        <f>IF($A1498="-","-",ROUND(VLOOKUP($A1498+ROUND(LEFT(AG$1468,1)/24,5),'[1]ОАО "АТС"'!$A$30:$F$773,5,FALSE),2))</f>
        <v>0</v>
      </c>
      <c r="AH1498" s="73"/>
      <c r="AI1498" s="73"/>
      <c r="AJ1498" s="73"/>
      <c r="AK1498" s="73"/>
      <c r="AL1498" s="74"/>
      <c r="AM1498" s="72">
        <f>IF($A1498="-","-",ROUND(VLOOKUP($A1498+ROUND(LEFT(AM$1468,1)/24,5),'[1]ОАО "АТС"'!$A$30:$F$773,5,FALSE),2))</f>
        <v>0</v>
      </c>
      <c r="AN1498" s="73"/>
      <c r="AO1498" s="73"/>
      <c r="AP1498" s="73"/>
      <c r="AQ1498" s="73"/>
      <c r="AR1498" s="74"/>
      <c r="AS1498" s="72">
        <f>IF($A1498="-","-",ROUND(VLOOKUP($A1498+ROUND(LEFT(AS$1468,1)/24,5),'[1]ОАО "АТС"'!$A$30:$F$773,5,FALSE),2))</f>
        <v>8.3699999999999992</v>
      </c>
      <c r="AT1498" s="73"/>
      <c r="AU1498" s="73"/>
      <c r="AV1498" s="73"/>
      <c r="AW1498" s="73"/>
      <c r="AX1498" s="74"/>
      <c r="AY1498" s="72">
        <f>IF($A1498="-","-",ROUND(VLOOKUP($A1498+ROUND(LEFT(AY$1468,1)/24,5),'[1]ОАО "АТС"'!$A$30:$F$773,5,FALSE),2))</f>
        <v>0</v>
      </c>
      <c r="AZ1498" s="73"/>
      <c r="BA1498" s="73"/>
      <c r="BB1498" s="73"/>
      <c r="BC1498" s="73"/>
      <c r="BD1498" s="74"/>
      <c r="BE1498" s="72">
        <f>IF($A1498="-","-",ROUND(VLOOKUP($A1498+ROUND(LEFT(BE$1468,1)/24,5),'[1]ОАО "АТС"'!$A$30:$F$773,5,FALSE),2))</f>
        <v>279.86</v>
      </c>
      <c r="BF1498" s="73"/>
      <c r="BG1498" s="73"/>
      <c r="BH1498" s="73"/>
      <c r="BI1498" s="73"/>
      <c r="BJ1498" s="74"/>
      <c r="BK1498" s="72">
        <f>IF($A1498="-","-",ROUND(VLOOKUP($A1498+ROUND(LEFT(BK$1468,1)/24,5),'[1]ОАО "АТС"'!$A$30:$F$773,5,FALSE),2))</f>
        <v>274.45</v>
      </c>
      <c r="BL1498" s="73"/>
      <c r="BM1498" s="73"/>
      <c r="BN1498" s="73"/>
      <c r="BO1498" s="73"/>
      <c r="BP1498" s="74"/>
      <c r="BQ1498" s="72">
        <f>IF($A1498="-","-",ROUND(VLOOKUP($A1498+ROUND(LEFT(BQ$1468,2)/24,5),'[1]ОАО "АТС"'!$A$30:$F$773,5,FALSE),2))</f>
        <v>45.69</v>
      </c>
      <c r="BR1498" s="73"/>
      <c r="BS1498" s="73"/>
      <c r="BT1498" s="73"/>
      <c r="BU1498" s="73"/>
      <c r="BV1498" s="74"/>
      <c r="BW1498" s="72">
        <f>IF($A1498="-","-",ROUND(VLOOKUP($A1498+ROUND(LEFT(BW$1468,2)/24,5),'[1]ОАО "АТС"'!$A$30:$F$773,5,FALSE),2))</f>
        <v>244.69</v>
      </c>
      <c r="BX1498" s="73"/>
      <c r="BY1498" s="73"/>
      <c r="BZ1498" s="73"/>
      <c r="CA1498" s="73"/>
      <c r="CB1498" s="74"/>
      <c r="CC1498" s="72">
        <f>IF($A1498="-","-",ROUND(VLOOKUP($A1498+ROUND(LEFT(CC$1468,2)/24,5),'[1]ОАО "АТС"'!$A$30:$F$773,5,FALSE),2))</f>
        <v>50.04</v>
      </c>
      <c r="CD1498" s="73"/>
      <c r="CE1498" s="73"/>
      <c r="CF1498" s="73"/>
      <c r="CG1498" s="73"/>
      <c r="CH1498" s="74"/>
      <c r="CI1498" s="72">
        <f>IF($A1498="-","-",ROUND(VLOOKUP($A1498+ROUND(LEFT(CI$1468,2)/24,5),'[1]ОАО "АТС"'!$A$30:$F$773,5,FALSE),2))</f>
        <v>117.84</v>
      </c>
      <c r="CJ1498" s="73"/>
      <c r="CK1498" s="73"/>
      <c r="CL1498" s="73"/>
      <c r="CM1498" s="73"/>
      <c r="CN1498" s="74"/>
      <c r="CO1498" s="72">
        <f>IF($A1498="-","-",ROUND(VLOOKUP($A1498+ROUND(LEFT(CO$1468,2)/24,5),'[1]ОАО "АТС"'!$A$30:$F$773,5,FALSE),2))</f>
        <v>321.48</v>
      </c>
      <c r="CP1498" s="73"/>
      <c r="CQ1498" s="73"/>
      <c r="CR1498" s="73"/>
      <c r="CS1498" s="73"/>
      <c r="CT1498" s="74"/>
      <c r="CU1498" s="72">
        <f>IF($A1498="-","-",ROUND(VLOOKUP($A1498+ROUND(LEFT(CU$1468,2)/24,5),'[1]ОАО "АТС"'!$A$30:$F$773,5,FALSE),2))</f>
        <v>5.78</v>
      </c>
      <c r="CV1498" s="73"/>
      <c r="CW1498" s="73"/>
      <c r="CX1498" s="73"/>
      <c r="CY1498" s="73"/>
      <c r="CZ1498" s="74"/>
      <c r="DA1498" s="72">
        <f>IF($A1498="-","-",ROUND(VLOOKUP($A1498+ROUND(LEFT(DA$1468,2)/24,5),'[1]ОАО "АТС"'!$A$30:$F$773,5,FALSE),2))</f>
        <v>165.95</v>
      </c>
      <c r="DB1498" s="73"/>
      <c r="DC1498" s="73"/>
      <c r="DD1498" s="73"/>
      <c r="DE1498" s="73"/>
      <c r="DF1498" s="74"/>
      <c r="DG1498" s="72">
        <f>IF($A1498="-","-",ROUND(VLOOKUP($A1498+ROUND(LEFT(DG$1468,2)/24,5),'[1]ОАО "АТС"'!$A$30:$F$773,5,FALSE),2))</f>
        <v>46.56</v>
      </c>
      <c r="DH1498" s="73"/>
      <c r="DI1498" s="73"/>
      <c r="DJ1498" s="73"/>
      <c r="DK1498" s="73"/>
      <c r="DL1498" s="74"/>
      <c r="DM1498" s="72">
        <f>IF($A1498="-","-",ROUND(VLOOKUP($A1498+ROUND(LEFT(DM$1468,2)/24,5),'[1]ОАО "АТС"'!$A$30:$F$773,5,FALSE),2))</f>
        <v>0</v>
      </c>
      <c r="DN1498" s="73"/>
      <c r="DO1498" s="73"/>
      <c r="DP1498" s="73"/>
      <c r="DQ1498" s="73"/>
      <c r="DR1498" s="74"/>
      <c r="DS1498" s="72">
        <f>IF($A1498="-","-",ROUND(VLOOKUP($A1498+ROUND(LEFT(DS$1468,2)/24,5),'[1]ОАО "АТС"'!$A$30:$F$773,5,FALSE),2))</f>
        <v>151.66999999999999</v>
      </c>
      <c r="DT1498" s="73"/>
      <c r="DU1498" s="73"/>
      <c r="DV1498" s="73"/>
      <c r="DW1498" s="73"/>
      <c r="DX1498" s="74"/>
      <c r="DY1498" s="72">
        <f>IF($A1498="-","-",ROUND(VLOOKUP($A1498+ROUND(LEFT(DY$1468,2)/24,5),'[1]ОАО "АТС"'!$A$30:$F$773,5,FALSE),2))</f>
        <v>306.02999999999997</v>
      </c>
      <c r="DZ1498" s="73"/>
      <c r="EA1498" s="73"/>
      <c r="EB1498" s="73"/>
      <c r="EC1498" s="73"/>
      <c r="ED1498" s="74"/>
      <c r="EE1498" s="72">
        <f>IF($A1498="-","-",ROUND(VLOOKUP($A1498+ROUND(LEFT(EE$1468,2)/24,5),'[1]ОАО "АТС"'!$A$30:$F$773,5,FALSE),2))</f>
        <v>326.7</v>
      </c>
      <c r="EF1498" s="73"/>
      <c r="EG1498" s="73"/>
      <c r="EH1498" s="73"/>
      <c r="EI1498" s="73"/>
      <c r="EJ1498" s="74"/>
      <c r="EK1498" s="72">
        <f>IF($A1498="-","-",ROUND(VLOOKUP($A1498+ROUND(LEFT(EK$1468,2)/24,5),'[1]ОАО "АТС"'!$A$30:$F$773,5,FALSE),2))</f>
        <v>364.51</v>
      </c>
      <c r="EL1498" s="73"/>
      <c r="EM1498" s="73"/>
      <c r="EN1498" s="73"/>
      <c r="EO1498" s="73"/>
      <c r="EP1498" s="74"/>
      <c r="EQ1498" s="72">
        <f>IF($A1498="-","-",ROUND(VLOOKUP($A1498+ROUND(LEFT(EQ$1468,2)/24,5),'[1]ОАО "АТС"'!$A$30:$F$773,5,FALSE),2))</f>
        <v>935.23</v>
      </c>
      <c r="ER1498" s="73"/>
      <c r="ES1498" s="73"/>
      <c r="ET1498" s="73"/>
      <c r="EU1498" s="73"/>
      <c r="EV1498" s="74"/>
    </row>
    <row r="1499" spans="1:152" s="38" customFormat="1" ht="15.75" customHeight="1" x14ac:dyDescent="0.2">
      <c r="A1499" s="69" t="str">
        <f>$A$145</f>
        <v>-</v>
      </c>
      <c r="B1499" s="70"/>
      <c r="C1499" s="70"/>
      <c r="D1499" s="70"/>
      <c r="E1499" s="70"/>
      <c r="F1499" s="70"/>
      <c r="G1499" s="70"/>
      <c r="H1499" s="71"/>
      <c r="I1499" s="72" t="str">
        <f>IF($A1499="-","-",ROUND(VLOOKUP($A1499+ROUND(LEFT(I$1468,1)/24,5),'[1]ОАО "АТС"'!$A$30:$F$773,5,FALSE),2))</f>
        <v>-</v>
      </c>
      <c r="J1499" s="73"/>
      <c r="K1499" s="73"/>
      <c r="L1499" s="73"/>
      <c r="M1499" s="73"/>
      <c r="N1499" s="74"/>
      <c r="O1499" s="72" t="str">
        <f>IF($A1499="-","-",ROUND(VLOOKUP($A1499+ROUND(LEFT(O$1468,1)/24,5),'[1]ОАО "АТС"'!$A$30:$F$773,5,FALSE),2))</f>
        <v>-</v>
      </c>
      <c r="P1499" s="73"/>
      <c r="Q1499" s="73"/>
      <c r="R1499" s="73"/>
      <c r="S1499" s="73"/>
      <c r="T1499" s="74"/>
      <c r="U1499" s="72" t="str">
        <f>IF($A1499="-","-",ROUND(VLOOKUP($A1499+ROUND(LEFT(U$1468,1)/24,5),'[1]ОАО "АТС"'!$A$30:$F$773,5,FALSE),2))</f>
        <v>-</v>
      </c>
      <c r="V1499" s="73"/>
      <c r="W1499" s="73"/>
      <c r="X1499" s="73"/>
      <c r="Y1499" s="73"/>
      <c r="Z1499" s="74"/>
      <c r="AA1499" s="72" t="str">
        <f>IF($A1499="-","-",ROUND(VLOOKUP($A1499+ROUND(LEFT(AA$1468,1)/24,5),'[1]ОАО "АТС"'!$A$30:$F$773,5,FALSE),2))</f>
        <v>-</v>
      </c>
      <c r="AB1499" s="73"/>
      <c r="AC1499" s="73"/>
      <c r="AD1499" s="73"/>
      <c r="AE1499" s="73"/>
      <c r="AF1499" s="74"/>
      <c r="AG1499" s="72" t="str">
        <f>IF($A1499="-","-",ROUND(VLOOKUP($A1499+ROUND(LEFT(AG$1468,1)/24,5),'[1]ОАО "АТС"'!$A$30:$F$773,5,FALSE),2))</f>
        <v>-</v>
      </c>
      <c r="AH1499" s="73"/>
      <c r="AI1499" s="73"/>
      <c r="AJ1499" s="73"/>
      <c r="AK1499" s="73"/>
      <c r="AL1499" s="74"/>
      <c r="AM1499" s="72" t="str">
        <f>IF($A1499="-","-",ROUND(VLOOKUP($A1499+ROUND(LEFT(AM$1468,1)/24,5),'[1]ОАО "АТС"'!$A$30:$F$773,5,FALSE),2))</f>
        <v>-</v>
      </c>
      <c r="AN1499" s="73"/>
      <c r="AO1499" s="73"/>
      <c r="AP1499" s="73"/>
      <c r="AQ1499" s="73"/>
      <c r="AR1499" s="74"/>
      <c r="AS1499" s="72" t="str">
        <f>IF($A1499="-","-",ROUND(VLOOKUP($A1499+ROUND(LEFT(AS$1468,1)/24,5),'[1]ОАО "АТС"'!$A$30:$F$773,5,FALSE),2))</f>
        <v>-</v>
      </c>
      <c r="AT1499" s="73"/>
      <c r="AU1499" s="73"/>
      <c r="AV1499" s="73"/>
      <c r="AW1499" s="73"/>
      <c r="AX1499" s="74"/>
      <c r="AY1499" s="72" t="str">
        <f>IF($A1499="-","-",ROUND(VLOOKUP($A1499+ROUND(LEFT(AY$1468,1)/24,5),'[1]ОАО "АТС"'!$A$30:$F$773,5,FALSE),2))</f>
        <v>-</v>
      </c>
      <c r="AZ1499" s="73"/>
      <c r="BA1499" s="73"/>
      <c r="BB1499" s="73"/>
      <c r="BC1499" s="73"/>
      <c r="BD1499" s="74"/>
      <c r="BE1499" s="72" t="str">
        <f>IF($A1499="-","-",ROUND(VLOOKUP($A1499+ROUND(LEFT(BE$1468,1)/24,5),'[1]ОАО "АТС"'!$A$30:$F$773,5,FALSE),2))</f>
        <v>-</v>
      </c>
      <c r="BF1499" s="73"/>
      <c r="BG1499" s="73"/>
      <c r="BH1499" s="73"/>
      <c r="BI1499" s="73"/>
      <c r="BJ1499" s="74"/>
      <c r="BK1499" s="72" t="str">
        <f>IF($A1499="-","-",ROUND(VLOOKUP($A1499+ROUND(LEFT(BK$1468,1)/24,5),'[1]ОАО "АТС"'!$A$30:$F$773,5,FALSE),2))</f>
        <v>-</v>
      </c>
      <c r="BL1499" s="73"/>
      <c r="BM1499" s="73"/>
      <c r="BN1499" s="73"/>
      <c r="BO1499" s="73"/>
      <c r="BP1499" s="74"/>
      <c r="BQ1499" s="72" t="str">
        <f>IF($A1499="-","-",ROUND(VLOOKUP($A1499+ROUND(LEFT(BQ$1468,2)/24,5),'[1]ОАО "АТС"'!$A$30:$F$773,5,FALSE),2))</f>
        <v>-</v>
      </c>
      <c r="BR1499" s="73"/>
      <c r="BS1499" s="73"/>
      <c r="BT1499" s="73"/>
      <c r="BU1499" s="73"/>
      <c r="BV1499" s="74"/>
      <c r="BW1499" s="72" t="str">
        <f>IF($A1499="-","-",ROUND(VLOOKUP($A1499+ROUND(LEFT(BW$1468,2)/24,5),'[1]ОАО "АТС"'!$A$30:$F$773,5,FALSE),2))</f>
        <v>-</v>
      </c>
      <c r="BX1499" s="73"/>
      <c r="BY1499" s="73"/>
      <c r="BZ1499" s="73"/>
      <c r="CA1499" s="73"/>
      <c r="CB1499" s="74"/>
      <c r="CC1499" s="72" t="str">
        <f>IF($A1499="-","-",ROUND(VLOOKUP($A1499+ROUND(LEFT(CC$1468,2)/24,5),'[1]ОАО "АТС"'!$A$30:$F$773,5,FALSE),2))</f>
        <v>-</v>
      </c>
      <c r="CD1499" s="73"/>
      <c r="CE1499" s="73"/>
      <c r="CF1499" s="73"/>
      <c r="CG1499" s="73"/>
      <c r="CH1499" s="74"/>
      <c r="CI1499" s="72" t="str">
        <f>IF($A1499="-","-",ROUND(VLOOKUP($A1499+ROUND(LEFT(CI$1468,2)/24,5),'[1]ОАО "АТС"'!$A$30:$F$773,5,FALSE),2))</f>
        <v>-</v>
      </c>
      <c r="CJ1499" s="73"/>
      <c r="CK1499" s="73"/>
      <c r="CL1499" s="73"/>
      <c r="CM1499" s="73"/>
      <c r="CN1499" s="74"/>
      <c r="CO1499" s="72" t="str">
        <f>IF($A1499="-","-",ROUND(VLOOKUP($A1499+ROUND(LEFT(CO$1468,2)/24,5),'[1]ОАО "АТС"'!$A$30:$F$773,5,FALSE),2))</f>
        <v>-</v>
      </c>
      <c r="CP1499" s="73"/>
      <c r="CQ1499" s="73"/>
      <c r="CR1499" s="73"/>
      <c r="CS1499" s="73"/>
      <c r="CT1499" s="74"/>
      <c r="CU1499" s="72" t="str">
        <f>IF($A1499="-","-",ROUND(VLOOKUP($A1499+ROUND(LEFT(CU$1468,2)/24,5),'[1]ОАО "АТС"'!$A$30:$F$773,5,FALSE),2))</f>
        <v>-</v>
      </c>
      <c r="CV1499" s="73"/>
      <c r="CW1499" s="73"/>
      <c r="CX1499" s="73"/>
      <c r="CY1499" s="73"/>
      <c r="CZ1499" s="74"/>
      <c r="DA1499" s="72" t="str">
        <f>IF($A1499="-","-",ROUND(VLOOKUP($A1499+ROUND(LEFT(DA$1468,2)/24,5),'[1]ОАО "АТС"'!$A$30:$F$773,5,FALSE),2))</f>
        <v>-</v>
      </c>
      <c r="DB1499" s="73"/>
      <c r="DC1499" s="73"/>
      <c r="DD1499" s="73"/>
      <c r="DE1499" s="73"/>
      <c r="DF1499" s="74"/>
      <c r="DG1499" s="72" t="str">
        <f>IF($A1499="-","-",ROUND(VLOOKUP($A1499+ROUND(LEFT(DG$1468,2)/24,5),'[1]ОАО "АТС"'!$A$30:$F$773,5,FALSE),2))</f>
        <v>-</v>
      </c>
      <c r="DH1499" s="73"/>
      <c r="DI1499" s="73"/>
      <c r="DJ1499" s="73"/>
      <c r="DK1499" s="73"/>
      <c r="DL1499" s="74"/>
      <c r="DM1499" s="72" t="str">
        <f>IF($A1499="-","-",ROUND(VLOOKUP($A1499+ROUND(LEFT(DM$1468,2)/24,5),'[1]ОАО "АТС"'!$A$30:$F$773,5,FALSE),2))</f>
        <v>-</v>
      </c>
      <c r="DN1499" s="73"/>
      <c r="DO1499" s="73"/>
      <c r="DP1499" s="73"/>
      <c r="DQ1499" s="73"/>
      <c r="DR1499" s="74"/>
      <c r="DS1499" s="72" t="str">
        <f>IF($A1499="-","-",ROUND(VLOOKUP($A1499+ROUND(LEFT(DS$1468,2)/24,5),'[1]ОАО "АТС"'!$A$30:$F$773,5,FALSE),2))</f>
        <v>-</v>
      </c>
      <c r="DT1499" s="73"/>
      <c r="DU1499" s="73"/>
      <c r="DV1499" s="73"/>
      <c r="DW1499" s="73"/>
      <c r="DX1499" s="74"/>
      <c r="DY1499" s="72" t="str">
        <f>IF($A1499="-","-",ROUND(VLOOKUP($A1499+ROUND(LEFT(DY$1468,2)/24,5),'[1]ОАО "АТС"'!$A$30:$F$773,5,FALSE),2))</f>
        <v>-</v>
      </c>
      <c r="DZ1499" s="73"/>
      <c r="EA1499" s="73"/>
      <c r="EB1499" s="73"/>
      <c r="EC1499" s="73"/>
      <c r="ED1499" s="74"/>
      <c r="EE1499" s="72" t="str">
        <f>IF($A1499="-","-",ROUND(VLOOKUP($A1499+ROUND(LEFT(EE$1468,2)/24,5),'[1]ОАО "АТС"'!$A$30:$F$773,5,FALSE),2))</f>
        <v>-</v>
      </c>
      <c r="EF1499" s="73"/>
      <c r="EG1499" s="73"/>
      <c r="EH1499" s="73"/>
      <c r="EI1499" s="73"/>
      <c r="EJ1499" s="74"/>
      <c r="EK1499" s="72" t="str">
        <f>IF($A1499="-","-",ROUND(VLOOKUP($A1499+ROUND(LEFT(EK$1468,2)/24,5),'[1]ОАО "АТС"'!$A$30:$F$773,5,FALSE),2))</f>
        <v>-</v>
      </c>
      <c r="EL1499" s="73"/>
      <c r="EM1499" s="73"/>
      <c r="EN1499" s="73"/>
      <c r="EO1499" s="73"/>
      <c r="EP1499" s="74"/>
      <c r="EQ1499" s="72" t="str">
        <f>IF($A1499="-","-",ROUND(VLOOKUP($A1499+ROUND(LEFT(EQ$1468,2)/24,5),'[1]ОАО "АТС"'!$A$30:$F$773,5,FALSE),2))</f>
        <v>-</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-6.18</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152.61000000000001</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525772.97</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44713</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1650.75</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1625.43</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1616.24</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1616.21</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1616.26</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1616.19</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1615.71</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1731.51</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1616.47</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1640.64</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1671.45</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1672.07</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1636.46</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1648.78</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1648.85</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1642.76</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1636.93</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1637.49</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1652.57</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1678.64</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1792.07</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1731.91</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1614.85</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1613.8</v>
      </c>
      <c r="ER1518" s="73"/>
      <c r="ES1518" s="73"/>
      <c r="ET1518" s="73"/>
      <c r="EU1518" s="73"/>
      <c r="EV1518" s="74"/>
    </row>
    <row r="1519" spans="1:152" s="38" customFormat="1" ht="15.75" customHeight="1" x14ac:dyDescent="0.2">
      <c r="A1519" s="69">
        <f>$A$116</f>
        <v>44714</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1636.75</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1621.86</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1618.08</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1616.37</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1614.26</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1619.81</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1629.71</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1647.17</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1616.44</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1691.45</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1708</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1711.19</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1675.24</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1686.99</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1672.57</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1666.36</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1655.67</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1624.94</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1616.27</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1650.7</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1805.1</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1793.33</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1636.15</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1613.34</v>
      </c>
      <c r="ER1519" s="73"/>
      <c r="ES1519" s="73"/>
      <c r="ET1519" s="73"/>
      <c r="EU1519" s="73"/>
      <c r="EV1519" s="74"/>
    </row>
    <row r="1520" spans="1:152" s="38" customFormat="1" ht="15.75" customHeight="1" x14ac:dyDescent="0.2">
      <c r="A1520" s="69">
        <f>$A$117</f>
        <v>44715</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1629.97</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1611.44</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1615.11</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1615.64</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1617.94</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1615.18</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1620.97</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1698.34</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1616.6</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1709.35</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1739.45</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1744.8799999999999</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1735.08</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1746.2</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1727.83</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1712.93</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1726.75</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1695.76</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1665.27</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1668.03</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1848.1299999999999</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1778.17</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1674.29</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1611.4</v>
      </c>
      <c r="ER1520" s="73"/>
      <c r="ES1520" s="73"/>
      <c r="ET1520" s="73"/>
      <c r="EU1520" s="73"/>
      <c r="EV1520" s="74"/>
    </row>
    <row r="1521" spans="1:152" s="38" customFormat="1" ht="15.75" customHeight="1" x14ac:dyDescent="0.2">
      <c r="A1521" s="69">
        <f>$A$118</f>
        <v>44716</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1659.79</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1633.12</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1621.61</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1618.94</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1614.94</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1608.67</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1612.82</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1647.89</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1615.03</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1637.64</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1651.76</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1662.55</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1640.53</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1629.45</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1635.54</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1635.32</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1623.25</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1615.56</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1615.53</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1616.39</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1772.86</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1732.32</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1612.05</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1609.5</v>
      </c>
      <c r="ER1521" s="73"/>
      <c r="ES1521" s="73"/>
      <c r="ET1521" s="73"/>
      <c r="EU1521" s="73"/>
      <c r="EV1521" s="74"/>
    </row>
    <row r="1522" spans="1:152" s="38" customFormat="1" ht="15.75" customHeight="1" x14ac:dyDescent="0.2">
      <c r="A1522" s="69">
        <f>$A$119</f>
        <v>44717</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1649.15</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1626.25</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1619.91</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1615.6</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1615.15</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1615.21</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1613.36</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1626.53</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1614.9</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1615.59</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1615.57</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1616.35</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1615.55</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1615.5</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1615.27</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1615.2</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1615.33</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1615.24</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1615.22</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1615.35</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1793.75</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1762.23</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1635.22</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1610.83</v>
      </c>
      <c r="ER1522" s="73"/>
      <c r="ES1522" s="73"/>
      <c r="ET1522" s="73"/>
      <c r="EU1522" s="73"/>
      <c r="EV1522" s="74"/>
    </row>
    <row r="1523" spans="1:152" s="38" customFormat="1" ht="15.75" customHeight="1" x14ac:dyDescent="0.2">
      <c r="A1523" s="69">
        <f>$A$120</f>
        <v>44718</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1628.23</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1618.59</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1615.15</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1615.16</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1615.34</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1615.35</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1615.3</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1677.15</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1615.44</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1688.56</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1716.8</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1719.14</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1713.07</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1730.98</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1741.45</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1722.35</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1711.46</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1674.46</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1646.14</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1647.75</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1799.06</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1780.07</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1633.24</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1612.19</v>
      </c>
      <c r="ER1523" s="73"/>
      <c r="ES1523" s="73"/>
      <c r="ET1523" s="73"/>
      <c r="EU1523" s="73"/>
      <c r="EV1523" s="74"/>
    </row>
    <row r="1524" spans="1:152" s="38" customFormat="1" ht="15.75" customHeight="1" x14ac:dyDescent="0.2">
      <c r="A1524" s="69">
        <f>$A$121</f>
        <v>44719</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1622.33</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1615</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1614.53</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1614.7</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1614.64</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1614.36</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1611.1</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1671.54</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1614.54</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1665.46</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1698.57</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1697.65</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1683.14</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1695.16</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1709.94</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1693.18</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1681.33</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1644.5</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1622.21</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1628.29</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1772.6</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1743.39</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1613</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1611.03</v>
      </c>
      <c r="ER1524" s="73"/>
      <c r="ES1524" s="73"/>
      <c r="ET1524" s="73"/>
      <c r="EU1524" s="73"/>
      <c r="EV1524" s="74"/>
    </row>
    <row r="1525" spans="1:152" s="38" customFormat="1" ht="15.75" customHeight="1" x14ac:dyDescent="0.2">
      <c r="A1525" s="69">
        <f>$A$122</f>
        <v>44720</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1610.69</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1607.23</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1609.72</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1609.74</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1617.94</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1608.9</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1611.34</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1639.5</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1615.37</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1655.62</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1693.17</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1689.08</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1654.77</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1663.33</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1660.9</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1660.02</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1652.03</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1621.73</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1615.04</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1615.17</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1720.66</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1715.59</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1612.84</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1611.43</v>
      </c>
      <c r="ER1525" s="73"/>
      <c r="ES1525" s="73"/>
      <c r="ET1525" s="73"/>
      <c r="EU1525" s="73"/>
      <c r="EV1525" s="74"/>
    </row>
    <row r="1526" spans="1:152" s="38" customFormat="1" ht="15.75" customHeight="1" x14ac:dyDescent="0.2">
      <c r="A1526" s="69">
        <f>$A$123</f>
        <v>44721</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1606.14</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1567.08</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1605.73</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1609.61</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1617.58</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1608.84</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1608.85</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1634.92</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1614.39</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1652.05</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1670.16</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1667.35</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1636.98</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1641.8799999999999</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1641.24</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1636.43</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1629.43</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1615.23</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1615.3799999999999</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1613.71</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1722.53</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1705.56</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1610.5</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1609.94</v>
      </c>
      <c r="ER1526" s="73"/>
      <c r="ES1526" s="73"/>
      <c r="ET1526" s="73"/>
      <c r="EU1526" s="73"/>
      <c r="EV1526" s="74"/>
    </row>
    <row r="1527" spans="1:152" s="38" customFormat="1" ht="15.75" customHeight="1" x14ac:dyDescent="0.2">
      <c r="A1527" s="69">
        <f>$A$124</f>
        <v>44722</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1619.3799999999999</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1609.6</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1612.01</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1612.56</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1614.57</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1614.11</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1608.85</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1664.68</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1616.76</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1616.82</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1652.89</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1665.11</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1653.75</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1654.31</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1654.49</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1644.17</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1668.65</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1668.65</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1622.53</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1628.8799999999999</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1768.35</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1741.6299999999999</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1613.03</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1608.7</v>
      </c>
      <c r="ER1527" s="73"/>
      <c r="ES1527" s="73"/>
      <c r="ET1527" s="73"/>
      <c r="EU1527" s="73"/>
      <c r="EV1527" s="74"/>
    </row>
    <row r="1528" spans="1:152" s="38" customFormat="1" ht="15.75" customHeight="1" x14ac:dyDescent="0.2">
      <c r="A1528" s="69">
        <f>$A$125</f>
        <v>44723</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1627.57</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1619.34</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1614.53</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1614.76</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1614.57</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1614.27</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1610.72</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1622.7</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1614.43</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1616.01</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1647.48</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1665.17</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1663.68</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1667.94</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1656.95</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1665.26</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1669.47</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1655.11</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1621.08</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1631.22</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1732.45</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1716.42</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1614.29</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1611.57</v>
      </c>
      <c r="ER1528" s="73"/>
      <c r="ES1528" s="73"/>
      <c r="ET1528" s="73"/>
      <c r="EU1528" s="73"/>
      <c r="EV1528" s="74"/>
    </row>
    <row r="1529" spans="1:152" s="38" customFormat="1" ht="15.75" customHeight="1" x14ac:dyDescent="0.2">
      <c r="A1529" s="69">
        <f>$A$126</f>
        <v>44724</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1612.77</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1614.18</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1614.02</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1614.41</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1614.6299999999999</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1617.94</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1617.93</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1603.1</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1615.12</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1615.67</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1615.74</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1615.8</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1615.55</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1615.47</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1615.8799999999999</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1615.91</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1615.1299999999999</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1614.77</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1614.01</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1614.95</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1756.45</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1736.61</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1615.67</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1611.48</v>
      </c>
      <c r="ER1529" s="73"/>
      <c r="ES1529" s="73"/>
      <c r="ET1529" s="73"/>
      <c r="EU1529" s="73"/>
      <c r="EV1529" s="74"/>
    </row>
    <row r="1530" spans="1:152" s="38" customFormat="1" ht="15.75" customHeight="1" x14ac:dyDescent="0.2">
      <c r="A1530" s="69">
        <f>$A$127</f>
        <v>44725</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1608.6</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1611.55</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1613.19</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1613.55</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1617.94</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1608.62</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1617.93</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1489.14</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1615.8</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1616.6</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1618.51</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1621.04</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1620.22</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1622.1299999999999</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1628.24</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1630.31</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1620.79</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1614.43</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1614.41</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1622.41</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1768.92</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1723.3799999999999</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1616.16</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1612.25</v>
      </c>
      <c r="ER1530" s="73"/>
      <c r="ES1530" s="73"/>
      <c r="ET1530" s="73"/>
      <c r="EU1530" s="73"/>
      <c r="EV1530" s="74"/>
    </row>
    <row r="1531" spans="1:152" s="38" customFormat="1" ht="15.75" customHeight="1" x14ac:dyDescent="0.2">
      <c r="A1531" s="69">
        <f>$A$128</f>
        <v>44726</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1601.46</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1605.6</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1611.66</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1612.1</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1617.94</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1609.46</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1592.69</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1589.01</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1614.79</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1646.53</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1667.85</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1663.26</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1640.75</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1649.64</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1643.82</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1646.67</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1646.3799999999999</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1620.65</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1614.58</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1614.89</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1732.99</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1709.65</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1613.35</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1611.7</v>
      </c>
      <c r="ER1531" s="73"/>
      <c r="ES1531" s="73"/>
      <c r="ET1531" s="73"/>
      <c r="EU1531" s="73"/>
      <c r="EV1531" s="74"/>
    </row>
    <row r="1532" spans="1:152" s="38" customFormat="1" ht="15.75" customHeight="1" x14ac:dyDescent="0.2">
      <c r="A1532" s="69">
        <f>$A$129</f>
        <v>44727</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1591.8799999999999</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1597.05</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1603.26</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1604.12</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1592.39</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1607.69</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1602.48</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1576.12</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1619.83</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1682.96</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1719.4</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1720.76</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1691.26</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1695.62</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1702.65</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1690.02</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1683.51</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1657.45</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1633.48</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1640.52</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1757.9</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1745.1</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1626.94</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1612.23</v>
      </c>
      <c r="ER1532" s="73"/>
      <c r="ES1532" s="73"/>
      <c r="ET1532" s="73"/>
      <c r="EU1532" s="73"/>
      <c r="EV1532" s="74"/>
    </row>
    <row r="1533" spans="1:152" s="38" customFormat="1" ht="15.75" customHeight="1" x14ac:dyDescent="0.2">
      <c r="A1533" s="69">
        <f>$A$130</f>
        <v>44728</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1484.11</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1537.18</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1568.37</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1576.15</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1592.46</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1575.89</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1555.94</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1582.24</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1615.36</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1677.52</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1726.2</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1727.32</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1706.5</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1705.24</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1715.8</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1708.74</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1690.91</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1664.93</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1639.23</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1651.07</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1751.4</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1739.32</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1622.19</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1612.29</v>
      </c>
      <c r="ER1533" s="73"/>
      <c r="ES1533" s="73"/>
      <c r="ET1533" s="73"/>
      <c r="EU1533" s="73"/>
      <c r="EV1533" s="74"/>
    </row>
    <row r="1534" spans="1:152" s="38" customFormat="1" ht="15.75" customHeight="1" x14ac:dyDescent="0.2">
      <c r="A1534" s="69">
        <f>$A$131</f>
        <v>44729</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1592.99</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1604.98</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1611.83</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1613.14</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1614.66</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1612.94</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1610.33</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1583.27</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1615.25</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1674.71</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1729.71</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1720.1299999999999</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1682.29</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1691.84</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1698.92</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1691.55</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1674.49</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1646.79</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1621.67</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1640.8799999999999</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1735.99</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1731.53</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1613.79</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1611.34</v>
      </c>
      <c r="ER1534" s="73"/>
      <c r="ES1534" s="73"/>
      <c r="ET1534" s="73"/>
      <c r="EU1534" s="73"/>
      <c r="EV1534" s="74"/>
    </row>
    <row r="1535" spans="1:152" s="38" customFormat="1" ht="15.75" customHeight="1" x14ac:dyDescent="0.2">
      <c r="A1535" s="69">
        <f>$A$132</f>
        <v>44730</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1610.35</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1612.76</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1614.72</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1614.89</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1615.06</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1614.62</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1612.66</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1636</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1614</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1658.42</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1672.69</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1683.9</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1666.15</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1667.11</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1674.3</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1658.3</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1647.39</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1628.1</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1613.71</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1625.89</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1715.39</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1701.19</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1611.76</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1610.77</v>
      </c>
      <c r="ER1535" s="73"/>
      <c r="ES1535" s="73"/>
      <c r="ET1535" s="73"/>
      <c r="EU1535" s="73"/>
      <c r="EV1535" s="74"/>
    </row>
    <row r="1536" spans="1:152" s="38" customFormat="1" ht="15.75" customHeight="1" x14ac:dyDescent="0.2">
      <c r="A1536" s="69">
        <f>$A$133</f>
        <v>44731</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1619.67</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1613.52</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1612.48</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1614.68</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1614.55</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1614.58</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1615.32</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1608.58</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1614.1299999999999</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1614.06</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1613.77</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1614.24</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1614.17</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1613.45</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1613.41</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1613.22</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1613.17</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1613.12</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1613.5</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1614.21</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1726.32</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1721.8</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1620.9</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1610.7</v>
      </c>
      <c r="ER1536" s="73"/>
      <c r="ES1536" s="73"/>
      <c r="ET1536" s="73"/>
      <c r="EU1536" s="73"/>
      <c r="EV1536" s="74"/>
    </row>
    <row r="1537" spans="1:152" s="38" customFormat="1" ht="15.75" customHeight="1" x14ac:dyDescent="0.2">
      <c r="A1537" s="69">
        <f>$A$134</f>
        <v>44732</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1625.57</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1616.78</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1617.3</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1617.31</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1617.28</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1617.33</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1617.09</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1683.95</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1617.21</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1703.53</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1729.78</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1730.9</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1714.61</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1733.73</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1745.5</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1728.46</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1717.94</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1684.46</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1648.68</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1648.78</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1783.6</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1778.26</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1639.5</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1616.8</v>
      </c>
      <c r="ER1537" s="73"/>
      <c r="ES1537" s="73"/>
      <c r="ET1537" s="73"/>
      <c r="EU1537" s="73"/>
      <c r="EV1537" s="74"/>
    </row>
    <row r="1538" spans="1:152" s="38" customFormat="1" ht="15.75" customHeight="1" x14ac:dyDescent="0.2">
      <c r="A1538" s="69">
        <f>$A$135</f>
        <v>44733</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1602.65</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1570.56</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1561.18</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1568.24</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1600.49</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1568.5</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1608.57</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1664.55</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1631.43</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1740.45</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1771.24</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1772.07</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1755.34</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1757</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1776.04</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1766.48</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1755.77</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1716.52</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1682.29</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1670.27</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1778.07</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1819.15</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1663.14</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1616.75</v>
      </c>
      <c r="ER1538" s="73"/>
      <c r="ES1538" s="73"/>
      <c r="ET1538" s="73"/>
      <c r="EU1538" s="73"/>
      <c r="EV1538" s="74"/>
    </row>
    <row r="1539" spans="1:152" s="38" customFormat="1" ht="15.75" customHeight="1" x14ac:dyDescent="0.2">
      <c r="A1539" s="69">
        <f>$A$136</f>
        <v>44734</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1610.41</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1614.07</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1614.93</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1615.2</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1617.95</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1615.8799999999999</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1612.29</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1642.18</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1617.1299999999999</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1719.3</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1752.1</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1759.44</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1741.6</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1751.97</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1765.78</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1752.34</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1720.53</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1689.41</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1654.8799999999999</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1648.18</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1751.77</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1787.37</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1631.46</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1616.79</v>
      </c>
      <c r="ER1539" s="73"/>
      <c r="ES1539" s="73"/>
      <c r="ET1539" s="73"/>
      <c r="EU1539" s="73"/>
      <c r="EV1539" s="74"/>
    </row>
    <row r="1540" spans="1:152" s="38" customFormat="1" ht="15.75" customHeight="1" x14ac:dyDescent="0.2">
      <c r="A1540" s="69">
        <f>$A$137</f>
        <v>44735</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1607.97</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1560.75</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1614.53</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1614.51</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1617.35</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1584.24</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1608.07</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1599.56</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1617.5</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1639.85</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1670.21</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1737.1299999999999</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1729.04</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1738</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1749.73</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1738.26</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1728.27</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1692.43</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1659.48</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1640.27</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1742.54</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1783.65</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1627.16</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1616.84</v>
      </c>
      <c r="ER1540" s="73"/>
      <c r="ES1540" s="73"/>
      <c r="ET1540" s="73"/>
      <c r="EU1540" s="73"/>
      <c r="EV1540" s="74"/>
    </row>
    <row r="1541" spans="1:152" s="38" customFormat="1" ht="15.75" customHeight="1" x14ac:dyDescent="0.2">
      <c r="A1541" s="69">
        <f>$A$138</f>
        <v>44736</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1609.89</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1612.03</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1615.14</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1614.6</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1616.12</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1613.51</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1619.16</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1729.74</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1617.1</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1704.41</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1752.6</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1752.31</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1725.9</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1722.16</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1727.3</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1711.93</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1711.03</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1670.31</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1645.16</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1657.16</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1798.23</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1782.6299999999999</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1632.49</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1616.55</v>
      </c>
      <c r="ER1541" s="73"/>
      <c r="ES1541" s="73"/>
      <c r="ET1541" s="73"/>
      <c r="EU1541" s="73"/>
      <c r="EV1541" s="74"/>
    </row>
    <row r="1542" spans="1:152" s="38" customFormat="1" ht="15.75" customHeight="1" x14ac:dyDescent="0.2">
      <c r="A1542" s="69">
        <f>$A$139</f>
        <v>44737</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1635.39</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1614.52</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1614.71</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1613.09</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1614.44</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1592.65</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1577.56</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1605.41</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1614.64</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1657.14</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1674.81</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1678.35</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1663.94</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1659.59</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1671.1</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1662.6</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1656.74</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1647.06</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1634.31</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1646.9</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1724.43</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1710.67</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1640.56</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1611.62</v>
      </c>
      <c r="ER1542" s="73"/>
      <c r="ES1542" s="73"/>
      <c r="ET1542" s="73"/>
      <c r="EU1542" s="73"/>
      <c r="EV1542" s="74"/>
    </row>
    <row r="1543" spans="1:152" s="38" customFormat="1" ht="15.75" customHeight="1" x14ac:dyDescent="0.2">
      <c r="A1543" s="69">
        <f>$A$140</f>
        <v>44738</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1602.71</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1605.02</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1603.33</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1607.1299999999999</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1601.26</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1600.91</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1617.93</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1500.6</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1615.05</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1615.54</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1615.71</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1616.16</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1616.05</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1615.89</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1615.6</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1615.08</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1614.95</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1614.95</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1614.87</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1619.07</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1683.82</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1677.8799999999999</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1615.14</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1612.48</v>
      </c>
      <c r="ER1543" s="73"/>
      <c r="ES1543" s="73"/>
      <c r="ET1543" s="73"/>
      <c r="EU1543" s="73"/>
      <c r="EV1543" s="74"/>
    </row>
    <row r="1544" spans="1:152" s="38" customFormat="1" ht="15.75" customHeight="1" x14ac:dyDescent="0.2">
      <c r="A1544" s="69">
        <f>$A$141</f>
        <v>44739</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1505.59</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1560.6299999999999</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1584.15</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1576.37</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1609.48</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1584.15</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1564.98</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1546.51</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1615.59</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1644.12</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1649.93</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1649.2</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1644.96</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1648.89</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1651.14</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1648.37</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1648.33</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1641.2</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1630.45</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1634.98</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1711.12</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1705.44</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1634.06</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1612.09</v>
      </c>
      <c r="ER1544" s="73"/>
      <c r="ES1544" s="73"/>
      <c r="ET1544" s="73"/>
      <c r="EU1544" s="73"/>
      <c r="EV1544" s="74"/>
    </row>
    <row r="1545" spans="1:152" s="38" customFormat="1" ht="15.75" customHeight="1" x14ac:dyDescent="0.2">
      <c r="A1545" s="69">
        <f>$A$142</f>
        <v>44740</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1586.07</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1584.07</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1612.37</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1610.18</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1614.76</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1609.1</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1608.26</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1549.69</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1614.59</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1662.57</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1695.9</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1674.78</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1680.21</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1700.2</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1735.51</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1716.44</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1708.78</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1683.3</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1655.86</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1650.92</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1741.9</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1727.74</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1642.62</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1612.35</v>
      </c>
      <c r="ER1545" s="73"/>
      <c r="ES1545" s="73"/>
      <c r="ET1545" s="73"/>
      <c r="EU1545" s="73"/>
      <c r="EV1545" s="74"/>
    </row>
    <row r="1546" spans="1:152" s="38" customFormat="1" ht="15.75" customHeight="1" x14ac:dyDescent="0.2">
      <c r="A1546" s="69">
        <f>$A$143</f>
        <v>44741</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1545.3799999999999</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1608.7</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1617.94</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1617.94</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1617.94</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1617.94</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1617.92</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1443.2</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1613.2</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1636.61</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1665.93</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1637.4</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1632.6299999999999</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1647.76</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1645.08</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1640.74</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1637.36</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1627.85</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1617.72</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1621.86</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1684.61</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1681.2</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1616.99</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1612.07</v>
      </c>
      <c r="ER1546" s="73"/>
      <c r="ES1546" s="73"/>
      <c r="ET1546" s="73"/>
      <c r="EU1546" s="73"/>
      <c r="EV1546" s="74"/>
    </row>
    <row r="1547" spans="1:152" s="38" customFormat="1" ht="15.75" customHeight="1" x14ac:dyDescent="0.2">
      <c r="A1547" s="69">
        <f>$A$144</f>
        <v>44742</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1606.3799999999999</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1610.98</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1614.55</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1614.62</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1617.95</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1617.95</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1611.54</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1600.81</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1612.98</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1646.46</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1641.81</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1640.52</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1635.1299999999999</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1647.41</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1648.5</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1646.73</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1656.1299999999999</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1629.89</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1621.09</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1620.77</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1726.29</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1713.58</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1618.17</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1611.09</v>
      </c>
      <c r="ER1547" s="73"/>
      <c r="ES1547" s="73"/>
      <c r="ET1547" s="73"/>
      <c r="EU1547" s="73"/>
      <c r="EV1547" s="74"/>
    </row>
    <row r="1548" spans="1:152" s="38" customFormat="1" ht="15.75" customHeight="1" x14ac:dyDescent="0.2">
      <c r="A1548" s="69" t="str">
        <f>$A$145</f>
        <v>-</v>
      </c>
      <c r="B1548" s="70"/>
      <c r="C1548" s="70"/>
      <c r="D1548" s="70"/>
      <c r="E1548" s="70"/>
      <c r="F1548" s="70"/>
      <c r="G1548" s="70"/>
      <c r="H1548" s="71"/>
      <c r="I1548" s="72" t="str">
        <f>IF($A1548="-","-",ROUND(VLOOKUP($A1548+ROUND(LEFT(I$1517,1)/24,5),'[1]ОАО "АТС"'!$A$30:$F$773,3,FALSE)+HLOOKUP($DL$1515,'[1]Сбытовая надбавка'!$F$5:$H$6,2,FALSE),2)+'[1]Иные услуги'!$C$6+HLOOKUP($DR$1514,'[1]Услуги по передаче'!$G$5:$J$7,3,FALSE))</f>
        <v>-</v>
      </c>
      <c r="J1548" s="73"/>
      <c r="K1548" s="73"/>
      <c r="L1548" s="73"/>
      <c r="M1548" s="73"/>
      <c r="N1548" s="74"/>
      <c r="O1548" s="72" t="str">
        <f>IF($A1548="-","-",ROUND(VLOOKUP($A1548+ROUND(LEFT(O$1517,1)/24,5),'[1]ОАО "АТС"'!$A$30:$F$773,3,FALSE)+HLOOKUP($DL$1515,'[1]Сбытовая надбавка'!$F$5:$H$6,2,FALSE),2)+'[1]Иные услуги'!$C$6+HLOOKUP($DR$1514,'[1]Услуги по передаче'!$G$5:$J$7,3,FALSE))</f>
        <v>-</v>
      </c>
      <c r="P1548" s="73"/>
      <c r="Q1548" s="73"/>
      <c r="R1548" s="73"/>
      <c r="S1548" s="73"/>
      <c r="T1548" s="74"/>
      <c r="U1548" s="72" t="str">
        <f>IF($A1548="-","-",ROUND(VLOOKUP($A1548+ROUND(LEFT(U$1517,1)/24,5),'[1]ОАО "АТС"'!$A$30:$F$773,3,FALSE)+HLOOKUP($DL$1515,'[1]Сбытовая надбавка'!$F$5:$H$6,2,FALSE),2)+'[1]Иные услуги'!$C$6+HLOOKUP($DR$1514,'[1]Услуги по передаче'!$G$5:$J$7,3,FALSE))</f>
        <v>-</v>
      </c>
      <c r="V1548" s="73"/>
      <c r="W1548" s="73"/>
      <c r="X1548" s="73"/>
      <c r="Y1548" s="73"/>
      <c r="Z1548" s="74"/>
      <c r="AA1548" s="72" t="str">
        <f>IF($A1548="-","-",ROUND(VLOOKUP($A1548+ROUND(LEFT(AA$1517,1)/24,5),'[1]ОАО "АТС"'!$A$30:$F$773,3,FALSE)+HLOOKUP($DL$1515,'[1]Сбытовая надбавка'!$F$5:$H$6,2,FALSE),2)+'[1]Иные услуги'!$C$6+HLOOKUP($DR$1514,'[1]Услуги по передаче'!$G$5:$J$7,3,FALSE))</f>
        <v>-</v>
      </c>
      <c r="AB1548" s="73"/>
      <c r="AC1548" s="73"/>
      <c r="AD1548" s="73"/>
      <c r="AE1548" s="73"/>
      <c r="AF1548" s="74"/>
      <c r="AG1548" s="72" t="str">
        <f>IF($A1548="-","-",ROUND(VLOOKUP($A1548+ROUND(LEFT(AG$1517,1)/24,5),'[1]ОАО "АТС"'!$A$30:$F$773,3,FALSE)+HLOOKUP($DL$1515,'[1]Сбытовая надбавка'!$F$5:$H$6,2,FALSE),2)+'[1]Иные услуги'!$C$6+HLOOKUP($DR$1514,'[1]Услуги по передаче'!$G$5:$J$7,3,FALSE))</f>
        <v>-</v>
      </c>
      <c r="AH1548" s="73"/>
      <c r="AI1548" s="73"/>
      <c r="AJ1548" s="73"/>
      <c r="AK1548" s="73"/>
      <c r="AL1548" s="74"/>
      <c r="AM1548" s="72" t="str">
        <f>IF($A1548="-","-",ROUND(VLOOKUP($A1548+ROUND(LEFT(AM$1517,1)/24,5),'[1]ОАО "АТС"'!$A$30:$F$773,3,FALSE)+HLOOKUP($DL$1515,'[1]Сбытовая надбавка'!$F$5:$H$6,2,FALSE),2)+'[1]Иные услуги'!$C$6+HLOOKUP($DR$1514,'[1]Услуги по передаче'!$G$5:$J$7,3,FALSE))</f>
        <v>-</v>
      </c>
      <c r="AN1548" s="73"/>
      <c r="AO1548" s="73"/>
      <c r="AP1548" s="73"/>
      <c r="AQ1548" s="73"/>
      <c r="AR1548" s="74"/>
      <c r="AS1548" s="72" t="str">
        <f>IF($A1548="-","-",ROUND(VLOOKUP($A1548+ROUND(LEFT(AS$1517,1)/24,5),'[1]ОАО "АТС"'!$A$30:$F$773,3,FALSE)+HLOOKUP($DL$1515,'[1]Сбытовая надбавка'!$F$5:$H$6,2,FALSE),2)+'[1]Иные услуги'!$C$6+HLOOKUP($DR$1514,'[1]Услуги по передаче'!$G$5:$J$7,3,FALSE))</f>
        <v>-</v>
      </c>
      <c r="AT1548" s="73"/>
      <c r="AU1548" s="73"/>
      <c r="AV1548" s="73"/>
      <c r="AW1548" s="73"/>
      <c r="AX1548" s="74"/>
      <c r="AY1548" s="72" t="str">
        <f>IF($A1548="-","-",ROUND(VLOOKUP($A1548+ROUND(LEFT(AY$1517,1)/24,5),'[1]ОАО "АТС"'!$A$30:$F$773,3,FALSE)+HLOOKUP($DL$1515,'[1]Сбытовая надбавка'!$F$5:$H$6,2,FALSE),2)+'[1]Иные услуги'!$C$6+HLOOKUP($DR$1514,'[1]Услуги по передаче'!$G$5:$J$7,3,FALSE))</f>
        <v>-</v>
      </c>
      <c r="AZ1548" s="73"/>
      <c r="BA1548" s="73"/>
      <c r="BB1548" s="73"/>
      <c r="BC1548" s="73"/>
      <c r="BD1548" s="74"/>
      <c r="BE1548" s="72" t="str">
        <f>IF($A1548="-","-",ROUND(VLOOKUP($A1548+ROUND(LEFT(BE$1517,1)/24,5),'[1]ОАО "АТС"'!$A$30:$F$773,3,FALSE)+HLOOKUP($DL$1515,'[1]Сбытовая надбавка'!$F$5:$H$6,2,FALSE),2)+'[1]Иные услуги'!$C$6+HLOOKUP($DR$1514,'[1]Услуги по передаче'!$G$5:$J$7,3,FALSE))</f>
        <v>-</v>
      </c>
      <c r="BF1548" s="73"/>
      <c r="BG1548" s="73"/>
      <c r="BH1548" s="73"/>
      <c r="BI1548" s="73"/>
      <c r="BJ1548" s="74"/>
      <c r="BK1548" s="72" t="str">
        <f>IF($A1548="-","-",ROUND(VLOOKUP($A1548+ROUND(LEFT(BK$1517,1)/24,5),'[1]ОАО "АТС"'!$A$30:$F$773,3,FALSE)+HLOOKUP($DL$1515,'[1]Сбытовая надбавка'!$F$5:$H$6,2,FALSE),2)+'[1]Иные услуги'!$C$6+HLOOKUP($DR$1514,'[1]Услуги по передаче'!$G$5:$J$7,3,FALSE))</f>
        <v>-</v>
      </c>
      <c r="BL1548" s="73"/>
      <c r="BM1548" s="73"/>
      <c r="BN1548" s="73"/>
      <c r="BO1548" s="73"/>
      <c r="BP1548" s="74"/>
      <c r="BQ1548" s="72" t="str">
        <f>IF($A1548="-","-",ROUND(VLOOKUP($A1548+ROUND(LEFT(BQ$1517,2)/24,5),'[1]ОАО "АТС"'!$A$30:$F$773,3,FALSE)+HLOOKUP($DL$1515,'[1]Сбытовая надбавка'!$F$5:$H$6,2,FALSE),2)+'[1]Иные услуги'!$C$6+HLOOKUP($DR$1514,'[1]Услуги по передаче'!$G$5:$J$7,3,FALSE))</f>
        <v>-</v>
      </c>
      <c r="BR1548" s="73"/>
      <c r="BS1548" s="73"/>
      <c r="BT1548" s="73"/>
      <c r="BU1548" s="73"/>
      <c r="BV1548" s="74"/>
      <c r="BW1548" s="72" t="str">
        <f>IF($A1548="-","-",ROUND(VLOOKUP($A1548+ROUND(LEFT(BW$1517,2)/24,5),'[1]ОАО "АТС"'!$A$30:$F$773,3,FALSE)+HLOOKUP($DL$1515,'[1]Сбытовая надбавка'!$F$5:$H$6,2,FALSE),2)+'[1]Иные услуги'!$C$6+HLOOKUP($DR$1514,'[1]Услуги по передаче'!$G$5:$J$7,3,FALSE))</f>
        <v>-</v>
      </c>
      <c r="BX1548" s="73"/>
      <c r="BY1548" s="73"/>
      <c r="BZ1548" s="73"/>
      <c r="CA1548" s="73"/>
      <c r="CB1548" s="74"/>
      <c r="CC1548" s="72" t="str">
        <f>IF($A1548="-","-",ROUND(VLOOKUP($A1548+ROUND(LEFT(CC$1517,2)/24,5),'[1]ОАО "АТС"'!$A$30:$F$773,3,FALSE)+HLOOKUP($DL$1515,'[1]Сбытовая надбавка'!$F$5:$H$6,2,FALSE),2)+'[1]Иные услуги'!$C$6+HLOOKUP($DR$1514,'[1]Услуги по передаче'!$G$5:$J$7,3,FALSE))</f>
        <v>-</v>
      </c>
      <c r="CD1548" s="73"/>
      <c r="CE1548" s="73"/>
      <c r="CF1548" s="73"/>
      <c r="CG1548" s="73"/>
      <c r="CH1548" s="74"/>
      <c r="CI1548" s="72" t="str">
        <f>IF($A1548="-","-",ROUND(VLOOKUP($A1548+ROUND(LEFT(CI$1517,2)/24,5),'[1]ОАО "АТС"'!$A$30:$F$773,3,FALSE)+HLOOKUP($DL$1515,'[1]Сбытовая надбавка'!$F$5:$H$6,2,FALSE),2)+'[1]Иные услуги'!$C$6+HLOOKUP($DR$1514,'[1]Услуги по передаче'!$G$5:$J$7,3,FALSE))</f>
        <v>-</v>
      </c>
      <c r="CJ1548" s="73"/>
      <c r="CK1548" s="73"/>
      <c r="CL1548" s="73"/>
      <c r="CM1548" s="73"/>
      <c r="CN1548" s="74"/>
      <c r="CO1548" s="72" t="str">
        <f>IF($A1548="-","-",ROUND(VLOOKUP($A1548+ROUND(LEFT(CO$1517,2)/24,5),'[1]ОАО "АТС"'!$A$30:$F$773,3,FALSE)+HLOOKUP($DL$1515,'[1]Сбытовая надбавка'!$F$5:$H$6,2,FALSE),2)+'[1]Иные услуги'!$C$6+HLOOKUP($DR$1514,'[1]Услуги по передаче'!$G$5:$J$7,3,FALSE))</f>
        <v>-</v>
      </c>
      <c r="CP1548" s="73"/>
      <c r="CQ1548" s="73"/>
      <c r="CR1548" s="73"/>
      <c r="CS1548" s="73"/>
      <c r="CT1548" s="74"/>
      <c r="CU1548" s="72" t="str">
        <f>IF($A1548="-","-",ROUND(VLOOKUP($A1548+ROUND(LEFT(CU$1517,2)/24,5),'[1]ОАО "АТС"'!$A$30:$F$773,3,FALSE)+HLOOKUP($DL$1515,'[1]Сбытовая надбавка'!$F$5:$H$6,2,FALSE),2)+'[1]Иные услуги'!$C$6+HLOOKUP($DR$1514,'[1]Услуги по передаче'!$G$5:$J$7,3,FALSE))</f>
        <v>-</v>
      </c>
      <c r="CV1548" s="73"/>
      <c r="CW1548" s="73"/>
      <c r="CX1548" s="73"/>
      <c r="CY1548" s="73"/>
      <c r="CZ1548" s="74"/>
      <c r="DA1548" s="72" t="str">
        <f>IF($A1548="-","-",ROUND(VLOOKUP($A1548+ROUND(LEFT(DA$1517,2)/24,5),'[1]ОАО "АТС"'!$A$30:$F$773,3,FALSE)+HLOOKUP($DL$1515,'[1]Сбытовая надбавка'!$F$5:$H$6,2,FALSE),2)+'[1]Иные услуги'!$C$6+HLOOKUP($DR$1514,'[1]Услуги по передаче'!$G$5:$J$7,3,FALSE))</f>
        <v>-</v>
      </c>
      <c r="DB1548" s="73"/>
      <c r="DC1548" s="73"/>
      <c r="DD1548" s="73"/>
      <c r="DE1548" s="73"/>
      <c r="DF1548" s="74"/>
      <c r="DG1548" s="72" t="str">
        <f>IF($A1548="-","-",ROUND(VLOOKUP($A1548+ROUND(LEFT(DG$1517,2)/24,5),'[1]ОАО "АТС"'!$A$30:$F$773,3,FALSE)+HLOOKUP($DL$1515,'[1]Сбытовая надбавка'!$F$5:$H$6,2,FALSE),2)+'[1]Иные услуги'!$C$6+HLOOKUP($DR$1514,'[1]Услуги по передаче'!$G$5:$J$7,3,FALSE))</f>
        <v>-</v>
      </c>
      <c r="DH1548" s="73"/>
      <c r="DI1548" s="73"/>
      <c r="DJ1548" s="73"/>
      <c r="DK1548" s="73"/>
      <c r="DL1548" s="74"/>
      <c r="DM1548" s="72" t="str">
        <f>IF($A1548="-","-",ROUND(VLOOKUP($A1548+ROUND(LEFT(DM$1517,2)/24,5),'[1]ОАО "АТС"'!$A$30:$F$773,3,FALSE)+HLOOKUP($DL$1515,'[1]Сбытовая надбавка'!$F$5:$H$6,2,FALSE),2)+'[1]Иные услуги'!$C$6+HLOOKUP($DR$1514,'[1]Услуги по передаче'!$G$5:$J$7,3,FALSE))</f>
        <v>-</v>
      </c>
      <c r="DN1548" s="73"/>
      <c r="DO1548" s="73"/>
      <c r="DP1548" s="73"/>
      <c r="DQ1548" s="73"/>
      <c r="DR1548" s="74"/>
      <c r="DS1548" s="72" t="str">
        <f>IF($A1548="-","-",ROUND(VLOOKUP($A1548+ROUND(LEFT(DS$1517,2)/24,5),'[1]ОАО "АТС"'!$A$30:$F$773,3,FALSE)+HLOOKUP($DL$1515,'[1]Сбытовая надбавка'!$F$5:$H$6,2,FALSE),2)+'[1]Иные услуги'!$C$6+HLOOKUP($DR$1514,'[1]Услуги по передаче'!$G$5:$J$7,3,FALSE))</f>
        <v>-</v>
      </c>
      <c r="DT1548" s="73"/>
      <c r="DU1548" s="73"/>
      <c r="DV1548" s="73"/>
      <c r="DW1548" s="73"/>
      <c r="DX1548" s="74"/>
      <c r="DY1548" s="72" t="str">
        <f>IF($A1548="-","-",ROUND(VLOOKUP($A1548+ROUND(LEFT(DY$1517,2)/24,5),'[1]ОАО "АТС"'!$A$30:$F$773,3,FALSE)+HLOOKUP($DL$1515,'[1]Сбытовая надбавка'!$F$5:$H$6,2,FALSE),2)+'[1]Иные услуги'!$C$6+HLOOKUP($DR$1514,'[1]Услуги по передаче'!$G$5:$J$7,3,FALSE))</f>
        <v>-</v>
      </c>
      <c r="DZ1548" s="73"/>
      <c r="EA1548" s="73"/>
      <c r="EB1548" s="73"/>
      <c r="EC1548" s="73"/>
      <c r="ED1548" s="74"/>
      <c r="EE1548" s="72" t="str">
        <f>IF($A1548="-","-",ROUND(VLOOKUP($A1548+ROUND(LEFT(EE$1517,2)/24,5),'[1]ОАО "АТС"'!$A$30:$F$773,3,FALSE)+HLOOKUP($DL$1515,'[1]Сбытовая надбавка'!$F$5:$H$6,2,FALSE),2)+'[1]Иные услуги'!$C$6+HLOOKUP($DR$1514,'[1]Услуги по передаче'!$G$5:$J$7,3,FALSE))</f>
        <v>-</v>
      </c>
      <c r="EF1548" s="73"/>
      <c r="EG1548" s="73"/>
      <c r="EH1548" s="73"/>
      <c r="EI1548" s="73"/>
      <c r="EJ1548" s="74"/>
      <c r="EK1548" s="72" t="str">
        <f>IF($A1548="-","-",ROUND(VLOOKUP($A1548+ROUND(LEFT(EK$1517,2)/24,5),'[1]ОАО "АТС"'!$A$30:$F$773,3,FALSE)+HLOOKUP($DL$1515,'[1]Сбытовая надбавка'!$F$5:$H$6,2,FALSE),2)+'[1]Иные услуги'!$C$6+HLOOKUP($DR$1514,'[1]Услуги по передаче'!$G$5:$J$7,3,FALSE))</f>
        <v>-</v>
      </c>
      <c r="EL1548" s="73"/>
      <c r="EM1548" s="73"/>
      <c r="EN1548" s="73"/>
      <c r="EO1548" s="73"/>
      <c r="EP1548" s="74"/>
      <c r="EQ1548" s="72" t="str">
        <f>IF($A1548="-","-",ROUND(VLOOKUP($A1548+ROUND(LEFT(EQ$1517,2)/24,5),'[1]ОАО "АТС"'!$A$30:$F$773,3,FALSE)+HLOOKUP($DL$1515,'[1]Сбытовая надбавка'!$F$5:$H$6,2,FALSE),2)+'[1]Иные услуги'!$C$6+HLOOKUP($DR$1514,'[1]Услуги по передаче'!$G$5:$J$7,3,FALSE))</f>
        <v>-</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44713</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1283.67</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1258.3499999999999</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1249.1600000000001</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1249.1299999999999</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1249.18</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1249.1099999999999</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1248.6299999999999</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1364.43</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1249.3900000000001</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1273.56</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1304.3699999999999</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1304.99</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1269.3799999999999</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1281.7</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1281.77</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1275.68</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1269.8499999999999</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1270.4100000000001</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1285.49</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1311.56</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1424.99</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1364.83</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1247.77</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1246.72</v>
      </c>
      <c r="ER1554" s="73"/>
      <c r="ES1554" s="73"/>
      <c r="ET1554" s="73"/>
      <c r="EU1554" s="73"/>
      <c r="EV1554" s="74"/>
    </row>
    <row r="1555" spans="1:152" s="38" customFormat="1" ht="15.75" customHeight="1" x14ac:dyDescent="0.2">
      <c r="A1555" s="69">
        <f>$A$116</f>
        <v>44714</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1269.67</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1254.78</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1251</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1249.29</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1247.18</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1252.73</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1262.6299999999999</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1280.0899999999999</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1249.3599999999999</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1324.37</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1340.92</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1344.11</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1308.1600000000001</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1319.91</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1305.49</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1299.28</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1288.5899999999999</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1257.8599999999999</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1249.19</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1283.6199999999999</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1438.02</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1426.25</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1269.07</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1246.26</v>
      </c>
      <c r="ER1555" s="73"/>
      <c r="ES1555" s="73"/>
      <c r="ET1555" s="73"/>
      <c r="EU1555" s="73"/>
      <c r="EV1555" s="74"/>
    </row>
    <row r="1556" spans="1:152" s="38" customFormat="1" ht="15.75" customHeight="1" x14ac:dyDescent="0.2">
      <c r="A1556" s="69">
        <f>$A$117</f>
        <v>44715</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1262.8900000000001</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1244.3599999999999</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1248.03</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1248.56</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1250.8599999999999</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1248.0999999999999</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1253.8900000000001</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1331.26</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1249.52</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1342.27</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1372.37</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1377.8</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1368</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1379.12</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1360.75</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1345.85</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1359.67</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1328.68</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1298.19</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1300.95</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1481.05</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1411.09</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1307.21</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1244.32</v>
      </c>
      <c r="ER1556" s="73"/>
      <c r="ES1556" s="73"/>
      <c r="ET1556" s="73"/>
      <c r="EU1556" s="73"/>
      <c r="EV1556" s="74"/>
    </row>
    <row r="1557" spans="1:152" s="38" customFormat="1" ht="15.75" customHeight="1" x14ac:dyDescent="0.2">
      <c r="A1557" s="69">
        <f>$A$118</f>
        <v>44716</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1292.71</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1266.04</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1254.53</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1251.8599999999999</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1247.8599999999999</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1241.5899999999999</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1245.74</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1280.81</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1247.95</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1270.56</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1284.68</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1295.47</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1273.45</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1262.3699999999999</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1268.46</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1268.24</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1256.17</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1248.48</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1248.45</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1249.31</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1405.78</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1365.24</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1244.97</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1242.42</v>
      </c>
      <c r="ER1557" s="73"/>
      <c r="ES1557" s="73"/>
      <c r="ET1557" s="73"/>
      <c r="EU1557" s="73"/>
      <c r="EV1557" s="74"/>
    </row>
    <row r="1558" spans="1:152" s="38" customFormat="1" ht="15.75" customHeight="1" x14ac:dyDescent="0.2">
      <c r="A1558" s="69">
        <f>$A$119</f>
        <v>44717</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1282.07</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1259.17</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1252.83</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1248.52</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1248.07</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1248.1299999999999</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1246.28</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1259.45</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1247.82</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1248.51</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1248.49</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1249.27</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1248.47</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1248.42</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1248.19</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1248.1199999999999</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1248.25</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1248.1600000000001</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1248.1400000000001</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1248.27</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1426.67</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1395.15</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1268.1400000000001</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1243.75</v>
      </c>
      <c r="ER1558" s="73"/>
      <c r="ES1558" s="73"/>
      <c r="ET1558" s="73"/>
      <c r="EU1558" s="73"/>
      <c r="EV1558" s="74"/>
    </row>
    <row r="1559" spans="1:152" s="38" customFormat="1" ht="15.75" customHeight="1" x14ac:dyDescent="0.2">
      <c r="A1559" s="69">
        <f>$A$120</f>
        <v>44718</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1261.1500000000001</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1251.51</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1248.07</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1248.08</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1248.26</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1248.27</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1248.22</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1310.07</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1248.3599999999999</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1321.48</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1349.72</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1352.06</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1345.99</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1363.9</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1374.37</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1355.27</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1344.3799999999999</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1307.3799999999999</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1279.06</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1280.67</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1431.98</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1412.99</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1266.1600000000001</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1245.1099999999999</v>
      </c>
      <c r="ER1559" s="73"/>
      <c r="ES1559" s="73"/>
      <c r="ET1559" s="73"/>
      <c r="EU1559" s="73"/>
      <c r="EV1559" s="74"/>
    </row>
    <row r="1560" spans="1:152" s="38" customFormat="1" ht="15.75" customHeight="1" x14ac:dyDescent="0.2">
      <c r="A1560" s="69">
        <f>$A$121</f>
        <v>44719</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1255.25</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1247.92</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1247.45</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1247.6199999999999</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1247.56</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1247.28</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1244.02</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1304.46</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1247.46</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1298.3799999999999</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1331.49</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1330.57</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1316.06</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1328.08</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1342.86</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1326.1</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1314.25</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1277.42</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1255.1299999999999</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1261.21</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1405.52</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1376.31</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1245.92</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1243.95</v>
      </c>
      <c r="ER1560" s="73"/>
      <c r="ES1560" s="73"/>
      <c r="ET1560" s="73"/>
      <c r="EU1560" s="73"/>
      <c r="EV1560" s="74"/>
    </row>
    <row r="1561" spans="1:152" s="38" customFormat="1" ht="15.75" customHeight="1" x14ac:dyDescent="0.2">
      <c r="A1561" s="69">
        <f>$A$122</f>
        <v>44720</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1243.6099999999999</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1240.1500000000001</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1242.6400000000001</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1242.6600000000001</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1250.8599999999999</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1241.82</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1244.26</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1272.42</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1248.29</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1288.54</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1326.09</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1322</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1287.69</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1296.25</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1293.82</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1292.94</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1284.95</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1254.6500000000001</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1247.96</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1248.0899999999999</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1353.58</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1348.51</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1245.76</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1244.3499999999999</v>
      </c>
      <c r="ER1561" s="73"/>
      <c r="ES1561" s="73"/>
      <c r="ET1561" s="73"/>
      <c r="EU1561" s="73"/>
      <c r="EV1561" s="74"/>
    </row>
    <row r="1562" spans="1:152" s="38" customFormat="1" ht="15.75" customHeight="1" x14ac:dyDescent="0.2">
      <c r="A1562" s="69">
        <f>$A$123</f>
        <v>44721</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1239.06</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1200</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1238.6500000000001</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1242.53</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1250.5</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1241.76</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1241.77</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1267.8399999999999</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1247.31</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1284.97</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1303.08</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1300.27</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1269.9000000000001</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1274.8</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1274.1600000000001</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1269.3499999999999</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1262.3499999999999</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1248.1500000000001</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1248.3</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1246.6299999999999</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1355.45</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1338.48</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1243.42</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1242.8599999999999</v>
      </c>
      <c r="ER1562" s="73"/>
      <c r="ES1562" s="73"/>
      <c r="ET1562" s="73"/>
      <c r="EU1562" s="73"/>
      <c r="EV1562" s="74"/>
    </row>
    <row r="1563" spans="1:152" s="38" customFormat="1" ht="15.75" customHeight="1" x14ac:dyDescent="0.2">
      <c r="A1563" s="69">
        <f>$A$124</f>
        <v>44722</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1252.3</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1242.52</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1244.93</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1245.48</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1247.49</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1247.03</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1241.77</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1297.5999999999999</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1249.68</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1249.74</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1285.81</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1298.03</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1286.67</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1287.23</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1287.4100000000001</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1277.0899999999999</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1301.57</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1301.57</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1255.45</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1261.8</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1401.27</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1374.55</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1245.95</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1241.6199999999999</v>
      </c>
      <c r="ER1563" s="73"/>
      <c r="ES1563" s="73"/>
      <c r="ET1563" s="73"/>
      <c r="EU1563" s="73"/>
      <c r="EV1563" s="74"/>
    </row>
    <row r="1564" spans="1:152" s="38" customFormat="1" ht="15.75" customHeight="1" x14ac:dyDescent="0.2">
      <c r="A1564" s="69">
        <f>$A$125</f>
        <v>44723</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1260.49</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1252.26</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1247.45</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1247.68</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1247.49</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1247.19</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1243.6400000000001</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1255.6199999999999</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1247.3499999999999</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1248.93</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1280.4000000000001</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1298.0899999999999</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1296.5999999999999</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1300.8599999999999</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1289.8699999999999</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1298.18</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1302.3900000000001</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1288.03</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1254</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1264.1400000000001</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1365.37</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1349.34</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1247.21</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1244.49</v>
      </c>
      <c r="ER1564" s="73"/>
      <c r="ES1564" s="73"/>
      <c r="ET1564" s="73"/>
      <c r="EU1564" s="73"/>
      <c r="EV1564" s="74"/>
    </row>
    <row r="1565" spans="1:152" s="38" customFormat="1" ht="15.75" customHeight="1" x14ac:dyDescent="0.2">
      <c r="A1565" s="69">
        <f>$A$126</f>
        <v>44724</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1245.69</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1247.0999999999999</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1246.94</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1247.33</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1247.55</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1250.8599999999999</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1250.8499999999999</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1236.02</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1248.04</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1248.5899999999999</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1248.6600000000001</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1248.72</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1248.47</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1248.3900000000001</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1248.8</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1248.83</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1248.05</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1247.69</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1246.93</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1247.8699999999999</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1389.37</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1369.53</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1248.5899999999999</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1244.4000000000001</v>
      </c>
      <c r="ER1565" s="73"/>
      <c r="ES1565" s="73"/>
      <c r="ET1565" s="73"/>
      <c r="EU1565" s="73"/>
      <c r="EV1565" s="74"/>
    </row>
    <row r="1566" spans="1:152" s="38" customFormat="1" ht="15.75" customHeight="1" x14ac:dyDescent="0.2">
      <c r="A1566" s="69">
        <f>$A$127</f>
        <v>44725</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1241.52</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1244.47</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1246.1099999999999</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1246.47</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1250.8599999999999</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1241.54</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1250.8499999999999</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1122.06</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1248.72</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1249.52</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1251.43</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1253.96</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1253.1400000000001</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1255.05</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1261.1600000000001</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1263.23</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1253.71</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1247.3499999999999</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1247.33</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1255.33</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1401.84</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1356.3</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1249.08</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1245.17</v>
      </c>
      <c r="ER1566" s="73"/>
      <c r="ES1566" s="73"/>
      <c r="ET1566" s="73"/>
      <c r="EU1566" s="73"/>
      <c r="EV1566" s="74"/>
    </row>
    <row r="1567" spans="1:152" s="38" customFormat="1" ht="15.75" customHeight="1" x14ac:dyDescent="0.2">
      <c r="A1567" s="69">
        <f>$A$128</f>
        <v>44726</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1234.3799999999999</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1238.52</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1244.58</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1245.02</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1250.8599999999999</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1242.3799999999999</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1225.6099999999999</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1221.93</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1247.71</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1279.45</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1300.77</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1296.18</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1273.67</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1282.56</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1276.74</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1279.5899999999999</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1279.3</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1253.57</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1247.5</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1247.81</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1365.91</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1342.57</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1246.27</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1244.6199999999999</v>
      </c>
      <c r="ER1567" s="73"/>
      <c r="ES1567" s="73"/>
      <c r="ET1567" s="73"/>
      <c r="EU1567" s="73"/>
      <c r="EV1567" s="74"/>
    </row>
    <row r="1568" spans="1:152" s="38" customFormat="1" ht="15.75" customHeight="1" x14ac:dyDescent="0.2">
      <c r="A1568" s="69">
        <f>$A$129</f>
        <v>44727</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1224.8</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1229.97</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1236.18</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1237.04</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1225.31</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1240.6099999999999</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1235.4000000000001</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1209.04</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1252.75</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1315.8799999999999</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1352.32</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1353.68</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1324.18</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1328.54</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1335.57</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1322.94</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1316.43</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1290.3699999999999</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1266.4000000000001</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1273.44</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1390.82</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1378.02</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1259.8599999999999</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1245.1500000000001</v>
      </c>
      <c r="ER1568" s="73"/>
      <c r="ES1568" s="73"/>
      <c r="ET1568" s="73"/>
      <c r="EU1568" s="73"/>
      <c r="EV1568" s="74"/>
    </row>
    <row r="1569" spans="1:152" s="38" customFormat="1" ht="15.75" customHeight="1" x14ac:dyDescent="0.2">
      <c r="A1569" s="69">
        <f>$A$130</f>
        <v>44728</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1117.03</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1170.1000000000001</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1201.29</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1209.07</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1225.3799999999999</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1208.81</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1188.8599999999999</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1215.1600000000001</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1248.28</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1310.44</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1359.12</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1360.24</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1339.42</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1338.16</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1348.72</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1341.66</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1323.83</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1297.8499999999999</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1272.1500000000001</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1283.99</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1384.32</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1372.24</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1255.1099999999999</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1245.21</v>
      </c>
      <c r="ER1569" s="73"/>
      <c r="ES1569" s="73"/>
      <c r="ET1569" s="73"/>
      <c r="EU1569" s="73"/>
      <c r="EV1569" s="74"/>
    </row>
    <row r="1570" spans="1:152" s="38" customFormat="1" ht="15.75" customHeight="1" x14ac:dyDescent="0.2">
      <c r="A1570" s="69">
        <f>$A$131</f>
        <v>44729</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1225.9100000000001</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1237.9000000000001</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1244.75</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1246.06</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1247.58</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1245.8599999999999</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1243.25</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1216.19</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1248.17</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1307.6299999999999</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1362.6299999999999</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1353.05</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1315.21</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1324.76</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1331.84</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1324.47</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1307.4100000000001</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1279.71</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1254.5899999999999</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1273.8</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1368.91</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1364.45</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1246.71</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1244.26</v>
      </c>
      <c r="ER1570" s="73"/>
      <c r="ES1570" s="73"/>
      <c r="ET1570" s="73"/>
      <c r="EU1570" s="73"/>
      <c r="EV1570" s="74"/>
    </row>
    <row r="1571" spans="1:152" s="38" customFormat="1" ht="15.75" customHeight="1" x14ac:dyDescent="0.2">
      <c r="A1571" s="69">
        <f>$A$132</f>
        <v>44730</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1243.27</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1245.68</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1247.6400000000001</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1247.81</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1247.98</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1247.54</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1245.58</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1268.92</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1246.92</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1291.3399999999999</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1305.6099999999999</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1316.82</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1299.07</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1300.03</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1307.22</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1291.22</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1280.31</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1261.02</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1246.6299999999999</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1258.81</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1348.31</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1334.11</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1244.68</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1243.69</v>
      </c>
      <c r="ER1571" s="73"/>
      <c r="ES1571" s="73"/>
      <c r="ET1571" s="73"/>
      <c r="EU1571" s="73"/>
      <c r="EV1571" s="74"/>
    </row>
    <row r="1572" spans="1:152" s="38" customFormat="1" ht="15.75" customHeight="1" x14ac:dyDescent="0.2">
      <c r="A1572" s="69">
        <f>$A$133</f>
        <v>44731</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1252.5899999999999</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1246.44</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1245.4000000000001</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1247.5999999999999</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1247.47</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1247.5</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1248.24</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1241.5</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1247.05</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1246.98</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1246.69</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1247.1600000000001</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1247.0899999999999</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1246.3699999999999</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1246.33</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1246.1400000000001</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1246.0899999999999</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1246.04</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1246.42</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1247.1299999999999</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1359.24</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1354.72</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1253.82</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1243.6199999999999</v>
      </c>
      <c r="ER1572" s="73"/>
      <c r="ES1572" s="73"/>
      <c r="ET1572" s="73"/>
      <c r="EU1572" s="73"/>
      <c r="EV1572" s="74"/>
    </row>
    <row r="1573" spans="1:152" s="38" customFormat="1" ht="15.75" customHeight="1" x14ac:dyDescent="0.2">
      <c r="A1573" s="69">
        <f>$A$134</f>
        <v>44732</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1258.49</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1249.7</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1250.22</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1250.23</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1250.2</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1250.25</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1250.01</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1316.87</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1250.1299999999999</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1336.45</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1362.7</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1363.82</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1347.53</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1366.65</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1378.42</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1361.3799999999999</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1350.86</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1317.3799999999999</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1281.5999999999999</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1281.7</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1416.52</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1411.18</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1272.42</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1249.72</v>
      </c>
      <c r="ER1573" s="73"/>
      <c r="ES1573" s="73"/>
      <c r="ET1573" s="73"/>
      <c r="EU1573" s="73"/>
      <c r="EV1573" s="74"/>
    </row>
    <row r="1574" spans="1:152" s="38" customFormat="1" ht="15.75" customHeight="1" x14ac:dyDescent="0.2">
      <c r="A1574" s="69">
        <f>$A$135</f>
        <v>44733</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1235.57</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1203.48</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1194.0999999999999</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1201.1600000000001</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1233.4100000000001</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1201.42</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1241.49</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1297.47</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1264.3499999999999</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1373.37</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1404.16</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1404.99</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1388.26</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1389.92</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1408.96</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1399.4</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1388.69</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1349.44</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1315.21</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1303.19</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1410.99</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1452.07</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1296.06</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1249.67</v>
      </c>
      <c r="ER1574" s="73"/>
      <c r="ES1574" s="73"/>
      <c r="ET1574" s="73"/>
      <c r="EU1574" s="73"/>
      <c r="EV1574" s="74"/>
    </row>
    <row r="1575" spans="1:152" s="38" customFormat="1" ht="15.75" customHeight="1" x14ac:dyDescent="0.2">
      <c r="A1575" s="69">
        <f>$A$136</f>
        <v>44734</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1243.33</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1246.99</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1247.8499999999999</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1248.1199999999999</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1250.8699999999999</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1248.8</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1245.21</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1275.0999999999999</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1250.05</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1352.22</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1385.02</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1392.36</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1374.52</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1384.89</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1398.7</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1385.26</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1353.45</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1322.33</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1287.8</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1281.0999999999999</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1384.69</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1420.29</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1264.3799999999999</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1249.71</v>
      </c>
      <c r="ER1575" s="73"/>
      <c r="ES1575" s="73"/>
      <c r="ET1575" s="73"/>
      <c r="EU1575" s="73"/>
      <c r="EV1575" s="74"/>
    </row>
    <row r="1576" spans="1:152" s="38" customFormat="1" ht="15.75" customHeight="1" x14ac:dyDescent="0.2">
      <c r="A1576" s="69">
        <f>$A$137</f>
        <v>44735</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1240.8900000000001</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1193.67</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1247.45</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1247.43</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1250.27</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1217.1600000000001</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1240.99</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1232.48</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1250.42</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1272.77</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1303.1299999999999</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1370.05</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1361.96</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1370.92</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1382.65</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1371.18</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1361.19</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1325.35</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1292.4000000000001</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1273.19</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1375.46</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1416.57</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1260.08</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1249.76</v>
      </c>
      <c r="ER1576" s="73"/>
      <c r="ES1576" s="73"/>
      <c r="ET1576" s="73"/>
      <c r="EU1576" s="73"/>
      <c r="EV1576" s="74"/>
    </row>
    <row r="1577" spans="1:152" s="38" customFormat="1" ht="15.75" customHeight="1" x14ac:dyDescent="0.2">
      <c r="A1577" s="69">
        <f>$A$138</f>
        <v>44736</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1242.81</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1244.95</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1248.06</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1247.52</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1249.04</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1246.43</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1252.08</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1362.66</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1250.02</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1337.33</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1385.52</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1385.23</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1358.82</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1355.08</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1360.22</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1344.85</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1343.95</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1303.23</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1278.08</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1290.08</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1431.15</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1415.55</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1265.4100000000001</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1249.47</v>
      </c>
      <c r="ER1577" s="73"/>
      <c r="ES1577" s="73"/>
      <c r="ET1577" s="73"/>
      <c r="EU1577" s="73"/>
      <c r="EV1577" s="74"/>
    </row>
    <row r="1578" spans="1:152" s="38" customFormat="1" ht="15.75" customHeight="1" x14ac:dyDescent="0.2">
      <c r="A1578" s="69">
        <f>$A$139</f>
        <v>44737</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1268.31</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1247.44</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1247.6299999999999</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1246.01</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1247.3599999999999</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1225.57</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1210.48</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1238.33</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1247.56</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1290.06</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1307.73</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1311.27</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1296.8599999999999</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1292.51</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1304.02</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1295.52</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1289.6600000000001</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1279.98</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1267.23</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1279.82</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1357.35</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1343.59</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1273.48</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1244.54</v>
      </c>
      <c r="ER1578" s="73"/>
      <c r="ES1578" s="73"/>
      <c r="ET1578" s="73"/>
      <c r="EU1578" s="73"/>
      <c r="EV1578" s="74"/>
    </row>
    <row r="1579" spans="1:152" s="38" customFormat="1" ht="15.75" customHeight="1" x14ac:dyDescent="0.2">
      <c r="A1579" s="69">
        <f>$A$140</f>
        <v>44738</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1235.6299999999999</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1237.94</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1236.25</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1240.05</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1234.18</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1233.83</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1250.8499999999999</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1133.52</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1247.97</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1248.46</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1248.6299999999999</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1249.08</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1248.97</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1248.81</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1248.52</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1248</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1247.8699999999999</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1247.8699999999999</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1247.79</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1251.99</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1316.74</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1310.8</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1248.06</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1245.4000000000001</v>
      </c>
      <c r="ER1579" s="73"/>
      <c r="ES1579" s="73"/>
      <c r="ET1579" s="73"/>
      <c r="EU1579" s="73"/>
      <c r="EV1579" s="74"/>
    </row>
    <row r="1580" spans="1:152" s="38" customFormat="1" ht="15.75" customHeight="1" x14ac:dyDescent="0.2">
      <c r="A1580" s="69">
        <f>$A$141</f>
        <v>44739</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1138.51</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1193.55</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1217.07</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1209.29</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1242.4000000000001</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1217.07</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1197.9000000000001</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1179.43</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1248.51</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1277.04</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1282.8499999999999</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1282.1199999999999</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1277.8799999999999</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1281.81</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1284.06</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1281.29</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1281.25</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1274.1199999999999</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1263.3699999999999</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1267.9000000000001</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1344.04</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1338.36</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1266.98</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1245.01</v>
      </c>
      <c r="ER1580" s="73"/>
      <c r="ES1580" s="73"/>
      <c r="ET1580" s="73"/>
      <c r="EU1580" s="73"/>
      <c r="EV1580" s="74"/>
    </row>
    <row r="1581" spans="1:152" s="38" customFormat="1" ht="15.75" customHeight="1" x14ac:dyDescent="0.2">
      <c r="A1581" s="69">
        <f>$A$142</f>
        <v>44740</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1218.99</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1216.99</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1245.29</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1243.0999999999999</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1247.68</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1242.02</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1241.18</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1182.6099999999999</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1247.51</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1295.49</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1328.82</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1307.7</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1313.1299999999999</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1333.12</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1368.43</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1349.36</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1341.7</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1316.22</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1288.78</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1283.8399999999999</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1374.82</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1360.66</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1275.54</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1245.27</v>
      </c>
      <c r="ER1581" s="73"/>
      <c r="ES1581" s="73"/>
      <c r="ET1581" s="73"/>
      <c r="EU1581" s="73"/>
      <c r="EV1581" s="74"/>
    </row>
    <row r="1582" spans="1:152" s="38" customFormat="1" ht="15.75" customHeight="1" x14ac:dyDescent="0.2">
      <c r="A1582" s="69">
        <f>$A$143</f>
        <v>44741</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1178.3</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1241.6199999999999</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1250.8599999999999</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1250.8599999999999</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1250.8599999999999</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1250.8599999999999</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1250.8399999999999</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1076.1200000000001</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1246.1199999999999</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1269.53</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1298.8499999999999</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1270.32</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1265.55</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1280.68</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1278</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1273.6600000000001</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1270.28</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1260.77</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1250.6400000000001</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1254.78</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1317.53</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1314.12</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1249.9100000000001</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1244.99</v>
      </c>
      <c r="ER1582" s="73"/>
      <c r="ES1582" s="73"/>
      <c r="ET1582" s="73"/>
      <c r="EU1582" s="73"/>
      <c r="EV1582" s="74"/>
    </row>
    <row r="1583" spans="1:152" s="38" customFormat="1" ht="15.75" customHeight="1" x14ac:dyDescent="0.2">
      <c r="A1583" s="69">
        <f>$A$144</f>
        <v>44742</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1239.3</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1243.9000000000001</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1247.47</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1247.54</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1250.8699999999999</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1250.8699999999999</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1244.46</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1233.73</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1245.9000000000001</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1279.3799999999999</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1274.73</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1273.44</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1268.05</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1280.33</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1281.42</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1279.6500000000001</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1289.05</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1262.81</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1254.01</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1253.69</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1359.21</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1346.5</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1251.0899999999999</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1244.01</v>
      </c>
      <c r="ER1583" s="73"/>
      <c r="ES1583" s="73"/>
      <c r="ET1583" s="73"/>
      <c r="EU1583" s="73"/>
      <c r="EV1583" s="74"/>
    </row>
    <row r="1584" spans="1:152" s="38" customFormat="1" ht="15.75" customHeight="1" x14ac:dyDescent="0.2">
      <c r="A1584" s="69" t="str">
        <f>$A$145</f>
        <v>-</v>
      </c>
      <c r="B1584" s="70"/>
      <c r="C1584" s="70"/>
      <c r="D1584" s="70"/>
      <c r="E1584" s="70"/>
      <c r="F1584" s="70"/>
      <c r="G1584" s="70"/>
      <c r="H1584" s="71"/>
      <c r="I1584" s="72" t="str">
        <f>IF($A1584="-","-",ROUND(VLOOKUP($A1584+ROUND(LEFT(I$1553,1)/24,5),'[1]ОАО "АТС"'!$A$30:$F$773,3,FALSE)+HLOOKUP($DL$1551,'[1]Сбытовая надбавка'!$F$5:$H$6,2,FALSE),2)+'[1]Иные услуги'!$C$6+HLOOKUP($DR$1550,'[1]Услуги по передаче'!$G$5:$J$7,3,FALSE))</f>
        <v>-</v>
      </c>
      <c r="J1584" s="73"/>
      <c r="K1584" s="73"/>
      <c r="L1584" s="73"/>
      <c r="M1584" s="73"/>
      <c r="N1584" s="74"/>
      <c r="O1584" s="72" t="str">
        <f>IF($A1584="-","-",ROUND(VLOOKUP($A1584+ROUND(LEFT(O$1553,1)/24,5),'[1]ОАО "АТС"'!$A$30:$F$773,3,FALSE)+HLOOKUP($DL$1551,'[1]Сбытовая надбавка'!$F$5:$H$6,2,FALSE),2)+'[1]Иные услуги'!$C$6+HLOOKUP($DR$1550,'[1]Услуги по передаче'!$G$5:$J$7,3,FALSE))</f>
        <v>-</v>
      </c>
      <c r="P1584" s="73"/>
      <c r="Q1584" s="73"/>
      <c r="R1584" s="73"/>
      <c r="S1584" s="73"/>
      <c r="T1584" s="74"/>
      <c r="U1584" s="72" t="str">
        <f>IF($A1584="-","-",ROUND(VLOOKUP($A1584+ROUND(LEFT(U$1553,1)/24,5),'[1]ОАО "АТС"'!$A$30:$F$773,3,FALSE)+HLOOKUP($DL$1551,'[1]Сбытовая надбавка'!$F$5:$H$6,2,FALSE),2)+'[1]Иные услуги'!$C$6+HLOOKUP($DR$1550,'[1]Услуги по передаче'!$G$5:$J$7,3,FALSE))</f>
        <v>-</v>
      </c>
      <c r="V1584" s="73"/>
      <c r="W1584" s="73"/>
      <c r="X1584" s="73"/>
      <c r="Y1584" s="73"/>
      <c r="Z1584" s="74"/>
      <c r="AA1584" s="72" t="str">
        <f>IF($A1584="-","-",ROUND(VLOOKUP($A1584+ROUND(LEFT(AA$1553,1)/24,5),'[1]ОАО "АТС"'!$A$30:$F$773,3,FALSE)+HLOOKUP($DL$1551,'[1]Сбытовая надбавка'!$F$5:$H$6,2,FALSE),2)+'[1]Иные услуги'!$C$6+HLOOKUP($DR$1550,'[1]Услуги по передаче'!$G$5:$J$7,3,FALSE))</f>
        <v>-</v>
      </c>
      <c r="AB1584" s="73"/>
      <c r="AC1584" s="73"/>
      <c r="AD1584" s="73"/>
      <c r="AE1584" s="73"/>
      <c r="AF1584" s="74"/>
      <c r="AG1584" s="72" t="str">
        <f>IF($A1584="-","-",ROUND(VLOOKUP($A1584+ROUND(LEFT(AG$1553,1)/24,5),'[1]ОАО "АТС"'!$A$30:$F$773,3,FALSE)+HLOOKUP($DL$1551,'[1]Сбытовая надбавка'!$F$5:$H$6,2,FALSE),2)+'[1]Иные услуги'!$C$6+HLOOKUP($DR$1550,'[1]Услуги по передаче'!$G$5:$J$7,3,FALSE))</f>
        <v>-</v>
      </c>
      <c r="AH1584" s="73"/>
      <c r="AI1584" s="73"/>
      <c r="AJ1584" s="73"/>
      <c r="AK1584" s="73"/>
      <c r="AL1584" s="74"/>
      <c r="AM1584" s="72" t="str">
        <f>IF($A1584="-","-",ROUND(VLOOKUP($A1584+ROUND(LEFT(AM$1553,1)/24,5),'[1]ОАО "АТС"'!$A$30:$F$773,3,FALSE)+HLOOKUP($DL$1551,'[1]Сбытовая надбавка'!$F$5:$H$6,2,FALSE),2)+'[1]Иные услуги'!$C$6+HLOOKUP($DR$1550,'[1]Услуги по передаче'!$G$5:$J$7,3,FALSE))</f>
        <v>-</v>
      </c>
      <c r="AN1584" s="73"/>
      <c r="AO1584" s="73"/>
      <c r="AP1584" s="73"/>
      <c r="AQ1584" s="73"/>
      <c r="AR1584" s="74"/>
      <c r="AS1584" s="72" t="str">
        <f>IF($A1584="-","-",ROUND(VLOOKUP($A1584+ROUND(LEFT(AS$1553,1)/24,5),'[1]ОАО "АТС"'!$A$30:$F$773,3,FALSE)+HLOOKUP($DL$1551,'[1]Сбытовая надбавка'!$F$5:$H$6,2,FALSE),2)+'[1]Иные услуги'!$C$6+HLOOKUP($DR$1550,'[1]Услуги по передаче'!$G$5:$J$7,3,FALSE))</f>
        <v>-</v>
      </c>
      <c r="AT1584" s="73"/>
      <c r="AU1584" s="73"/>
      <c r="AV1584" s="73"/>
      <c r="AW1584" s="73"/>
      <c r="AX1584" s="74"/>
      <c r="AY1584" s="72" t="str">
        <f>IF($A1584="-","-",ROUND(VLOOKUP($A1584+ROUND(LEFT(AY$1553,1)/24,5),'[1]ОАО "АТС"'!$A$30:$F$773,3,FALSE)+HLOOKUP($DL$1551,'[1]Сбытовая надбавка'!$F$5:$H$6,2,FALSE),2)+'[1]Иные услуги'!$C$6+HLOOKUP($DR$1550,'[1]Услуги по передаче'!$G$5:$J$7,3,FALSE))</f>
        <v>-</v>
      </c>
      <c r="AZ1584" s="73"/>
      <c r="BA1584" s="73"/>
      <c r="BB1584" s="73"/>
      <c r="BC1584" s="73"/>
      <c r="BD1584" s="74"/>
      <c r="BE1584" s="72" t="str">
        <f>IF($A1584="-","-",ROUND(VLOOKUP($A1584+ROUND(LEFT(BE$1553,1)/24,5),'[1]ОАО "АТС"'!$A$30:$F$773,3,FALSE)+HLOOKUP($DL$1551,'[1]Сбытовая надбавка'!$F$5:$H$6,2,FALSE),2)+'[1]Иные услуги'!$C$6+HLOOKUP($DR$1550,'[1]Услуги по передаче'!$G$5:$J$7,3,FALSE))</f>
        <v>-</v>
      </c>
      <c r="BF1584" s="73"/>
      <c r="BG1584" s="73"/>
      <c r="BH1584" s="73"/>
      <c r="BI1584" s="73"/>
      <c r="BJ1584" s="74"/>
      <c r="BK1584" s="72" t="str">
        <f>IF($A1584="-","-",ROUND(VLOOKUP($A1584+ROUND(LEFT(BK$1553,1)/24,5),'[1]ОАО "АТС"'!$A$30:$F$773,3,FALSE)+HLOOKUP($DL$1551,'[1]Сбытовая надбавка'!$F$5:$H$6,2,FALSE),2)+'[1]Иные услуги'!$C$6+HLOOKUP($DR$1550,'[1]Услуги по передаче'!$G$5:$J$7,3,FALSE))</f>
        <v>-</v>
      </c>
      <c r="BL1584" s="73"/>
      <c r="BM1584" s="73"/>
      <c r="BN1584" s="73"/>
      <c r="BO1584" s="73"/>
      <c r="BP1584" s="74"/>
      <c r="BQ1584" s="72" t="str">
        <f>IF($A1584="-","-",ROUND(VLOOKUP($A1584+ROUND(LEFT(BQ$1553,2)/24,5),'[1]ОАО "АТС"'!$A$30:$F$773,3,FALSE)+HLOOKUP($DL$1551,'[1]Сбытовая надбавка'!$F$5:$H$6,2,FALSE),2)+'[1]Иные услуги'!$C$6+HLOOKUP($DR$1550,'[1]Услуги по передаче'!$G$5:$J$7,3,FALSE))</f>
        <v>-</v>
      </c>
      <c r="BR1584" s="73"/>
      <c r="BS1584" s="73"/>
      <c r="BT1584" s="73"/>
      <c r="BU1584" s="73"/>
      <c r="BV1584" s="74"/>
      <c r="BW1584" s="72" t="str">
        <f>IF($A1584="-","-",ROUND(VLOOKUP($A1584+ROUND(LEFT(BW$1553,2)/24,5),'[1]ОАО "АТС"'!$A$30:$F$773,3,FALSE)+HLOOKUP($DL$1551,'[1]Сбытовая надбавка'!$F$5:$H$6,2,FALSE),2)+'[1]Иные услуги'!$C$6+HLOOKUP($DR$1550,'[1]Услуги по передаче'!$G$5:$J$7,3,FALSE))</f>
        <v>-</v>
      </c>
      <c r="BX1584" s="73"/>
      <c r="BY1584" s="73"/>
      <c r="BZ1584" s="73"/>
      <c r="CA1584" s="73"/>
      <c r="CB1584" s="74"/>
      <c r="CC1584" s="72" t="str">
        <f>IF($A1584="-","-",ROUND(VLOOKUP($A1584+ROUND(LEFT(CC$1553,2)/24,5),'[1]ОАО "АТС"'!$A$30:$F$773,3,FALSE)+HLOOKUP($DL$1551,'[1]Сбытовая надбавка'!$F$5:$H$6,2,FALSE),2)+'[1]Иные услуги'!$C$6+HLOOKUP($DR$1550,'[1]Услуги по передаче'!$G$5:$J$7,3,FALSE))</f>
        <v>-</v>
      </c>
      <c r="CD1584" s="73"/>
      <c r="CE1584" s="73"/>
      <c r="CF1584" s="73"/>
      <c r="CG1584" s="73"/>
      <c r="CH1584" s="74"/>
      <c r="CI1584" s="72" t="str">
        <f>IF($A1584="-","-",ROUND(VLOOKUP($A1584+ROUND(LEFT(CI$1553,2)/24,5),'[1]ОАО "АТС"'!$A$30:$F$773,3,FALSE)+HLOOKUP($DL$1551,'[1]Сбытовая надбавка'!$F$5:$H$6,2,FALSE),2)+'[1]Иные услуги'!$C$6+HLOOKUP($DR$1550,'[1]Услуги по передаче'!$G$5:$J$7,3,FALSE))</f>
        <v>-</v>
      </c>
      <c r="CJ1584" s="73"/>
      <c r="CK1584" s="73"/>
      <c r="CL1584" s="73"/>
      <c r="CM1584" s="73"/>
      <c r="CN1584" s="74"/>
      <c r="CO1584" s="72" t="str">
        <f>IF($A1584="-","-",ROUND(VLOOKUP($A1584+ROUND(LEFT(CO$1553,2)/24,5),'[1]ОАО "АТС"'!$A$30:$F$773,3,FALSE)+HLOOKUP($DL$1551,'[1]Сбытовая надбавка'!$F$5:$H$6,2,FALSE),2)+'[1]Иные услуги'!$C$6+HLOOKUP($DR$1550,'[1]Услуги по передаче'!$G$5:$J$7,3,FALSE))</f>
        <v>-</v>
      </c>
      <c r="CP1584" s="73"/>
      <c r="CQ1584" s="73"/>
      <c r="CR1584" s="73"/>
      <c r="CS1584" s="73"/>
      <c r="CT1584" s="74"/>
      <c r="CU1584" s="72" t="str">
        <f>IF($A1584="-","-",ROUND(VLOOKUP($A1584+ROUND(LEFT(CU$1553,2)/24,5),'[1]ОАО "АТС"'!$A$30:$F$773,3,FALSE)+HLOOKUP($DL$1551,'[1]Сбытовая надбавка'!$F$5:$H$6,2,FALSE),2)+'[1]Иные услуги'!$C$6+HLOOKUP($DR$1550,'[1]Услуги по передаче'!$G$5:$J$7,3,FALSE))</f>
        <v>-</v>
      </c>
      <c r="CV1584" s="73"/>
      <c r="CW1584" s="73"/>
      <c r="CX1584" s="73"/>
      <c r="CY1584" s="73"/>
      <c r="CZ1584" s="74"/>
      <c r="DA1584" s="72" t="str">
        <f>IF($A1584="-","-",ROUND(VLOOKUP($A1584+ROUND(LEFT(DA$1553,2)/24,5),'[1]ОАО "АТС"'!$A$30:$F$773,3,FALSE)+HLOOKUP($DL$1551,'[1]Сбытовая надбавка'!$F$5:$H$6,2,FALSE),2)+'[1]Иные услуги'!$C$6+HLOOKUP($DR$1550,'[1]Услуги по передаче'!$G$5:$J$7,3,FALSE))</f>
        <v>-</v>
      </c>
      <c r="DB1584" s="73"/>
      <c r="DC1584" s="73"/>
      <c r="DD1584" s="73"/>
      <c r="DE1584" s="73"/>
      <c r="DF1584" s="74"/>
      <c r="DG1584" s="72" t="str">
        <f>IF($A1584="-","-",ROUND(VLOOKUP($A1584+ROUND(LEFT(DG$1553,2)/24,5),'[1]ОАО "АТС"'!$A$30:$F$773,3,FALSE)+HLOOKUP($DL$1551,'[1]Сбытовая надбавка'!$F$5:$H$6,2,FALSE),2)+'[1]Иные услуги'!$C$6+HLOOKUP($DR$1550,'[1]Услуги по передаче'!$G$5:$J$7,3,FALSE))</f>
        <v>-</v>
      </c>
      <c r="DH1584" s="73"/>
      <c r="DI1584" s="73"/>
      <c r="DJ1584" s="73"/>
      <c r="DK1584" s="73"/>
      <c r="DL1584" s="74"/>
      <c r="DM1584" s="72" t="str">
        <f>IF($A1584="-","-",ROUND(VLOOKUP($A1584+ROUND(LEFT(DM$1553,2)/24,5),'[1]ОАО "АТС"'!$A$30:$F$773,3,FALSE)+HLOOKUP($DL$1551,'[1]Сбытовая надбавка'!$F$5:$H$6,2,FALSE),2)+'[1]Иные услуги'!$C$6+HLOOKUP($DR$1550,'[1]Услуги по передаче'!$G$5:$J$7,3,FALSE))</f>
        <v>-</v>
      </c>
      <c r="DN1584" s="73"/>
      <c r="DO1584" s="73"/>
      <c r="DP1584" s="73"/>
      <c r="DQ1584" s="73"/>
      <c r="DR1584" s="74"/>
      <c r="DS1584" s="72" t="str">
        <f>IF($A1584="-","-",ROUND(VLOOKUP($A1584+ROUND(LEFT(DS$1553,2)/24,5),'[1]ОАО "АТС"'!$A$30:$F$773,3,FALSE)+HLOOKUP($DL$1551,'[1]Сбытовая надбавка'!$F$5:$H$6,2,FALSE),2)+'[1]Иные услуги'!$C$6+HLOOKUP($DR$1550,'[1]Услуги по передаче'!$G$5:$J$7,3,FALSE))</f>
        <v>-</v>
      </c>
      <c r="DT1584" s="73"/>
      <c r="DU1584" s="73"/>
      <c r="DV1584" s="73"/>
      <c r="DW1584" s="73"/>
      <c r="DX1584" s="74"/>
      <c r="DY1584" s="72" t="str">
        <f>IF($A1584="-","-",ROUND(VLOOKUP($A1584+ROUND(LEFT(DY$1553,2)/24,5),'[1]ОАО "АТС"'!$A$30:$F$773,3,FALSE)+HLOOKUP($DL$1551,'[1]Сбытовая надбавка'!$F$5:$H$6,2,FALSE),2)+'[1]Иные услуги'!$C$6+HLOOKUP($DR$1550,'[1]Услуги по передаче'!$G$5:$J$7,3,FALSE))</f>
        <v>-</v>
      </c>
      <c r="DZ1584" s="73"/>
      <c r="EA1584" s="73"/>
      <c r="EB1584" s="73"/>
      <c r="EC1584" s="73"/>
      <c r="ED1584" s="74"/>
      <c r="EE1584" s="72" t="str">
        <f>IF($A1584="-","-",ROUND(VLOOKUP($A1584+ROUND(LEFT(EE$1553,2)/24,5),'[1]ОАО "АТС"'!$A$30:$F$773,3,FALSE)+HLOOKUP($DL$1551,'[1]Сбытовая надбавка'!$F$5:$H$6,2,FALSE),2)+'[1]Иные услуги'!$C$6+HLOOKUP($DR$1550,'[1]Услуги по передаче'!$G$5:$J$7,3,FALSE))</f>
        <v>-</v>
      </c>
      <c r="EF1584" s="73"/>
      <c r="EG1584" s="73"/>
      <c r="EH1584" s="73"/>
      <c r="EI1584" s="73"/>
      <c r="EJ1584" s="74"/>
      <c r="EK1584" s="72" t="str">
        <f>IF($A1584="-","-",ROUND(VLOOKUP($A1584+ROUND(LEFT(EK$1553,2)/24,5),'[1]ОАО "АТС"'!$A$30:$F$773,3,FALSE)+HLOOKUP($DL$1551,'[1]Сбытовая надбавка'!$F$5:$H$6,2,FALSE),2)+'[1]Иные услуги'!$C$6+HLOOKUP($DR$1550,'[1]Услуги по передаче'!$G$5:$J$7,3,FALSE))</f>
        <v>-</v>
      </c>
      <c r="EL1584" s="73"/>
      <c r="EM1584" s="73"/>
      <c r="EN1584" s="73"/>
      <c r="EO1584" s="73"/>
      <c r="EP1584" s="74"/>
      <c r="EQ1584" s="72" t="str">
        <f>IF($A1584="-","-",ROUND(VLOOKUP($A1584+ROUND(LEFT(EQ$1553,2)/24,5),'[1]ОАО "АТС"'!$A$30:$F$773,3,FALSE)+HLOOKUP($DL$1551,'[1]Сбытовая надбавка'!$F$5:$H$6,2,FALSE),2)+'[1]Иные услуги'!$C$6+HLOOKUP($DR$1550,'[1]Услуги по передаче'!$G$5:$J$7,3,FALSE))</f>
        <v>-</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44713</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1275.93</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1250.6099999999999</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1241.42</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1241.3900000000001</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1241.44</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1241.3699999999999</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1240.8900000000001</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1356.69</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1241.6500000000001</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1265.82</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1296.6299999999999</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1297.25</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1261.6400000000001</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1273.96</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1274.03</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1267.94</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1262.1099999999999</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1262.67</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1277.75</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1303.82</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1417.25</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1357.09</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1240.03</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1238.98</v>
      </c>
      <c r="ER1590" s="73"/>
      <c r="ES1590" s="73"/>
      <c r="ET1590" s="73"/>
      <c r="EU1590" s="73"/>
      <c r="EV1590" s="74"/>
    </row>
    <row r="1591" spans="1:152" s="38" customFormat="1" ht="15.75" customHeight="1" x14ac:dyDescent="0.2">
      <c r="A1591" s="69">
        <f>$A$116</f>
        <v>44714</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1261.93</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1247.04</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1243.26</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1241.55</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1239.44</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1244.99</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1254.8900000000001</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1272.3499999999999</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1241.6199999999999</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1316.6299999999999</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1333.18</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1336.37</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1300.42</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1312.17</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1297.75</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1291.54</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1280.8499999999999</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1250.1199999999999</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1241.45</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1275.8799999999999</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1430.28</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1418.51</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1261.33</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1238.52</v>
      </c>
      <c r="ER1591" s="73"/>
      <c r="ES1591" s="73"/>
      <c r="ET1591" s="73"/>
      <c r="EU1591" s="73"/>
      <c r="EV1591" s="74"/>
    </row>
    <row r="1592" spans="1:152" s="38" customFormat="1" ht="15.75" customHeight="1" x14ac:dyDescent="0.2">
      <c r="A1592" s="69">
        <f>$A$117</f>
        <v>44715</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1255.1500000000001</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1236.6199999999999</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1240.29</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1240.82</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1243.1199999999999</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1240.3599999999999</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1246.1500000000001</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1323.52</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1241.78</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1334.53</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1364.6299999999999</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1370.06</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1360.26</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1371.3799999999999</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1353.01</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1338.11</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1351.93</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1320.94</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1290.45</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1293.21</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1473.31</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1403.35</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1299.47</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1236.58</v>
      </c>
      <c r="ER1592" s="73"/>
      <c r="ES1592" s="73"/>
      <c r="ET1592" s="73"/>
      <c r="EU1592" s="73"/>
      <c r="EV1592" s="74"/>
    </row>
    <row r="1593" spans="1:152" s="38" customFormat="1" ht="15.75" customHeight="1" x14ac:dyDescent="0.2">
      <c r="A1593" s="69">
        <f>$A$118</f>
        <v>44716</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1284.97</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1258.3</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1246.79</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1244.1199999999999</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1240.1199999999999</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1233.8499999999999</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1238</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1273.07</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1240.21</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1262.82</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1276.94</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1287.73</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1265.71</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1254.6299999999999</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1260.72</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1260.5</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1248.43</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1240.74</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1240.71</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1241.57</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1398.04</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1357.5</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1237.23</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1234.68</v>
      </c>
      <c r="ER1593" s="73"/>
      <c r="ES1593" s="73"/>
      <c r="ET1593" s="73"/>
      <c r="EU1593" s="73"/>
      <c r="EV1593" s="74"/>
    </row>
    <row r="1594" spans="1:152" s="38" customFormat="1" ht="15.75" customHeight="1" x14ac:dyDescent="0.2">
      <c r="A1594" s="69">
        <f>$A$119</f>
        <v>44717</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1274.33</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1251.43</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1245.0899999999999</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1240.78</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1240.33</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1240.3900000000001</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1238.54</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1251.71</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1240.08</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1240.77</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1240.75</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1241.53</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1240.73</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1240.68</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1240.45</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1240.3799999999999</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1240.51</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1240.42</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1240.4000000000001</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1240.53</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1418.93</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1387.41</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1260.4000000000001</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1236.01</v>
      </c>
      <c r="ER1594" s="73"/>
      <c r="ES1594" s="73"/>
      <c r="ET1594" s="73"/>
      <c r="EU1594" s="73"/>
      <c r="EV1594" s="74"/>
    </row>
    <row r="1595" spans="1:152" s="38" customFormat="1" ht="15.75" customHeight="1" x14ac:dyDescent="0.2">
      <c r="A1595" s="69">
        <f>$A$120</f>
        <v>44718</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1253.4100000000001</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1243.77</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1240.33</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1240.3399999999999</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1240.52</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1240.53</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1240.48</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1302.33</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1240.6199999999999</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1313.74</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1341.98</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1344.32</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1338.25</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1356.16</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1366.6299999999999</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1347.53</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1336.64</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1299.6400000000001</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1271.32</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1272.93</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1424.24</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1405.25</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1258.42</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1237.3699999999999</v>
      </c>
      <c r="ER1595" s="73"/>
      <c r="ES1595" s="73"/>
      <c r="ET1595" s="73"/>
      <c r="EU1595" s="73"/>
      <c r="EV1595" s="74"/>
    </row>
    <row r="1596" spans="1:152" s="38" customFormat="1" ht="15.75" customHeight="1" x14ac:dyDescent="0.2">
      <c r="A1596" s="69">
        <f>$A$121</f>
        <v>44719</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1247.51</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1240.18</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1239.71</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1239.8799999999999</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1239.82</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1239.54</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1236.28</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1296.72</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1239.72</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1290.6400000000001</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1323.75</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1322.83</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1308.32</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1320.34</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1335.12</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1318.36</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1306.51</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1269.68</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1247.3900000000001</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1253.47</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1397.78</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1368.57</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1238.18</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1236.21</v>
      </c>
      <c r="ER1596" s="73"/>
      <c r="ES1596" s="73"/>
      <c r="ET1596" s="73"/>
      <c r="EU1596" s="73"/>
      <c r="EV1596" s="74"/>
    </row>
    <row r="1597" spans="1:152" s="38" customFormat="1" ht="15.75" customHeight="1" x14ac:dyDescent="0.2">
      <c r="A1597" s="69">
        <f>$A$122</f>
        <v>44720</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1235.8699999999999</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1232.4100000000001</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1234.9000000000001</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1234.92</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1243.1199999999999</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1234.08</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1236.52</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1264.68</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1240.55</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1280.8</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1318.35</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1314.26</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1279.95</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1288.51</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1286.08</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1285.2</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1277.21</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1246.9100000000001</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1240.22</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1240.3499999999999</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1345.84</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1340.77</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1238.02</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1236.6099999999999</v>
      </c>
      <c r="ER1597" s="73"/>
      <c r="ES1597" s="73"/>
      <c r="ET1597" s="73"/>
      <c r="EU1597" s="73"/>
      <c r="EV1597" s="74"/>
    </row>
    <row r="1598" spans="1:152" s="38" customFormat="1" ht="15.75" customHeight="1" x14ac:dyDescent="0.2">
      <c r="A1598" s="69">
        <f>$A$123</f>
        <v>44721</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1231.32</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1192.26</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1230.9100000000001</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1234.79</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1242.76</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1234.02</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1234.03</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1260.0999999999999</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1239.57</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1277.23</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1295.3399999999999</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1292.53</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1262.1600000000001</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1267.06</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1266.42</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1261.6099999999999</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1254.6099999999999</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1240.4100000000001</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1240.56</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1238.8900000000001</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1347.71</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1330.74</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1235.68</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1235.1199999999999</v>
      </c>
      <c r="ER1598" s="73"/>
      <c r="ES1598" s="73"/>
      <c r="ET1598" s="73"/>
      <c r="EU1598" s="73"/>
      <c r="EV1598" s="74"/>
    </row>
    <row r="1599" spans="1:152" s="38" customFormat="1" ht="15.75" customHeight="1" x14ac:dyDescent="0.2">
      <c r="A1599" s="69">
        <f>$A$124</f>
        <v>44722</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1244.56</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1234.78</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1237.19</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1237.74</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1239.75</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1239.29</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1234.03</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1289.8599999999999</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1241.94</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1242</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1278.07</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1290.29</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1278.93</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1279.49</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1279.67</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1269.3499999999999</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1293.83</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1293.83</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1247.71</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1254.06</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1393.53</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1366.81</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1238.21</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1233.8799999999999</v>
      </c>
      <c r="ER1599" s="73"/>
      <c r="ES1599" s="73"/>
      <c r="ET1599" s="73"/>
      <c r="EU1599" s="73"/>
      <c r="EV1599" s="74"/>
    </row>
    <row r="1600" spans="1:152" s="38" customFormat="1" ht="15.75" customHeight="1" x14ac:dyDescent="0.2">
      <c r="A1600" s="69">
        <f>$A$125</f>
        <v>44723</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1252.75</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1244.52</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1239.71</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1239.94</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1239.75</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1239.45</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1235.9000000000001</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1247.8799999999999</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1239.6099999999999</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1241.19</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1272.6600000000001</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1290.3499999999999</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1288.8599999999999</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1293.1199999999999</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1282.1299999999999</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1290.44</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1294.6500000000001</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1280.29</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1246.26</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1256.4000000000001</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1357.6299999999999</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1341.6</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1239.47</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1236.75</v>
      </c>
      <c r="ER1600" s="73"/>
      <c r="ES1600" s="73"/>
      <c r="ET1600" s="73"/>
      <c r="EU1600" s="73"/>
      <c r="EV1600" s="74"/>
    </row>
    <row r="1601" spans="1:152" s="38" customFormat="1" ht="15.75" customHeight="1" x14ac:dyDescent="0.2">
      <c r="A1601" s="69">
        <f>$A$126</f>
        <v>44724</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1237.95</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1239.3599999999999</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1239.2</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1239.5899999999999</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1239.81</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1243.1199999999999</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1243.1099999999999</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1228.28</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1240.3</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1240.8499999999999</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1240.92</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1240.98</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1240.73</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1240.6500000000001</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1241.06</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1241.0899999999999</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1240.31</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1239.95</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1239.19</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1240.1299999999999</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1381.6299999999999</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1361.79</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1240.8499999999999</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1236.6600000000001</v>
      </c>
      <c r="ER1601" s="73"/>
      <c r="ES1601" s="73"/>
      <c r="ET1601" s="73"/>
      <c r="EU1601" s="73"/>
      <c r="EV1601" s="74"/>
    </row>
    <row r="1602" spans="1:152" s="38" customFormat="1" ht="15.75" customHeight="1" x14ac:dyDescent="0.2">
      <c r="A1602" s="69">
        <f>$A$127</f>
        <v>44725</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1233.78</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1236.73</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1238.3699999999999</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1238.73</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1243.1199999999999</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1233.8</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1243.1099999999999</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1114.32</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1240.98</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1241.78</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1243.69</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1246.22</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1245.4000000000001</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1247.31</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1253.42</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1255.49</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1245.97</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1239.6099999999999</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1239.5899999999999</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1247.5899999999999</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1394.1</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1348.56</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1241.3399999999999</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1237.43</v>
      </c>
      <c r="ER1602" s="73"/>
      <c r="ES1602" s="73"/>
      <c r="ET1602" s="73"/>
      <c r="EU1602" s="73"/>
      <c r="EV1602" s="74"/>
    </row>
    <row r="1603" spans="1:152" s="38" customFormat="1" ht="15.75" customHeight="1" x14ac:dyDescent="0.2">
      <c r="A1603" s="69">
        <f>$A$128</f>
        <v>44726</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1226.6400000000001</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1230.78</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1236.8399999999999</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1237.28</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1243.1199999999999</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1234.6400000000001</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1217.8699999999999</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1214.19</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1239.97</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1271.71</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1293.03</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1288.44</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1265.93</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1274.82</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1269</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1271.8499999999999</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1271.56</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1245.83</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1239.76</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1240.07</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1358.17</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1334.83</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1238.53</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1236.8799999999999</v>
      </c>
      <c r="ER1603" s="73"/>
      <c r="ES1603" s="73"/>
      <c r="ET1603" s="73"/>
      <c r="EU1603" s="73"/>
      <c r="EV1603" s="74"/>
    </row>
    <row r="1604" spans="1:152" s="38" customFormat="1" ht="15.75" customHeight="1" x14ac:dyDescent="0.2">
      <c r="A1604" s="69">
        <f>$A$129</f>
        <v>44727</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1217.06</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1222.23</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1228.44</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1229.3</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1217.57</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1232.8699999999999</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1227.6600000000001</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1201.3</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1245.01</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1308.1400000000001</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1344.58</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1345.94</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1316.44</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1320.8</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1327.83</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1315.2</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1308.69</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1282.6299999999999</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1258.6600000000001</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1265.7</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1383.08</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1370.28</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1252.1199999999999</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1237.4100000000001</v>
      </c>
      <c r="ER1604" s="73"/>
      <c r="ES1604" s="73"/>
      <c r="ET1604" s="73"/>
      <c r="EU1604" s="73"/>
      <c r="EV1604" s="74"/>
    </row>
    <row r="1605" spans="1:152" s="38" customFormat="1" ht="15.75" customHeight="1" x14ac:dyDescent="0.2">
      <c r="A1605" s="69">
        <f>$A$130</f>
        <v>44728</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1109.29</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1162.3600000000001</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1193.55</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1201.33</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1217.6400000000001</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1201.07</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1181.1200000000001</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1207.42</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1240.54</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1302.7</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1351.3799999999999</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1352.5</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1331.68</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1330.42</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1340.98</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1333.92</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1316.09</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1290.1099999999999</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1264.4100000000001</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1276.25</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1376.58</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1364.5</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1247.3699999999999</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1237.47</v>
      </c>
      <c r="ER1605" s="73"/>
      <c r="ES1605" s="73"/>
      <c r="ET1605" s="73"/>
      <c r="EU1605" s="73"/>
      <c r="EV1605" s="74"/>
    </row>
    <row r="1606" spans="1:152" s="38" customFormat="1" ht="15.75" customHeight="1" x14ac:dyDescent="0.2">
      <c r="A1606" s="69">
        <f>$A$131</f>
        <v>44729</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1218.17</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1230.1600000000001</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1237.01</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1238.32</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1239.8399999999999</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1238.1199999999999</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1235.51</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1208.45</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1240.43</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1299.8900000000001</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1354.89</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1345.31</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1307.47</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1317.02</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1324.1</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1316.73</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1299.67</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1271.97</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1246.8499999999999</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1266.06</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1361.17</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1356.71</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1238.97</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1236.52</v>
      </c>
      <c r="ER1606" s="73"/>
      <c r="ES1606" s="73"/>
      <c r="ET1606" s="73"/>
      <c r="EU1606" s="73"/>
      <c r="EV1606" s="74"/>
    </row>
    <row r="1607" spans="1:152" s="38" customFormat="1" ht="15.75" customHeight="1" x14ac:dyDescent="0.2">
      <c r="A1607" s="69">
        <f>$A$132</f>
        <v>44730</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1235.53</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1237.94</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1239.9000000000001</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1240.07</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1240.24</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1239.8</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1237.8399999999999</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1261.18</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1239.18</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1283.5999999999999</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1297.8699999999999</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1309.08</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1291.33</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1292.29</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1299.48</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1283.48</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1272.57</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1253.28</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1238.8900000000001</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1251.07</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1340.57</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1326.37</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1236.94</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1235.95</v>
      </c>
      <c r="ER1607" s="73"/>
      <c r="ES1607" s="73"/>
      <c r="ET1607" s="73"/>
      <c r="EU1607" s="73"/>
      <c r="EV1607" s="74"/>
    </row>
    <row r="1608" spans="1:152" s="38" customFormat="1" ht="15.75" customHeight="1" x14ac:dyDescent="0.2">
      <c r="A1608" s="69">
        <f>$A$133</f>
        <v>44731</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1244.8499999999999</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1238.7</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1237.6600000000001</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1239.8599999999999</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1239.73</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1239.76</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1240.5</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1233.76</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1239.31</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1239.24</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1238.95</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1239.42</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1239.3499999999999</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1238.6299999999999</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1238.5899999999999</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1238.4000000000001</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1238.3499999999999</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1238.3</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1238.68</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1239.3900000000001</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1351.5</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1346.98</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1246.08</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1235.8799999999999</v>
      </c>
      <c r="ER1608" s="73"/>
      <c r="ES1608" s="73"/>
      <c r="ET1608" s="73"/>
      <c r="EU1608" s="73"/>
      <c r="EV1608" s="74"/>
    </row>
    <row r="1609" spans="1:152" s="38" customFormat="1" ht="15.75" customHeight="1" x14ac:dyDescent="0.2">
      <c r="A1609" s="69">
        <f>$A$134</f>
        <v>44732</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1250.75</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1241.96</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1242.48</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1242.49</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1242.46</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1242.51</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1242.27</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1309.1299999999999</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1242.3900000000001</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1328.71</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1354.96</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1356.08</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1339.79</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1358.91</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1370.68</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1353.64</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1343.12</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1309.6400000000001</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1273.8599999999999</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1273.96</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1408.78</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1403.44</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1264.68</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1241.98</v>
      </c>
      <c r="ER1609" s="73"/>
      <c r="ES1609" s="73"/>
      <c r="ET1609" s="73"/>
      <c r="EU1609" s="73"/>
      <c r="EV1609" s="74"/>
    </row>
    <row r="1610" spans="1:152" s="38" customFormat="1" ht="15.75" customHeight="1" x14ac:dyDescent="0.2">
      <c r="A1610" s="69">
        <f>$A$135</f>
        <v>44733</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1227.83</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1195.74</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1186.3599999999999</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1193.42</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1225.67</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1193.68</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1233.75</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1289.73</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1256.6099999999999</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1365.6299999999999</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1396.42</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1397.25</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1380.52</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1382.18</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1401.22</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1391.66</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1380.95</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1341.7</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1307.47</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1295.45</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1403.25</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1444.33</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1288.32</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1241.93</v>
      </c>
      <c r="ER1610" s="73"/>
      <c r="ES1610" s="73"/>
      <c r="ET1610" s="73"/>
      <c r="EU1610" s="73"/>
      <c r="EV1610" s="74"/>
    </row>
    <row r="1611" spans="1:152" s="38" customFormat="1" ht="15.75" customHeight="1" x14ac:dyDescent="0.2">
      <c r="A1611" s="69">
        <f>$A$136</f>
        <v>44734</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1235.5899999999999</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1239.25</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1240.1099999999999</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1240.3799999999999</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1243.1299999999999</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1241.06</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1237.47</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1267.3599999999999</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1242.31</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1344.48</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1377.28</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1384.62</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1366.78</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1377.15</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1390.96</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1377.52</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1345.71</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1314.59</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1280.06</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1273.3599999999999</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1376.95</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1412.55</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1256.6400000000001</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1241.97</v>
      </c>
      <c r="ER1611" s="73"/>
      <c r="ES1611" s="73"/>
      <c r="ET1611" s="73"/>
      <c r="EU1611" s="73"/>
      <c r="EV1611" s="74"/>
    </row>
    <row r="1612" spans="1:152" s="38" customFormat="1" ht="15.75" customHeight="1" x14ac:dyDescent="0.2">
      <c r="A1612" s="69">
        <f>$A$137</f>
        <v>44735</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1233.1500000000001</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1185.9299999999998</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1239.71</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1239.69</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1242.53</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1209.42</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1233.25</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1224.74</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1242.68</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1265.03</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1295.3900000000001</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1362.31</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1354.22</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1363.18</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1374.91</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1363.44</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1353.45</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1317.61</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1284.6600000000001</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1265.45</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1367.72</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1408.83</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1252.3399999999999</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1242.02</v>
      </c>
      <c r="ER1612" s="73"/>
      <c r="ES1612" s="73"/>
      <c r="ET1612" s="73"/>
      <c r="EU1612" s="73"/>
      <c r="EV1612" s="74"/>
    </row>
    <row r="1613" spans="1:152" s="38" customFormat="1" ht="15.75" customHeight="1" x14ac:dyDescent="0.2">
      <c r="A1613" s="69">
        <f>$A$138</f>
        <v>44736</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1235.07</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1237.21</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1240.32</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1239.78</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1241.3</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1238.69</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1244.3399999999999</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1354.92</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1242.28</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1329.59</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1377.78</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1377.49</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1351.08</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1347.34</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1352.48</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1337.11</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1336.21</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1295.49</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1270.3399999999999</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1282.3399999999999</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1423.41</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1407.81</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1257.67</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1241.73</v>
      </c>
      <c r="ER1613" s="73"/>
      <c r="ES1613" s="73"/>
      <c r="ET1613" s="73"/>
      <c r="EU1613" s="73"/>
      <c r="EV1613" s="74"/>
    </row>
    <row r="1614" spans="1:152" s="38" customFormat="1" ht="15.75" customHeight="1" x14ac:dyDescent="0.2">
      <c r="A1614" s="69">
        <f>$A$139</f>
        <v>44737</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1260.57</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1239.7</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1239.8900000000001</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1238.27</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1239.6199999999999</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1217.83</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1202.74</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1230.5899999999999</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1239.82</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1282.32</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1299.99</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1303.53</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1289.1199999999999</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1284.77</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1296.28</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1287.78</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1281.92</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1272.24</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1259.49</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1272.08</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1349.61</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1335.85</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1265.74</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1236.8</v>
      </c>
      <c r="ER1614" s="73"/>
      <c r="ES1614" s="73"/>
      <c r="ET1614" s="73"/>
      <c r="EU1614" s="73"/>
      <c r="EV1614" s="74"/>
    </row>
    <row r="1615" spans="1:152" s="38" customFormat="1" ht="15.75" customHeight="1" x14ac:dyDescent="0.2">
      <c r="A1615" s="69">
        <f>$A$140</f>
        <v>44738</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1227.8900000000001</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1230.2</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1228.51</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1232.31</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1226.44</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1226.0899999999999</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1243.1099999999999</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1125.78</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1240.23</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1240.72</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1240.8900000000001</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1241.3399999999999</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1241.23</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1241.07</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1240.78</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1240.26</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1240.1299999999999</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1240.1299999999999</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1240.05</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1244.25</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1309</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1303.06</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1240.32</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1237.6600000000001</v>
      </c>
      <c r="ER1615" s="73"/>
      <c r="ES1615" s="73"/>
      <c r="ET1615" s="73"/>
      <c r="EU1615" s="73"/>
      <c r="EV1615" s="74"/>
    </row>
    <row r="1616" spans="1:152" s="38" customFormat="1" ht="15.75" customHeight="1" x14ac:dyDescent="0.2">
      <c r="A1616" s="69">
        <f>$A$141</f>
        <v>44739</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1130.77</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1185.81</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1209.33</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1201.55</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1234.6600000000001</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1209.33</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1190.1600000000001</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1171.69</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1240.77</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1269.3</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1275.1099999999999</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1274.3799999999999</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1270.1400000000001</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1274.07</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1276.32</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1273.55</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1273.51</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1266.3799999999999</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1255.6299999999999</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1260.1600000000001</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1336.3</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1330.62</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1259.24</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1237.27</v>
      </c>
      <c r="ER1616" s="73"/>
      <c r="ES1616" s="73"/>
      <c r="ET1616" s="73"/>
      <c r="EU1616" s="73"/>
      <c r="EV1616" s="74"/>
    </row>
    <row r="1617" spans="1:152" s="38" customFormat="1" ht="15.75" customHeight="1" x14ac:dyDescent="0.2">
      <c r="A1617" s="69">
        <f>$A$142</f>
        <v>44740</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1211.25</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1209.25</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1237.55</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1235.3599999999999</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1239.94</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1234.28</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1233.44</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1174.8700000000001</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1239.77</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1287.75</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1321.08</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1299.96</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1305.3900000000001</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1325.3799999999999</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1360.69</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1341.62</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1333.96</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1308.48</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1281.04</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1276.0999999999999</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1367.08</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1352.92</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1267.8</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1237.53</v>
      </c>
      <c r="ER1617" s="73"/>
      <c r="ES1617" s="73"/>
      <c r="ET1617" s="73"/>
      <c r="EU1617" s="73"/>
      <c r="EV1617" s="74"/>
    </row>
    <row r="1618" spans="1:152" s="38" customFormat="1" ht="15.75" customHeight="1" x14ac:dyDescent="0.2">
      <c r="A1618" s="69">
        <f>$A$143</f>
        <v>44741</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1170.56</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1233.8799999999999</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1243.1199999999999</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1243.1199999999999</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1243.1199999999999</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1243.1199999999999</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1243.0999999999999</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1068.3800000000001</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1238.3799999999999</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1261.79</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1291.1099999999999</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1262.58</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1257.81</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1272.94</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1270.26</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1265.92</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1262.54</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1253.03</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1242.9000000000001</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1247.04</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1309.79</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1306.3799999999999</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1242.17</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1237.25</v>
      </c>
      <c r="ER1618" s="73"/>
      <c r="ES1618" s="73"/>
      <c r="ET1618" s="73"/>
      <c r="EU1618" s="73"/>
      <c r="EV1618" s="74"/>
    </row>
    <row r="1619" spans="1:152" s="38" customFormat="1" ht="15.75" customHeight="1" x14ac:dyDescent="0.2">
      <c r="A1619" s="69">
        <f>$A$144</f>
        <v>44742</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1231.56</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1236.1600000000001</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1239.73</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1239.8</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1243.1299999999999</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1243.1299999999999</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1236.72</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1225.99</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1238.1600000000001</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1271.6400000000001</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1266.99</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1265.7</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1260.31</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1272.5899999999999</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1273.68</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1271.9100000000001</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1281.31</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1255.07</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1246.27</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1245.95</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1351.47</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1338.76</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1243.3499999999999</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1236.27</v>
      </c>
      <c r="ER1619" s="73"/>
      <c r="ES1619" s="73"/>
      <c r="ET1619" s="73"/>
      <c r="EU1619" s="73"/>
      <c r="EV1619" s="74"/>
    </row>
    <row r="1620" spans="1:152" s="38" customFormat="1" ht="15.75" customHeight="1" x14ac:dyDescent="0.2">
      <c r="A1620" s="69" t="str">
        <f>$A$145</f>
        <v>-</v>
      </c>
      <c r="B1620" s="70"/>
      <c r="C1620" s="70"/>
      <c r="D1620" s="70"/>
      <c r="E1620" s="70"/>
      <c r="F1620" s="70"/>
      <c r="G1620" s="70"/>
      <c r="H1620" s="71"/>
      <c r="I1620" s="72" t="str">
        <f>IF($A1620="-","-",ROUND(VLOOKUP($A1620+ROUND(LEFT(I$1589,1)/24,5),'[1]ОАО "АТС"'!$A$30:$F$773,3,FALSE)+HLOOKUP($DL$1587,'[1]Сбытовая надбавка'!$F$5:$H$6,2,FALSE),2)+'[1]Иные услуги'!$C$6+HLOOKUP($DR$1586,'[1]Услуги по передаче'!$G$5:$J$7,3,FALSE))</f>
        <v>-</v>
      </c>
      <c r="J1620" s="73"/>
      <c r="K1620" s="73"/>
      <c r="L1620" s="73"/>
      <c r="M1620" s="73"/>
      <c r="N1620" s="74"/>
      <c r="O1620" s="72" t="str">
        <f>IF($A1620="-","-",ROUND(VLOOKUP($A1620+ROUND(LEFT(O$1589,1)/24,5),'[1]ОАО "АТС"'!$A$30:$F$773,3,FALSE)+HLOOKUP($DL$1587,'[1]Сбытовая надбавка'!$F$5:$H$6,2,FALSE),2)+'[1]Иные услуги'!$C$6+HLOOKUP($DR$1586,'[1]Услуги по передаче'!$G$5:$J$7,3,FALSE))</f>
        <v>-</v>
      </c>
      <c r="P1620" s="73"/>
      <c r="Q1620" s="73"/>
      <c r="R1620" s="73"/>
      <c r="S1620" s="73"/>
      <c r="T1620" s="74"/>
      <c r="U1620" s="72" t="str">
        <f>IF($A1620="-","-",ROUND(VLOOKUP($A1620+ROUND(LEFT(U$1589,1)/24,5),'[1]ОАО "АТС"'!$A$30:$F$773,3,FALSE)+HLOOKUP($DL$1587,'[1]Сбытовая надбавка'!$F$5:$H$6,2,FALSE),2)+'[1]Иные услуги'!$C$6+HLOOKUP($DR$1586,'[1]Услуги по передаче'!$G$5:$J$7,3,FALSE))</f>
        <v>-</v>
      </c>
      <c r="V1620" s="73"/>
      <c r="W1620" s="73"/>
      <c r="X1620" s="73"/>
      <c r="Y1620" s="73"/>
      <c r="Z1620" s="74"/>
      <c r="AA1620" s="72" t="str">
        <f>IF($A1620="-","-",ROUND(VLOOKUP($A1620+ROUND(LEFT(AA$1589,1)/24,5),'[1]ОАО "АТС"'!$A$30:$F$773,3,FALSE)+HLOOKUP($DL$1587,'[1]Сбытовая надбавка'!$F$5:$H$6,2,FALSE),2)+'[1]Иные услуги'!$C$6+HLOOKUP($DR$1586,'[1]Услуги по передаче'!$G$5:$J$7,3,FALSE))</f>
        <v>-</v>
      </c>
      <c r="AB1620" s="73"/>
      <c r="AC1620" s="73"/>
      <c r="AD1620" s="73"/>
      <c r="AE1620" s="73"/>
      <c r="AF1620" s="74"/>
      <c r="AG1620" s="72" t="str">
        <f>IF($A1620="-","-",ROUND(VLOOKUP($A1620+ROUND(LEFT(AG$1589,1)/24,5),'[1]ОАО "АТС"'!$A$30:$F$773,3,FALSE)+HLOOKUP($DL$1587,'[1]Сбытовая надбавка'!$F$5:$H$6,2,FALSE),2)+'[1]Иные услуги'!$C$6+HLOOKUP($DR$1586,'[1]Услуги по передаче'!$G$5:$J$7,3,FALSE))</f>
        <v>-</v>
      </c>
      <c r="AH1620" s="73"/>
      <c r="AI1620" s="73"/>
      <c r="AJ1620" s="73"/>
      <c r="AK1620" s="73"/>
      <c r="AL1620" s="74"/>
      <c r="AM1620" s="72" t="str">
        <f>IF($A1620="-","-",ROUND(VLOOKUP($A1620+ROUND(LEFT(AM$1589,1)/24,5),'[1]ОАО "АТС"'!$A$30:$F$773,3,FALSE)+HLOOKUP($DL$1587,'[1]Сбытовая надбавка'!$F$5:$H$6,2,FALSE),2)+'[1]Иные услуги'!$C$6+HLOOKUP($DR$1586,'[1]Услуги по передаче'!$G$5:$J$7,3,FALSE))</f>
        <v>-</v>
      </c>
      <c r="AN1620" s="73"/>
      <c r="AO1620" s="73"/>
      <c r="AP1620" s="73"/>
      <c r="AQ1620" s="73"/>
      <c r="AR1620" s="74"/>
      <c r="AS1620" s="72" t="str">
        <f>IF($A1620="-","-",ROUND(VLOOKUP($A1620+ROUND(LEFT(AS$1589,1)/24,5),'[1]ОАО "АТС"'!$A$30:$F$773,3,FALSE)+HLOOKUP($DL$1587,'[1]Сбытовая надбавка'!$F$5:$H$6,2,FALSE),2)+'[1]Иные услуги'!$C$6+HLOOKUP($DR$1586,'[1]Услуги по передаче'!$G$5:$J$7,3,FALSE))</f>
        <v>-</v>
      </c>
      <c r="AT1620" s="73"/>
      <c r="AU1620" s="73"/>
      <c r="AV1620" s="73"/>
      <c r="AW1620" s="73"/>
      <c r="AX1620" s="74"/>
      <c r="AY1620" s="72" t="str">
        <f>IF($A1620="-","-",ROUND(VLOOKUP($A1620+ROUND(LEFT(AY$1589,1)/24,5),'[1]ОАО "АТС"'!$A$30:$F$773,3,FALSE)+HLOOKUP($DL$1587,'[1]Сбытовая надбавка'!$F$5:$H$6,2,FALSE),2)+'[1]Иные услуги'!$C$6+HLOOKUP($DR$1586,'[1]Услуги по передаче'!$G$5:$J$7,3,FALSE))</f>
        <v>-</v>
      </c>
      <c r="AZ1620" s="73"/>
      <c r="BA1620" s="73"/>
      <c r="BB1620" s="73"/>
      <c r="BC1620" s="73"/>
      <c r="BD1620" s="74"/>
      <c r="BE1620" s="72" t="str">
        <f>IF($A1620="-","-",ROUND(VLOOKUP($A1620+ROUND(LEFT(BE$1589,1)/24,5),'[1]ОАО "АТС"'!$A$30:$F$773,3,FALSE)+HLOOKUP($DL$1587,'[1]Сбытовая надбавка'!$F$5:$H$6,2,FALSE),2)+'[1]Иные услуги'!$C$6+HLOOKUP($DR$1586,'[1]Услуги по передаче'!$G$5:$J$7,3,FALSE))</f>
        <v>-</v>
      </c>
      <c r="BF1620" s="73"/>
      <c r="BG1620" s="73"/>
      <c r="BH1620" s="73"/>
      <c r="BI1620" s="73"/>
      <c r="BJ1620" s="74"/>
      <c r="BK1620" s="72" t="str">
        <f>IF($A1620="-","-",ROUND(VLOOKUP($A1620+ROUND(LEFT(BK$1589,1)/24,5),'[1]ОАО "АТС"'!$A$30:$F$773,3,FALSE)+HLOOKUP($DL$1587,'[1]Сбытовая надбавка'!$F$5:$H$6,2,FALSE),2)+'[1]Иные услуги'!$C$6+HLOOKUP($DR$1586,'[1]Услуги по передаче'!$G$5:$J$7,3,FALSE))</f>
        <v>-</v>
      </c>
      <c r="BL1620" s="73"/>
      <c r="BM1620" s="73"/>
      <c r="BN1620" s="73"/>
      <c r="BO1620" s="73"/>
      <c r="BP1620" s="74"/>
      <c r="BQ1620" s="72" t="str">
        <f>IF($A1620="-","-",ROUND(VLOOKUP($A1620+ROUND(LEFT(BQ$1589,2)/24,5),'[1]ОАО "АТС"'!$A$30:$F$773,3,FALSE)+HLOOKUP($DL$1587,'[1]Сбытовая надбавка'!$F$5:$H$6,2,FALSE),2)+'[1]Иные услуги'!$C$6+HLOOKUP($DR$1586,'[1]Услуги по передаче'!$G$5:$J$7,3,FALSE))</f>
        <v>-</v>
      </c>
      <c r="BR1620" s="73"/>
      <c r="BS1620" s="73"/>
      <c r="BT1620" s="73"/>
      <c r="BU1620" s="73"/>
      <c r="BV1620" s="74"/>
      <c r="BW1620" s="72" t="str">
        <f>IF($A1620="-","-",ROUND(VLOOKUP($A1620+ROUND(LEFT(BW$1589,2)/24,5),'[1]ОАО "АТС"'!$A$30:$F$773,3,FALSE)+HLOOKUP($DL$1587,'[1]Сбытовая надбавка'!$F$5:$H$6,2,FALSE),2)+'[1]Иные услуги'!$C$6+HLOOKUP($DR$1586,'[1]Услуги по передаче'!$G$5:$J$7,3,FALSE))</f>
        <v>-</v>
      </c>
      <c r="BX1620" s="73"/>
      <c r="BY1620" s="73"/>
      <c r="BZ1620" s="73"/>
      <c r="CA1620" s="73"/>
      <c r="CB1620" s="74"/>
      <c r="CC1620" s="72" t="str">
        <f>IF($A1620="-","-",ROUND(VLOOKUP($A1620+ROUND(LEFT(CC$1589,2)/24,5),'[1]ОАО "АТС"'!$A$30:$F$773,3,FALSE)+HLOOKUP($DL$1587,'[1]Сбытовая надбавка'!$F$5:$H$6,2,FALSE),2)+'[1]Иные услуги'!$C$6+HLOOKUP($DR$1586,'[1]Услуги по передаче'!$G$5:$J$7,3,FALSE))</f>
        <v>-</v>
      </c>
      <c r="CD1620" s="73"/>
      <c r="CE1620" s="73"/>
      <c r="CF1620" s="73"/>
      <c r="CG1620" s="73"/>
      <c r="CH1620" s="74"/>
      <c r="CI1620" s="72" t="str">
        <f>IF($A1620="-","-",ROUND(VLOOKUP($A1620+ROUND(LEFT(CI$1589,2)/24,5),'[1]ОАО "АТС"'!$A$30:$F$773,3,FALSE)+HLOOKUP($DL$1587,'[1]Сбытовая надбавка'!$F$5:$H$6,2,FALSE),2)+'[1]Иные услуги'!$C$6+HLOOKUP($DR$1586,'[1]Услуги по передаче'!$G$5:$J$7,3,FALSE))</f>
        <v>-</v>
      </c>
      <c r="CJ1620" s="73"/>
      <c r="CK1620" s="73"/>
      <c r="CL1620" s="73"/>
      <c r="CM1620" s="73"/>
      <c r="CN1620" s="74"/>
      <c r="CO1620" s="72" t="str">
        <f>IF($A1620="-","-",ROUND(VLOOKUP($A1620+ROUND(LEFT(CO$1589,2)/24,5),'[1]ОАО "АТС"'!$A$30:$F$773,3,FALSE)+HLOOKUP($DL$1587,'[1]Сбытовая надбавка'!$F$5:$H$6,2,FALSE),2)+'[1]Иные услуги'!$C$6+HLOOKUP($DR$1586,'[1]Услуги по передаче'!$G$5:$J$7,3,FALSE))</f>
        <v>-</v>
      </c>
      <c r="CP1620" s="73"/>
      <c r="CQ1620" s="73"/>
      <c r="CR1620" s="73"/>
      <c r="CS1620" s="73"/>
      <c r="CT1620" s="74"/>
      <c r="CU1620" s="72" t="str">
        <f>IF($A1620="-","-",ROUND(VLOOKUP($A1620+ROUND(LEFT(CU$1589,2)/24,5),'[1]ОАО "АТС"'!$A$30:$F$773,3,FALSE)+HLOOKUP($DL$1587,'[1]Сбытовая надбавка'!$F$5:$H$6,2,FALSE),2)+'[1]Иные услуги'!$C$6+HLOOKUP($DR$1586,'[1]Услуги по передаче'!$G$5:$J$7,3,FALSE))</f>
        <v>-</v>
      </c>
      <c r="CV1620" s="73"/>
      <c r="CW1620" s="73"/>
      <c r="CX1620" s="73"/>
      <c r="CY1620" s="73"/>
      <c r="CZ1620" s="74"/>
      <c r="DA1620" s="72" t="str">
        <f>IF($A1620="-","-",ROUND(VLOOKUP($A1620+ROUND(LEFT(DA$1589,2)/24,5),'[1]ОАО "АТС"'!$A$30:$F$773,3,FALSE)+HLOOKUP($DL$1587,'[1]Сбытовая надбавка'!$F$5:$H$6,2,FALSE),2)+'[1]Иные услуги'!$C$6+HLOOKUP($DR$1586,'[1]Услуги по передаче'!$G$5:$J$7,3,FALSE))</f>
        <v>-</v>
      </c>
      <c r="DB1620" s="73"/>
      <c r="DC1620" s="73"/>
      <c r="DD1620" s="73"/>
      <c r="DE1620" s="73"/>
      <c r="DF1620" s="74"/>
      <c r="DG1620" s="72" t="str">
        <f>IF($A1620="-","-",ROUND(VLOOKUP($A1620+ROUND(LEFT(DG$1589,2)/24,5),'[1]ОАО "АТС"'!$A$30:$F$773,3,FALSE)+HLOOKUP($DL$1587,'[1]Сбытовая надбавка'!$F$5:$H$6,2,FALSE),2)+'[1]Иные услуги'!$C$6+HLOOKUP($DR$1586,'[1]Услуги по передаче'!$G$5:$J$7,3,FALSE))</f>
        <v>-</v>
      </c>
      <c r="DH1620" s="73"/>
      <c r="DI1620" s="73"/>
      <c r="DJ1620" s="73"/>
      <c r="DK1620" s="73"/>
      <c r="DL1620" s="74"/>
      <c r="DM1620" s="72" t="str">
        <f>IF($A1620="-","-",ROUND(VLOOKUP($A1620+ROUND(LEFT(DM$1589,2)/24,5),'[1]ОАО "АТС"'!$A$30:$F$773,3,FALSE)+HLOOKUP($DL$1587,'[1]Сбытовая надбавка'!$F$5:$H$6,2,FALSE),2)+'[1]Иные услуги'!$C$6+HLOOKUP($DR$1586,'[1]Услуги по передаче'!$G$5:$J$7,3,FALSE))</f>
        <v>-</v>
      </c>
      <c r="DN1620" s="73"/>
      <c r="DO1620" s="73"/>
      <c r="DP1620" s="73"/>
      <c r="DQ1620" s="73"/>
      <c r="DR1620" s="74"/>
      <c r="DS1620" s="72" t="str">
        <f>IF($A1620="-","-",ROUND(VLOOKUP($A1620+ROUND(LEFT(DS$1589,2)/24,5),'[1]ОАО "АТС"'!$A$30:$F$773,3,FALSE)+HLOOKUP($DL$1587,'[1]Сбытовая надбавка'!$F$5:$H$6,2,FALSE),2)+'[1]Иные услуги'!$C$6+HLOOKUP($DR$1586,'[1]Услуги по передаче'!$G$5:$J$7,3,FALSE))</f>
        <v>-</v>
      </c>
      <c r="DT1620" s="73"/>
      <c r="DU1620" s="73"/>
      <c r="DV1620" s="73"/>
      <c r="DW1620" s="73"/>
      <c r="DX1620" s="74"/>
      <c r="DY1620" s="72" t="str">
        <f>IF($A1620="-","-",ROUND(VLOOKUP($A1620+ROUND(LEFT(DY$1589,2)/24,5),'[1]ОАО "АТС"'!$A$30:$F$773,3,FALSE)+HLOOKUP($DL$1587,'[1]Сбытовая надбавка'!$F$5:$H$6,2,FALSE),2)+'[1]Иные услуги'!$C$6+HLOOKUP($DR$1586,'[1]Услуги по передаче'!$G$5:$J$7,3,FALSE))</f>
        <v>-</v>
      </c>
      <c r="DZ1620" s="73"/>
      <c r="EA1620" s="73"/>
      <c r="EB1620" s="73"/>
      <c r="EC1620" s="73"/>
      <c r="ED1620" s="74"/>
      <c r="EE1620" s="72" t="str">
        <f>IF($A1620="-","-",ROUND(VLOOKUP($A1620+ROUND(LEFT(EE$1589,2)/24,5),'[1]ОАО "АТС"'!$A$30:$F$773,3,FALSE)+HLOOKUP($DL$1587,'[1]Сбытовая надбавка'!$F$5:$H$6,2,FALSE),2)+'[1]Иные услуги'!$C$6+HLOOKUP($DR$1586,'[1]Услуги по передаче'!$G$5:$J$7,3,FALSE))</f>
        <v>-</v>
      </c>
      <c r="EF1620" s="73"/>
      <c r="EG1620" s="73"/>
      <c r="EH1620" s="73"/>
      <c r="EI1620" s="73"/>
      <c r="EJ1620" s="74"/>
      <c r="EK1620" s="72" t="str">
        <f>IF($A1620="-","-",ROUND(VLOOKUP($A1620+ROUND(LEFT(EK$1589,2)/24,5),'[1]ОАО "АТС"'!$A$30:$F$773,3,FALSE)+HLOOKUP($DL$1587,'[1]Сбытовая надбавка'!$F$5:$H$6,2,FALSE),2)+'[1]Иные услуги'!$C$6+HLOOKUP($DR$1586,'[1]Услуги по передаче'!$G$5:$J$7,3,FALSE))</f>
        <v>-</v>
      </c>
      <c r="EL1620" s="73"/>
      <c r="EM1620" s="73"/>
      <c r="EN1620" s="73"/>
      <c r="EO1620" s="73"/>
      <c r="EP1620" s="74"/>
      <c r="EQ1620" s="72" t="str">
        <f>IF($A1620="-","-",ROUND(VLOOKUP($A1620+ROUND(LEFT(EQ$1589,2)/24,5),'[1]ОАО "АТС"'!$A$30:$F$773,3,FALSE)+HLOOKUP($DL$1587,'[1]Сбытовая надбавка'!$F$5:$H$6,2,FALSE),2)+'[1]Иные услуги'!$C$6+HLOOKUP($DR$1586,'[1]Услуги по передаче'!$G$5:$J$7,3,FALSE))</f>
        <v>-</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44713</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1694.58</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1669.2600000000002</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1660.0700000000002</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1660.04</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1660.0900000000001</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1660.02</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1659.54</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1775.3400000000001</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1660.3000000000002</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1684.4700000000003</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1715.2800000000002</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1715.9</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1680.29</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1692.6100000000001</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1692.6799999999998</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1686.5900000000001</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1680.7600000000002</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1681.3200000000002</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1696.4</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1722.4700000000003</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1835.9</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1775.7400000000002</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1658.6799999999998</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1657.63</v>
      </c>
      <c r="ER1626" s="73"/>
      <c r="ES1626" s="73"/>
      <c r="ET1626" s="73"/>
      <c r="EU1626" s="73"/>
      <c r="EV1626" s="74"/>
    </row>
    <row r="1627" spans="1:152" s="38" customFormat="1" ht="15.75" customHeight="1" x14ac:dyDescent="0.2">
      <c r="A1627" s="69">
        <f>$A$116</f>
        <v>44714</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1680.58</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1665.69</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1661.9099999999999</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1660.1999999999998</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1658.0900000000001</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1663.6399999999999</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1673.54</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1691</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1660.27</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1735.2800000000002</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1751.83</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1755.02</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1719.0700000000002</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1730.8200000000002</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1716.4</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1710.19</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1699.5</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1668.77</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1660.1</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1694.5300000000002</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1848.9299999999998</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1837.1599999999999</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1679.98</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1657.17</v>
      </c>
      <c r="ER1627" s="73"/>
      <c r="ES1627" s="73"/>
      <c r="ET1627" s="73"/>
      <c r="EU1627" s="73"/>
      <c r="EV1627" s="74"/>
    </row>
    <row r="1628" spans="1:152" s="38" customFormat="1" ht="15.75" customHeight="1" x14ac:dyDescent="0.2">
      <c r="A1628" s="69">
        <f>$A$117</f>
        <v>44715</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1673.8000000000002</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1655.27</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1658.94</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1659.4700000000003</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1661.77</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1659.0100000000002</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1664.8000000000002</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1742.17</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1660.4299999999998</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1753.1799999999998</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1783.2800000000002</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1788.71</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1778.9099999999999</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1790.0300000000002</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1771.6599999999999</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1756.7600000000002</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1770.58</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1739.5900000000001</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1709.1</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1711.8600000000001</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1891.96</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1822</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1718.12</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1655.23</v>
      </c>
      <c r="ER1628" s="73"/>
      <c r="ES1628" s="73"/>
      <c r="ET1628" s="73"/>
      <c r="EU1628" s="73"/>
      <c r="EV1628" s="74"/>
    </row>
    <row r="1629" spans="1:152" s="38" customFormat="1" ht="15.75" customHeight="1" x14ac:dyDescent="0.2">
      <c r="A1629" s="69">
        <f>$A$118</f>
        <v>44716</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1703.62</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1676.9499999999998</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1665.44</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1662.77</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1658.77</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1652.5</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1656.65</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1691.7200000000003</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1658.8600000000001</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1681.4700000000003</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1695.5900000000001</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1706.38</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1684.3600000000001</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1673.2800000000002</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1679.37</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1679.15</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1667.08</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1659.3899999999999</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1659.3600000000001</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1660.2200000000003</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1816.69</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1776.15</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1655.88</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1653.33</v>
      </c>
      <c r="ER1629" s="73"/>
      <c r="ES1629" s="73"/>
      <c r="ET1629" s="73"/>
      <c r="EU1629" s="73"/>
      <c r="EV1629" s="74"/>
    </row>
    <row r="1630" spans="1:152" s="38" customFormat="1" ht="15.75" customHeight="1" x14ac:dyDescent="0.2">
      <c r="A1630" s="69">
        <f>$A$119</f>
        <v>44717</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1692.98</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1670.08</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1663.7400000000002</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1659.4299999999998</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1658.98</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1659.04</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1657.19</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1670.3600000000001</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1658.73</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1659.42</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1659.4</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1660.1799999999998</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1659.38</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1659.33</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1659.1</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1659.0300000000002</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1659.1599999999999</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1659.0700000000002</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1659.0500000000002</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1659.1799999999998</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1837.58</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1806.06</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1679.0500000000002</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1654.6599999999999</v>
      </c>
      <c r="ER1630" s="73"/>
      <c r="ES1630" s="73"/>
      <c r="ET1630" s="73"/>
      <c r="EU1630" s="73"/>
      <c r="EV1630" s="74"/>
    </row>
    <row r="1631" spans="1:152" s="38" customFormat="1" ht="15.75" customHeight="1" x14ac:dyDescent="0.2">
      <c r="A1631" s="69">
        <f>$A$120</f>
        <v>44718</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1672.06</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1662.42</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1658.98</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1658.9900000000002</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1659.17</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1659.1799999999998</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1659.13</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1720.98</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1659.27</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1732.3899999999999</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1760.63</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1762.9700000000003</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1756.9</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1774.81</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1785.2800000000002</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1766.1799999999998</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1755.29</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1718.29</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1689.9700000000003</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1691.58</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1842.8899999999999</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1823.9</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1677.0700000000002</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1656.02</v>
      </c>
      <c r="ER1631" s="73"/>
      <c r="ES1631" s="73"/>
      <c r="ET1631" s="73"/>
      <c r="EU1631" s="73"/>
      <c r="EV1631" s="74"/>
    </row>
    <row r="1632" spans="1:152" s="38" customFormat="1" ht="15.75" customHeight="1" x14ac:dyDescent="0.2">
      <c r="A1632" s="69">
        <f>$A$121</f>
        <v>44719</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1666.1599999999999</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1658.83</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1658.3600000000001</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1658.5300000000002</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1658.4700000000003</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1658.19</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1654.9299999999998</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1715.37</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1658.37</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1709.29</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1742.4</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1741.48</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1726.9700000000003</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1738.9900000000002</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1753.77</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1737.0100000000002</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1725.1599999999999</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1688.33</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1666.04</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1672.12</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1816.4299999999998</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1787.2200000000003</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1656.83</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1654.8600000000001</v>
      </c>
      <c r="ER1632" s="73"/>
      <c r="ES1632" s="73"/>
      <c r="ET1632" s="73"/>
      <c r="EU1632" s="73"/>
      <c r="EV1632" s="74"/>
    </row>
    <row r="1633" spans="1:152" s="38" customFormat="1" ht="15.75" customHeight="1" x14ac:dyDescent="0.2">
      <c r="A1633" s="69">
        <f>$A$122</f>
        <v>44720</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1654.52</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1651.06</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1653.5500000000002</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1653.5700000000002</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1661.77</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1652.73</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1655.17</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1683.33</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1659.1999999999998</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1699.4499999999998</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1737</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1732.9099999999999</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1698.6</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1707.1599999999999</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1704.73</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1703.85</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1695.8600000000001</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1665.56</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1658.87</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1659</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1764.4900000000002</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1759.42</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1656.67</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1655.2600000000002</v>
      </c>
      <c r="ER1633" s="73"/>
      <c r="ES1633" s="73"/>
      <c r="ET1633" s="73"/>
      <c r="EU1633" s="73"/>
      <c r="EV1633" s="74"/>
    </row>
    <row r="1634" spans="1:152" s="38" customFormat="1" ht="15.75" customHeight="1" x14ac:dyDescent="0.2">
      <c r="A1634" s="69">
        <f>$A$123</f>
        <v>44721</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1649.9700000000003</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1610.9099999999999</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1649.56</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1653.44</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1661.4099999999999</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1652.67</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1652.6799999999998</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1678.75</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1658.2200000000003</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1695.88</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1713.9900000000002</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1711.1799999999998</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1680.81</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1685.71</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1685.0700000000002</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1680.2600000000002</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1673.2600000000002</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1659.06</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1659.21</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1657.54</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1766.3600000000001</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1749.3899999999999</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1654.33</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1653.77</v>
      </c>
      <c r="ER1634" s="73"/>
      <c r="ES1634" s="73"/>
      <c r="ET1634" s="73"/>
      <c r="EU1634" s="73"/>
      <c r="EV1634" s="74"/>
    </row>
    <row r="1635" spans="1:152" s="38" customFormat="1" ht="15.75" customHeight="1" x14ac:dyDescent="0.2">
      <c r="A1635" s="69">
        <f>$A$124</f>
        <v>44722</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1663.21</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1653.4299999999998</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1655.8400000000001</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1656.3899999999999</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1658.4</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1657.94</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1652.6799999999998</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1708.5100000000002</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1660.5900000000001</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1660.65</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1696.7200000000003</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1708.94</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1697.58</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1698.1399999999999</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1698.3200000000002</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1688</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1712.48</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1712.48</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1666.3600000000001</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1672.71</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1812.1799999999998</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1785.46</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1656.8600000000001</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1652.5300000000002</v>
      </c>
      <c r="ER1635" s="73"/>
      <c r="ES1635" s="73"/>
      <c r="ET1635" s="73"/>
      <c r="EU1635" s="73"/>
      <c r="EV1635" s="74"/>
    </row>
    <row r="1636" spans="1:152" s="38" customFormat="1" ht="15.75" customHeight="1" x14ac:dyDescent="0.2">
      <c r="A1636" s="69">
        <f>$A$125</f>
        <v>44723</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1671.4</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1663.17</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1658.3600000000001</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1658.5900000000001</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1658.4</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1658.1</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1654.5500000000002</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1666.5300000000002</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1658.2600000000002</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1659.8400000000001</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1691.31</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1709</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1707.5100000000002</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1711.77</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1700.7800000000002</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1709.0900000000001</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1713.3000000000002</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1698.94</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1664.9099999999999</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1675.0500000000002</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1776.2800000000002</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1760.25</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1658.12</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1655.4</v>
      </c>
      <c r="ER1636" s="73"/>
      <c r="ES1636" s="73"/>
      <c r="ET1636" s="73"/>
      <c r="EU1636" s="73"/>
      <c r="EV1636" s="74"/>
    </row>
    <row r="1637" spans="1:152" s="38" customFormat="1" ht="15.75" customHeight="1" x14ac:dyDescent="0.2">
      <c r="A1637" s="69">
        <f>$A$126</f>
        <v>44724</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1656.6</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1658.0100000000002</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1657.85</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1658.2400000000002</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1658.46</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1661.77</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1661.7600000000002</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1646.9299999999998</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1658.9499999999998</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1659.5</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1659.5700000000002</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1659.63</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1659.38</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1659.3000000000002</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1659.71</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1659.7400000000002</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1658.96</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1658.6</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1657.8400000000001</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1658.7800000000002</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1800.2800000000002</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1780.44</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1659.5</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1655.31</v>
      </c>
      <c r="ER1637" s="73"/>
      <c r="ES1637" s="73"/>
      <c r="ET1637" s="73"/>
      <c r="EU1637" s="73"/>
      <c r="EV1637" s="74"/>
    </row>
    <row r="1638" spans="1:152" s="38" customFormat="1" ht="15.75" customHeight="1" x14ac:dyDescent="0.2">
      <c r="A1638" s="69">
        <f>$A$127</f>
        <v>44725</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1652.4299999999998</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1655.38</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1657.02</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1657.38</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1661.77</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1652.4499999999998</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1661.7600000000002</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1532.9700000000003</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1659.63</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1660.4299999999998</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1662.3400000000001</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1664.87</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1664.0500000000002</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1665.96</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1672.0700000000002</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1674.1399999999999</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1664.62</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1658.2600000000002</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1658.2400000000002</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1666.2400000000002</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1812.75</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1767.21</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1659.9900000000002</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1656.08</v>
      </c>
      <c r="ER1638" s="73"/>
      <c r="ES1638" s="73"/>
      <c r="ET1638" s="73"/>
      <c r="EU1638" s="73"/>
      <c r="EV1638" s="74"/>
    </row>
    <row r="1639" spans="1:152" s="38" customFormat="1" ht="15.75" customHeight="1" x14ac:dyDescent="0.2">
      <c r="A1639" s="69">
        <f>$A$128</f>
        <v>44726</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1645.29</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1649.4299999999998</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1655.4900000000002</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1655.9299999999998</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1661.77</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1653.29</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1636.52</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1632.8400000000001</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1658.62</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1690.3600000000001</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1711.6799999999998</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1707.0900000000001</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1684.58</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1693.4700000000003</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1687.65</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1690.5</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1690.21</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1664.48</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1658.4099999999999</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1658.7200000000003</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1776.8200000000002</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1753.48</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1657.1799999999998</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1655.5300000000002</v>
      </c>
      <c r="ER1639" s="73"/>
      <c r="ES1639" s="73"/>
      <c r="ET1639" s="73"/>
      <c r="EU1639" s="73"/>
      <c r="EV1639" s="74"/>
    </row>
    <row r="1640" spans="1:152" s="38" customFormat="1" ht="15.75" customHeight="1" x14ac:dyDescent="0.2">
      <c r="A1640" s="69">
        <f>$A$129</f>
        <v>44727</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1635.71</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1640.88</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1647.0900000000001</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1647.9499999999998</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1636.2200000000003</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1651.52</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1646.31</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1619.9499999999998</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1663.6599999999999</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1726.79</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1763.23</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1764.5900000000001</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1735.0900000000001</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1739.4499999999998</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1746.48</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1733.85</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1727.3400000000001</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1701.2800000000002</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1677.31</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1684.35</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1801.73</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1788.9299999999998</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1670.77</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1656.06</v>
      </c>
      <c r="ER1640" s="73"/>
      <c r="ES1640" s="73"/>
      <c r="ET1640" s="73"/>
      <c r="EU1640" s="73"/>
      <c r="EV1640" s="74"/>
    </row>
    <row r="1641" spans="1:152" s="38" customFormat="1" ht="15.75" customHeight="1" x14ac:dyDescent="0.2">
      <c r="A1641" s="69">
        <f>$A$130</f>
        <v>44728</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1527.94</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1581.0100000000002</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1612.1999999999998</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1619.98</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1636.29</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1619.7200000000003</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1599.77</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1626.0700000000002</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1659.19</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1721.35</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1770.0300000000002</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1771.15</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1750.33</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1749.0700000000002</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1759.63</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1752.5700000000002</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1734.7400000000002</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1708.7600000000002</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1683.06</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1694.9</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1795.23</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1783.15</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1666.02</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1656.12</v>
      </c>
      <c r="ER1641" s="73"/>
      <c r="ES1641" s="73"/>
      <c r="ET1641" s="73"/>
      <c r="EU1641" s="73"/>
      <c r="EV1641" s="74"/>
    </row>
    <row r="1642" spans="1:152" s="38" customFormat="1" ht="15.75" customHeight="1" x14ac:dyDescent="0.2">
      <c r="A1642" s="69">
        <f>$A$131</f>
        <v>44729</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1636.8200000000002</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1648.81</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1655.6599999999999</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1656.9700000000003</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1658.4900000000002</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1656.77</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1654.1599999999999</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1627.1</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1659.08</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1718.54</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1773.54</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1763.96</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1726.12</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1735.67</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1742.75</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1735.38</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1718.3200000000002</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1690.62</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1665.5</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1684.71</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1779.8200000000002</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1775.3600000000001</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1657.62</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1655.17</v>
      </c>
      <c r="ER1642" s="73"/>
      <c r="ES1642" s="73"/>
      <c r="ET1642" s="73"/>
      <c r="EU1642" s="73"/>
      <c r="EV1642" s="74"/>
    </row>
    <row r="1643" spans="1:152" s="38" customFormat="1" ht="15.75" customHeight="1" x14ac:dyDescent="0.2">
      <c r="A1643" s="69">
        <f>$A$132</f>
        <v>44730</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1654.1799999999998</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1656.5900000000001</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1658.5500000000002</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1658.7200000000003</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1658.8899999999999</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1658.4499999999998</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1656.4900000000002</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1679.83</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1657.83</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1702.25</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1716.52</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1727.73</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1709.98</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1710.94</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1718.13</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1702.13</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1691.2200000000003</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1671.9299999999998</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1657.54</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1669.7200000000003</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1759.2200000000003</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1745.02</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1655.5900000000001</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1654.6</v>
      </c>
      <c r="ER1643" s="73"/>
      <c r="ES1643" s="73"/>
      <c r="ET1643" s="73"/>
      <c r="EU1643" s="73"/>
      <c r="EV1643" s="74"/>
    </row>
    <row r="1644" spans="1:152" s="38" customFormat="1" ht="15.75" customHeight="1" x14ac:dyDescent="0.2">
      <c r="A1644" s="69">
        <f>$A$133</f>
        <v>44731</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1663.5</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1657.35</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1656.31</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1658.5100000000002</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1658.38</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1658.4099999999999</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1659.15</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1652.4099999999999</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1657.96</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1657.8899999999999</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1657.6</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1658.0700000000002</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1658</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1657.2800000000002</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1657.2400000000002</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1657.0500000000002</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1657</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1656.9499999999998</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1657.33</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1658.04</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1770.15</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1765.63</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1664.73</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1654.5300000000002</v>
      </c>
      <c r="ER1644" s="73"/>
      <c r="ES1644" s="73"/>
      <c r="ET1644" s="73"/>
      <c r="EU1644" s="73"/>
      <c r="EV1644" s="74"/>
    </row>
    <row r="1645" spans="1:152" s="38" customFormat="1" ht="15.75" customHeight="1" x14ac:dyDescent="0.2">
      <c r="A1645" s="69">
        <f>$A$134</f>
        <v>44732</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1669.4</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1660.6100000000001</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1661.13</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1661.1399999999999</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1661.1100000000001</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1661.1599999999999</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1660.92</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1727.7800000000002</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1661.04</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1747.3600000000001</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1773.6100000000001</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1774.73</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1758.44</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1777.56</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1789.33</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1772.29</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1761.77</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1728.29</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1692.5100000000002</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1692.6100000000001</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1827.4299999999998</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1822.0900000000001</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1683.33</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1660.63</v>
      </c>
      <c r="ER1645" s="73"/>
      <c r="ES1645" s="73"/>
      <c r="ET1645" s="73"/>
      <c r="EU1645" s="73"/>
      <c r="EV1645" s="74"/>
    </row>
    <row r="1646" spans="1:152" s="38" customFormat="1" ht="15.75" customHeight="1" x14ac:dyDescent="0.2">
      <c r="A1646" s="69">
        <f>$A$135</f>
        <v>44733</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1646.48</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1614.3899999999999</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1605.0100000000002</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1612.0700000000002</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1644.3200000000002</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1612.33</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1652.4</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1708.38</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1675.2600000000002</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1784.2800000000002</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1815.0700000000002</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1815.9</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1799.17</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1800.83</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1819.87</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1810.31</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1799.6</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1760.35</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1726.12</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1714.1</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1821.9</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1862.98</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1706.9700000000003</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1660.58</v>
      </c>
      <c r="ER1646" s="73"/>
      <c r="ES1646" s="73"/>
      <c r="ET1646" s="73"/>
      <c r="EU1646" s="73"/>
      <c r="EV1646" s="74"/>
    </row>
    <row r="1647" spans="1:152" s="38" customFormat="1" ht="15.75" customHeight="1" x14ac:dyDescent="0.2">
      <c r="A1647" s="69">
        <f>$A$136</f>
        <v>44734</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1654.2400000000002</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1657.9</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1658.7600000000002</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1659.0300000000002</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1661.7800000000002</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1659.71</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1656.12</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1686.0100000000002</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1660.96</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1763.13</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1795.9299999999998</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1803.27</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1785.4299999999998</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1795.8000000000002</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1809.6100000000001</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1796.17</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1764.3600000000001</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1733.2400000000002</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1698.71</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1692.0100000000002</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1795.6</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1831.1999999999998</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1675.29</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1660.62</v>
      </c>
      <c r="ER1647" s="73"/>
      <c r="ES1647" s="73"/>
      <c r="ET1647" s="73"/>
      <c r="EU1647" s="73"/>
      <c r="EV1647" s="74"/>
    </row>
    <row r="1648" spans="1:152" s="38" customFormat="1" ht="15.75" customHeight="1" x14ac:dyDescent="0.2">
      <c r="A1648" s="69">
        <f>$A$137</f>
        <v>44735</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1651.8000000000002</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1604.58</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1658.3600000000001</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1658.3400000000001</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1661.1799999999998</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1628.0700000000002</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1651.9</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1643.3899999999999</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1661.33</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1683.6799999999998</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1714.04</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1780.96</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1772.87</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1781.83</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1793.56</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1782.0900000000001</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1772.1</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1736.2600000000002</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1703.31</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1684.1</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1786.37</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1827.48</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1670.9900000000002</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1660.67</v>
      </c>
      <c r="ER1648" s="73"/>
      <c r="ES1648" s="73"/>
      <c r="ET1648" s="73"/>
      <c r="EU1648" s="73"/>
      <c r="EV1648" s="74"/>
    </row>
    <row r="1649" spans="1:152" s="38" customFormat="1" ht="15.75" customHeight="1" x14ac:dyDescent="0.2">
      <c r="A1649" s="69">
        <f>$A$138</f>
        <v>44736</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1653.7200000000003</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1655.8600000000001</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1658.9700000000003</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1658.4299999999998</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1659.9499999999998</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1657.3400000000001</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1662.9900000000002</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1773.5700000000002</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1660.9299999999998</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1748.2400000000002</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1796.4299999999998</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1796.1399999999999</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1769.73</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1765.9900000000002</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1771.13</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1755.7600000000002</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1754.8600000000001</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1714.1399999999999</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1688.9900000000002</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1700.9900000000002</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1842.06</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1826.46</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1676.3200000000002</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1660.38</v>
      </c>
      <c r="ER1649" s="73"/>
      <c r="ES1649" s="73"/>
      <c r="ET1649" s="73"/>
      <c r="EU1649" s="73"/>
      <c r="EV1649" s="74"/>
    </row>
    <row r="1650" spans="1:152" s="38" customFormat="1" ht="15.75" customHeight="1" x14ac:dyDescent="0.2">
      <c r="A1650" s="69">
        <f>$A$139</f>
        <v>44737</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1679.2200000000003</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1658.35</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1658.54</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1656.92</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1658.27</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1636.48</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1621.3899999999999</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1649.2400000000002</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1658.4700000000003</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1700.9700000000003</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1718.6399999999999</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1722.1799999999998</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1707.77</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1703.42</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1714.9299999999998</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1706.4299999999998</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1700.5700000000002</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1690.8899999999999</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1678.1399999999999</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1690.73</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1768.2600000000002</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1754.5</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1684.3899999999999</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1655.4499999999998</v>
      </c>
      <c r="ER1650" s="73"/>
      <c r="ES1650" s="73"/>
      <c r="ET1650" s="73"/>
      <c r="EU1650" s="73"/>
      <c r="EV1650" s="74"/>
    </row>
    <row r="1651" spans="1:152" s="38" customFormat="1" ht="15.75" customHeight="1" x14ac:dyDescent="0.2">
      <c r="A1651" s="69">
        <f>$A$140</f>
        <v>44738</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1646.54</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1648.85</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1647.1599999999999</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1650.96</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1645.0900000000001</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1644.7400000000002</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1661.7600000000002</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1544.4299999999998</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1658.88</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1659.37</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1659.54</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1659.9900000000002</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1659.88</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1659.7200000000003</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1659.4299999999998</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1658.9099999999999</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1658.7800000000002</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1658.7800000000002</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1658.6999999999998</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1662.9</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1727.65</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1721.71</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1658.9700000000003</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1656.31</v>
      </c>
      <c r="ER1651" s="73"/>
      <c r="ES1651" s="73"/>
      <c r="ET1651" s="73"/>
      <c r="EU1651" s="73"/>
      <c r="EV1651" s="74"/>
    </row>
    <row r="1652" spans="1:152" s="38" customFormat="1" ht="15.75" customHeight="1" x14ac:dyDescent="0.2">
      <c r="A1652" s="69">
        <f>$A$141</f>
        <v>44739</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1549.42</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1604.46</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1627.98</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1620.1999999999998</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1653.31</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1627.98</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1608.81</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1590.3400000000001</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1659.42</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1687.9499999999998</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1693.7600000000002</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1693.0300000000002</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1688.79</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1692.7200000000003</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1694.9700000000003</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1692.1999999999998</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1692.1599999999999</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1685.0300000000002</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1674.2800000000002</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1678.81</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1754.9499999999998</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1749.27</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1677.8899999999999</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1655.92</v>
      </c>
      <c r="ER1652" s="73"/>
      <c r="ES1652" s="73"/>
      <c r="ET1652" s="73"/>
      <c r="EU1652" s="73"/>
      <c r="EV1652" s="74"/>
    </row>
    <row r="1653" spans="1:152" s="38" customFormat="1" ht="15.75" customHeight="1" x14ac:dyDescent="0.2">
      <c r="A1653" s="69">
        <f>$A$142</f>
        <v>44740</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1629.9</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1627.9</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1656.1999999999998</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1654.0100000000002</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1658.5900000000001</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1652.9299999999998</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1652.0900000000001</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1593.52</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1658.42</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1706.4</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1739.73</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1718.6100000000001</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1724.04</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1744.0300000000002</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1779.3400000000001</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1760.27</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1752.6100000000001</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1727.13</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1699.69</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1694.75</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1785.73</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1771.5700000000002</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1686.4499999999998</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1656.1799999999998</v>
      </c>
      <c r="ER1653" s="73"/>
      <c r="ES1653" s="73"/>
      <c r="ET1653" s="73"/>
      <c r="EU1653" s="73"/>
      <c r="EV1653" s="74"/>
    </row>
    <row r="1654" spans="1:152" s="38" customFormat="1" ht="15.75" customHeight="1" x14ac:dyDescent="0.2">
      <c r="A1654" s="69">
        <f>$A$143</f>
        <v>44741</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1589.21</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1652.5300000000002</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1661.77</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1661.77</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1661.77</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1661.77</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1661.75</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1487.0300000000002</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1657.0300000000002</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1680.44</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1709.7600000000002</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1681.23</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1676.46</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1691.5900000000001</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1688.9099999999999</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1684.5700000000002</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1681.19</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1671.6799999999998</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1661.5500000000002</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1665.69</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1728.44</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1725.0300000000002</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1660.8200000000002</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1655.9</v>
      </c>
      <c r="ER1654" s="73"/>
      <c r="ES1654" s="73"/>
      <c r="ET1654" s="73"/>
      <c r="EU1654" s="73"/>
      <c r="EV1654" s="74"/>
    </row>
    <row r="1655" spans="1:152" s="38" customFormat="1" ht="15.75" customHeight="1" x14ac:dyDescent="0.2">
      <c r="A1655" s="69">
        <f>$A$144</f>
        <v>44742</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1650.21</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1654.81</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1658.38</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1658.4499999999998</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1661.7800000000002</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1661.7800000000002</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1655.37</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1644.6399999999999</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1656.81</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1690.29</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1685.6399999999999</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1684.35</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1678.96</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1691.2400000000002</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1692.33</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1690.56</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1699.96</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1673.7200000000003</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1664.92</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1664.6</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1770.12</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1757.4099999999999</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1662</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1654.92</v>
      </c>
      <c r="ER1655" s="73"/>
      <c r="ES1655" s="73"/>
      <c r="ET1655" s="73"/>
      <c r="EU1655" s="73"/>
      <c r="EV1655" s="74"/>
    </row>
    <row r="1656" spans="1:152" s="38" customFormat="1" ht="15.75" customHeight="1" x14ac:dyDescent="0.2">
      <c r="A1656" s="69" t="str">
        <f>$A$145</f>
        <v>-</v>
      </c>
      <c r="B1656" s="70"/>
      <c r="C1656" s="70"/>
      <c r="D1656" s="70"/>
      <c r="E1656" s="70"/>
      <c r="F1656" s="70"/>
      <c r="G1656" s="70"/>
      <c r="H1656" s="71"/>
      <c r="I1656" s="72" t="str">
        <f>IF($A1656="-","-",ROUND(VLOOKUP($A1656+ROUND(LEFT(I$1625,1)/24,5),'[1]ОАО "АТС"'!$A$30:$F$773,3,FALSE)+HLOOKUP($DL$1623,'[1]Сбытовая надбавка'!$F$5:$H$6,2,FALSE),2)+'[1]Иные услуги'!$C$6+HLOOKUP($DR$1622,'[1]Услуги по передаче'!$G$5:$J$7,3,FALSE))</f>
        <v>-</v>
      </c>
      <c r="J1656" s="73"/>
      <c r="K1656" s="73"/>
      <c r="L1656" s="73"/>
      <c r="M1656" s="73"/>
      <c r="N1656" s="74"/>
      <c r="O1656" s="72" t="str">
        <f>IF($A1656="-","-",ROUND(VLOOKUP($A1656+ROUND(LEFT(O$1625,1)/24,5),'[1]ОАО "АТС"'!$A$30:$F$773,3,FALSE)+HLOOKUP($DL$1623,'[1]Сбытовая надбавка'!$F$5:$H$6,2,FALSE),2)+'[1]Иные услуги'!$C$6+HLOOKUP($DR$1622,'[1]Услуги по передаче'!$G$5:$J$7,3,FALSE))</f>
        <v>-</v>
      </c>
      <c r="P1656" s="73"/>
      <c r="Q1656" s="73"/>
      <c r="R1656" s="73"/>
      <c r="S1656" s="73"/>
      <c r="T1656" s="74"/>
      <c r="U1656" s="72" t="str">
        <f>IF($A1656="-","-",ROUND(VLOOKUP($A1656+ROUND(LEFT(U$1625,1)/24,5),'[1]ОАО "АТС"'!$A$30:$F$773,3,FALSE)+HLOOKUP($DL$1623,'[1]Сбытовая надбавка'!$F$5:$H$6,2,FALSE),2)+'[1]Иные услуги'!$C$6+HLOOKUP($DR$1622,'[1]Услуги по передаче'!$G$5:$J$7,3,FALSE))</f>
        <v>-</v>
      </c>
      <c r="V1656" s="73"/>
      <c r="W1656" s="73"/>
      <c r="X1656" s="73"/>
      <c r="Y1656" s="73"/>
      <c r="Z1656" s="74"/>
      <c r="AA1656" s="72" t="str">
        <f>IF($A1656="-","-",ROUND(VLOOKUP($A1656+ROUND(LEFT(AA$1625,1)/24,5),'[1]ОАО "АТС"'!$A$30:$F$773,3,FALSE)+HLOOKUP($DL$1623,'[1]Сбытовая надбавка'!$F$5:$H$6,2,FALSE),2)+'[1]Иные услуги'!$C$6+HLOOKUP($DR$1622,'[1]Услуги по передаче'!$G$5:$J$7,3,FALSE))</f>
        <v>-</v>
      </c>
      <c r="AB1656" s="73"/>
      <c r="AC1656" s="73"/>
      <c r="AD1656" s="73"/>
      <c r="AE1656" s="73"/>
      <c r="AF1656" s="74"/>
      <c r="AG1656" s="72" t="str">
        <f>IF($A1656="-","-",ROUND(VLOOKUP($A1656+ROUND(LEFT(AG$1625,1)/24,5),'[1]ОАО "АТС"'!$A$30:$F$773,3,FALSE)+HLOOKUP($DL$1623,'[1]Сбытовая надбавка'!$F$5:$H$6,2,FALSE),2)+'[1]Иные услуги'!$C$6+HLOOKUP($DR$1622,'[1]Услуги по передаче'!$G$5:$J$7,3,FALSE))</f>
        <v>-</v>
      </c>
      <c r="AH1656" s="73"/>
      <c r="AI1656" s="73"/>
      <c r="AJ1656" s="73"/>
      <c r="AK1656" s="73"/>
      <c r="AL1656" s="74"/>
      <c r="AM1656" s="72" t="str">
        <f>IF($A1656="-","-",ROUND(VLOOKUP($A1656+ROUND(LEFT(AM$1625,1)/24,5),'[1]ОАО "АТС"'!$A$30:$F$773,3,FALSE)+HLOOKUP($DL$1623,'[1]Сбытовая надбавка'!$F$5:$H$6,2,FALSE),2)+'[1]Иные услуги'!$C$6+HLOOKUP($DR$1622,'[1]Услуги по передаче'!$G$5:$J$7,3,FALSE))</f>
        <v>-</v>
      </c>
      <c r="AN1656" s="73"/>
      <c r="AO1656" s="73"/>
      <c r="AP1656" s="73"/>
      <c r="AQ1656" s="73"/>
      <c r="AR1656" s="74"/>
      <c r="AS1656" s="72" t="str">
        <f>IF($A1656="-","-",ROUND(VLOOKUP($A1656+ROUND(LEFT(AS$1625,1)/24,5),'[1]ОАО "АТС"'!$A$30:$F$773,3,FALSE)+HLOOKUP($DL$1623,'[1]Сбытовая надбавка'!$F$5:$H$6,2,FALSE),2)+'[1]Иные услуги'!$C$6+HLOOKUP($DR$1622,'[1]Услуги по передаче'!$G$5:$J$7,3,FALSE))</f>
        <v>-</v>
      </c>
      <c r="AT1656" s="73"/>
      <c r="AU1656" s="73"/>
      <c r="AV1656" s="73"/>
      <c r="AW1656" s="73"/>
      <c r="AX1656" s="74"/>
      <c r="AY1656" s="72" t="str">
        <f>IF($A1656="-","-",ROUND(VLOOKUP($A1656+ROUND(LEFT(AY$1625,1)/24,5),'[1]ОАО "АТС"'!$A$30:$F$773,3,FALSE)+HLOOKUP($DL$1623,'[1]Сбытовая надбавка'!$F$5:$H$6,2,FALSE),2)+'[1]Иные услуги'!$C$6+HLOOKUP($DR$1622,'[1]Услуги по передаче'!$G$5:$J$7,3,FALSE))</f>
        <v>-</v>
      </c>
      <c r="AZ1656" s="73"/>
      <c r="BA1656" s="73"/>
      <c r="BB1656" s="73"/>
      <c r="BC1656" s="73"/>
      <c r="BD1656" s="74"/>
      <c r="BE1656" s="72" t="str">
        <f>IF($A1656="-","-",ROUND(VLOOKUP($A1656+ROUND(LEFT(BE$1625,1)/24,5),'[1]ОАО "АТС"'!$A$30:$F$773,3,FALSE)+HLOOKUP($DL$1623,'[1]Сбытовая надбавка'!$F$5:$H$6,2,FALSE),2)+'[1]Иные услуги'!$C$6+HLOOKUP($DR$1622,'[1]Услуги по передаче'!$G$5:$J$7,3,FALSE))</f>
        <v>-</v>
      </c>
      <c r="BF1656" s="73"/>
      <c r="BG1656" s="73"/>
      <c r="BH1656" s="73"/>
      <c r="BI1656" s="73"/>
      <c r="BJ1656" s="74"/>
      <c r="BK1656" s="72" t="str">
        <f>IF($A1656="-","-",ROUND(VLOOKUP($A1656+ROUND(LEFT(BK$1625,1)/24,5),'[1]ОАО "АТС"'!$A$30:$F$773,3,FALSE)+HLOOKUP($DL$1623,'[1]Сбытовая надбавка'!$F$5:$H$6,2,FALSE),2)+'[1]Иные услуги'!$C$6+HLOOKUP($DR$1622,'[1]Услуги по передаче'!$G$5:$J$7,3,FALSE))</f>
        <v>-</v>
      </c>
      <c r="BL1656" s="73"/>
      <c r="BM1656" s="73"/>
      <c r="BN1656" s="73"/>
      <c r="BO1656" s="73"/>
      <c r="BP1656" s="74"/>
      <c r="BQ1656" s="72" t="str">
        <f>IF($A1656="-","-",ROUND(VLOOKUP($A1656+ROUND(LEFT(BQ$1625,2)/24,5),'[1]ОАО "АТС"'!$A$30:$F$773,3,FALSE)+HLOOKUP($DL$1623,'[1]Сбытовая надбавка'!$F$5:$H$6,2,FALSE),2)+'[1]Иные услуги'!$C$6+HLOOKUP($DR$1622,'[1]Услуги по передаче'!$G$5:$J$7,3,FALSE))</f>
        <v>-</v>
      </c>
      <c r="BR1656" s="73"/>
      <c r="BS1656" s="73"/>
      <c r="BT1656" s="73"/>
      <c r="BU1656" s="73"/>
      <c r="BV1656" s="74"/>
      <c r="BW1656" s="72" t="str">
        <f>IF($A1656="-","-",ROUND(VLOOKUP($A1656+ROUND(LEFT(BW$1625,2)/24,5),'[1]ОАО "АТС"'!$A$30:$F$773,3,FALSE)+HLOOKUP($DL$1623,'[1]Сбытовая надбавка'!$F$5:$H$6,2,FALSE),2)+'[1]Иные услуги'!$C$6+HLOOKUP($DR$1622,'[1]Услуги по передаче'!$G$5:$J$7,3,FALSE))</f>
        <v>-</v>
      </c>
      <c r="BX1656" s="73"/>
      <c r="BY1656" s="73"/>
      <c r="BZ1656" s="73"/>
      <c r="CA1656" s="73"/>
      <c r="CB1656" s="74"/>
      <c r="CC1656" s="72" t="str">
        <f>IF($A1656="-","-",ROUND(VLOOKUP($A1656+ROUND(LEFT(CC$1625,2)/24,5),'[1]ОАО "АТС"'!$A$30:$F$773,3,FALSE)+HLOOKUP($DL$1623,'[1]Сбытовая надбавка'!$F$5:$H$6,2,FALSE),2)+'[1]Иные услуги'!$C$6+HLOOKUP($DR$1622,'[1]Услуги по передаче'!$G$5:$J$7,3,FALSE))</f>
        <v>-</v>
      </c>
      <c r="CD1656" s="73"/>
      <c r="CE1656" s="73"/>
      <c r="CF1656" s="73"/>
      <c r="CG1656" s="73"/>
      <c r="CH1656" s="74"/>
      <c r="CI1656" s="72" t="str">
        <f>IF($A1656="-","-",ROUND(VLOOKUP($A1656+ROUND(LEFT(CI$1625,2)/24,5),'[1]ОАО "АТС"'!$A$30:$F$773,3,FALSE)+HLOOKUP($DL$1623,'[1]Сбытовая надбавка'!$F$5:$H$6,2,FALSE),2)+'[1]Иные услуги'!$C$6+HLOOKUP($DR$1622,'[1]Услуги по передаче'!$G$5:$J$7,3,FALSE))</f>
        <v>-</v>
      </c>
      <c r="CJ1656" s="73"/>
      <c r="CK1656" s="73"/>
      <c r="CL1656" s="73"/>
      <c r="CM1656" s="73"/>
      <c r="CN1656" s="74"/>
      <c r="CO1656" s="72" t="str">
        <f>IF($A1656="-","-",ROUND(VLOOKUP($A1656+ROUND(LEFT(CO$1625,2)/24,5),'[1]ОАО "АТС"'!$A$30:$F$773,3,FALSE)+HLOOKUP($DL$1623,'[1]Сбытовая надбавка'!$F$5:$H$6,2,FALSE),2)+'[1]Иные услуги'!$C$6+HLOOKUP($DR$1622,'[1]Услуги по передаче'!$G$5:$J$7,3,FALSE))</f>
        <v>-</v>
      </c>
      <c r="CP1656" s="73"/>
      <c r="CQ1656" s="73"/>
      <c r="CR1656" s="73"/>
      <c r="CS1656" s="73"/>
      <c r="CT1656" s="74"/>
      <c r="CU1656" s="72" t="str">
        <f>IF($A1656="-","-",ROUND(VLOOKUP($A1656+ROUND(LEFT(CU$1625,2)/24,5),'[1]ОАО "АТС"'!$A$30:$F$773,3,FALSE)+HLOOKUP($DL$1623,'[1]Сбытовая надбавка'!$F$5:$H$6,2,FALSE),2)+'[1]Иные услуги'!$C$6+HLOOKUP($DR$1622,'[1]Услуги по передаче'!$G$5:$J$7,3,FALSE))</f>
        <v>-</v>
      </c>
      <c r="CV1656" s="73"/>
      <c r="CW1656" s="73"/>
      <c r="CX1656" s="73"/>
      <c r="CY1656" s="73"/>
      <c r="CZ1656" s="74"/>
      <c r="DA1656" s="72" t="str">
        <f>IF($A1656="-","-",ROUND(VLOOKUP($A1656+ROUND(LEFT(DA$1625,2)/24,5),'[1]ОАО "АТС"'!$A$30:$F$773,3,FALSE)+HLOOKUP($DL$1623,'[1]Сбытовая надбавка'!$F$5:$H$6,2,FALSE),2)+'[1]Иные услуги'!$C$6+HLOOKUP($DR$1622,'[1]Услуги по передаче'!$G$5:$J$7,3,FALSE))</f>
        <v>-</v>
      </c>
      <c r="DB1656" s="73"/>
      <c r="DC1656" s="73"/>
      <c r="DD1656" s="73"/>
      <c r="DE1656" s="73"/>
      <c r="DF1656" s="74"/>
      <c r="DG1656" s="72" t="str">
        <f>IF($A1656="-","-",ROUND(VLOOKUP($A1656+ROUND(LEFT(DG$1625,2)/24,5),'[1]ОАО "АТС"'!$A$30:$F$773,3,FALSE)+HLOOKUP($DL$1623,'[1]Сбытовая надбавка'!$F$5:$H$6,2,FALSE),2)+'[1]Иные услуги'!$C$6+HLOOKUP($DR$1622,'[1]Услуги по передаче'!$G$5:$J$7,3,FALSE))</f>
        <v>-</v>
      </c>
      <c r="DH1656" s="73"/>
      <c r="DI1656" s="73"/>
      <c r="DJ1656" s="73"/>
      <c r="DK1656" s="73"/>
      <c r="DL1656" s="74"/>
      <c r="DM1656" s="72" t="str">
        <f>IF($A1656="-","-",ROUND(VLOOKUP($A1656+ROUND(LEFT(DM$1625,2)/24,5),'[1]ОАО "АТС"'!$A$30:$F$773,3,FALSE)+HLOOKUP($DL$1623,'[1]Сбытовая надбавка'!$F$5:$H$6,2,FALSE),2)+'[1]Иные услуги'!$C$6+HLOOKUP($DR$1622,'[1]Услуги по передаче'!$G$5:$J$7,3,FALSE))</f>
        <v>-</v>
      </c>
      <c r="DN1656" s="73"/>
      <c r="DO1656" s="73"/>
      <c r="DP1656" s="73"/>
      <c r="DQ1656" s="73"/>
      <c r="DR1656" s="74"/>
      <c r="DS1656" s="72" t="str">
        <f>IF($A1656="-","-",ROUND(VLOOKUP($A1656+ROUND(LEFT(DS$1625,2)/24,5),'[1]ОАО "АТС"'!$A$30:$F$773,3,FALSE)+HLOOKUP($DL$1623,'[1]Сбытовая надбавка'!$F$5:$H$6,2,FALSE),2)+'[1]Иные услуги'!$C$6+HLOOKUP($DR$1622,'[1]Услуги по передаче'!$G$5:$J$7,3,FALSE))</f>
        <v>-</v>
      </c>
      <c r="DT1656" s="73"/>
      <c r="DU1656" s="73"/>
      <c r="DV1656" s="73"/>
      <c r="DW1656" s="73"/>
      <c r="DX1656" s="74"/>
      <c r="DY1656" s="72" t="str">
        <f>IF($A1656="-","-",ROUND(VLOOKUP($A1656+ROUND(LEFT(DY$1625,2)/24,5),'[1]ОАО "АТС"'!$A$30:$F$773,3,FALSE)+HLOOKUP($DL$1623,'[1]Сбытовая надбавка'!$F$5:$H$6,2,FALSE),2)+'[1]Иные услуги'!$C$6+HLOOKUP($DR$1622,'[1]Услуги по передаче'!$G$5:$J$7,3,FALSE))</f>
        <v>-</v>
      </c>
      <c r="DZ1656" s="73"/>
      <c r="EA1656" s="73"/>
      <c r="EB1656" s="73"/>
      <c r="EC1656" s="73"/>
      <c r="ED1656" s="74"/>
      <c r="EE1656" s="72" t="str">
        <f>IF($A1656="-","-",ROUND(VLOOKUP($A1656+ROUND(LEFT(EE$1625,2)/24,5),'[1]ОАО "АТС"'!$A$30:$F$773,3,FALSE)+HLOOKUP($DL$1623,'[1]Сбытовая надбавка'!$F$5:$H$6,2,FALSE),2)+'[1]Иные услуги'!$C$6+HLOOKUP($DR$1622,'[1]Услуги по передаче'!$G$5:$J$7,3,FALSE))</f>
        <v>-</v>
      </c>
      <c r="EF1656" s="73"/>
      <c r="EG1656" s="73"/>
      <c r="EH1656" s="73"/>
      <c r="EI1656" s="73"/>
      <c r="EJ1656" s="74"/>
      <c r="EK1656" s="72" t="str">
        <f>IF($A1656="-","-",ROUND(VLOOKUP($A1656+ROUND(LEFT(EK$1625,2)/24,5),'[1]ОАО "АТС"'!$A$30:$F$773,3,FALSE)+HLOOKUP($DL$1623,'[1]Сбытовая надбавка'!$F$5:$H$6,2,FALSE),2)+'[1]Иные услуги'!$C$6+HLOOKUP($DR$1622,'[1]Услуги по передаче'!$G$5:$J$7,3,FALSE))</f>
        <v>-</v>
      </c>
      <c r="EL1656" s="73"/>
      <c r="EM1656" s="73"/>
      <c r="EN1656" s="73"/>
      <c r="EO1656" s="73"/>
      <c r="EP1656" s="74"/>
      <c r="EQ1656" s="72" t="str">
        <f>IF($A1656="-","-",ROUND(VLOOKUP($A1656+ROUND(LEFT(EQ$1625,2)/24,5),'[1]ОАО "АТС"'!$A$30:$F$773,3,FALSE)+HLOOKUP($DL$1623,'[1]Сбытовая надбавка'!$F$5:$H$6,2,FALSE),2)+'[1]Иные услуги'!$C$6+HLOOKUP($DR$1622,'[1]Услуги по передаче'!$G$5:$J$7,3,FALSE))</f>
        <v>-</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44713</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1327.5</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1302.1799999999998</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1292.9900000000002</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1292.96</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1293.0100000000002</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1292.94</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1292.46</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1408.2600000000002</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1293.2200000000003</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1317.3899999999999</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1348.1999999999998</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1348.8200000000002</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1313.21</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1325.5300000000002</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1325.6</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1319.5100000000002</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1313.6799999999998</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1314.2400000000002</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1329.3200000000002</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1355.3899999999999</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1468.8200000000002</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1408.6599999999999</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1291.5999999999999</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1290.5500000000002</v>
      </c>
      <c r="ER1662" s="73"/>
      <c r="ES1662" s="73"/>
      <c r="ET1662" s="73"/>
      <c r="EU1662" s="73"/>
      <c r="EV1662" s="74"/>
    </row>
    <row r="1663" spans="1:152" s="38" customFormat="1" ht="15.75" customHeight="1" x14ac:dyDescent="0.2">
      <c r="A1663" s="69">
        <f>$A$116</f>
        <v>44714</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1313.5</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1298.6100000000001</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1294.83</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1293.1199999999999</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1291.0100000000002</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1296.56</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1306.46</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1323.92</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1293.19</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1368.1999999999998</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1384.75</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1387.94</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1351.9900000000002</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1363.7400000000002</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1349.3200000000002</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1343.1100000000001</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1332.42</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1301.69</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1293.02</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1327.4499999999998</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1481.85</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1470.08</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1312.9</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1290.0900000000001</v>
      </c>
      <c r="ER1663" s="73"/>
      <c r="ES1663" s="73"/>
      <c r="ET1663" s="73"/>
      <c r="EU1663" s="73"/>
      <c r="EV1663" s="74"/>
    </row>
    <row r="1664" spans="1:152" s="38" customFormat="1" ht="15.75" customHeight="1" x14ac:dyDescent="0.2">
      <c r="A1664" s="69">
        <f>$A$117</f>
        <v>44715</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1306.7200000000003</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1288.19</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1291.8600000000001</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1292.3899999999999</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1294.69</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1291.9299999999998</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1297.7200000000003</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1375.0900000000001</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1293.3499999999999</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1386.1</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1416.1999999999998</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1421.63</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1411.83</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1422.9499999999998</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1404.58</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1389.6799999999998</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1403.5</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1372.5100000000002</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1342.02</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1344.7800000000002</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1524.88</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1454.92</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1351.04</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1288.1500000000001</v>
      </c>
      <c r="ER1664" s="73"/>
      <c r="ES1664" s="73"/>
      <c r="ET1664" s="73"/>
      <c r="EU1664" s="73"/>
      <c r="EV1664" s="74"/>
    </row>
    <row r="1665" spans="1:152" s="38" customFormat="1" ht="15.75" customHeight="1" x14ac:dyDescent="0.2">
      <c r="A1665" s="69">
        <f>$A$118</f>
        <v>44716</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1336.54</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1309.8699999999999</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1298.3600000000001</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1295.69</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1291.69</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1285.42</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1289.5700000000002</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1324.6399999999999</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1291.7800000000002</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1314.3899999999999</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1328.5100000000002</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1339.3000000000002</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1317.2800000000002</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1306.1999999999998</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1312.29</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1312.0700000000002</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1300</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1292.31</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1292.2800000000002</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1293.1399999999999</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1449.6100000000001</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1409.0700000000002</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1288.8000000000002</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1286.25</v>
      </c>
      <c r="ER1665" s="73"/>
      <c r="ES1665" s="73"/>
      <c r="ET1665" s="73"/>
      <c r="EU1665" s="73"/>
      <c r="EV1665" s="74"/>
    </row>
    <row r="1666" spans="1:152" s="38" customFormat="1" ht="15.75" customHeight="1" x14ac:dyDescent="0.2">
      <c r="A1666" s="69">
        <f>$A$119</f>
        <v>44717</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1325.9</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1303</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1296.6599999999999</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1292.3499999999999</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1291.9000000000001</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1291.96</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1290.1100000000001</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1303.2800000000002</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1291.6500000000001</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1292.3400000000001</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1292.3200000000002</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1293.0999999999999</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1292.3000000000002</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1292.25</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1292.02</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1291.9499999999998</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1292.08</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1291.9900000000002</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1291.9700000000003</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1292.0999999999999</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1470.5</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1438.98</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1311.9700000000003</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1287.58</v>
      </c>
      <c r="ER1666" s="73"/>
      <c r="ES1666" s="73"/>
      <c r="ET1666" s="73"/>
      <c r="EU1666" s="73"/>
      <c r="EV1666" s="74"/>
    </row>
    <row r="1667" spans="1:152" s="38" customFormat="1" ht="15.75" customHeight="1" x14ac:dyDescent="0.2">
      <c r="A1667" s="69">
        <f>$A$120</f>
        <v>44718</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1304.98</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1295.3400000000001</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1291.9000000000001</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1291.9099999999999</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1292.0900000000001</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1292.0999999999999</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1292.0500000000002</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1353.9</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1292.19</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1365.31</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1393.5500000000002</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1395.8899999999999</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1389.8200000000002</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1407.73</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1418.1999999999998</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1399.1</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1388.21</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1351.21</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1322.8899999999999</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1324.5</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1475.81</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1456.8200000000002</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1309.9900000000002</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1288.94</v>
      </c>
      <c r="ER1667" s="73"/>
      <c r="ES1667" s="73"/>
      <c r="ET1667" s="73"/>
      <c r="EU1667" s="73"/>
      <c r="EV1667" s="74"/>
    </row>
    <row r="1668" spans="1:152" s="38" customFormat="1" ht="15.75" customHeight="1" x14ac:dyDescent="0.2">
      <c r="A1668" s="69">
        <f>$A$121</f>
        <v>44719</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1299.08</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1291.75</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1291.2800000000002</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1291.4499999999998</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1291.3899999999999</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1291.1100000000001</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1287.8499999999999</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1348.29</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1291.29</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1342.21</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1375.3200000000002</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1374.4</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1359.8899999999999</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1371.9099999999999</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1386.69</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1369.9299999999998</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1358.08</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1321.25</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1298.96</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1305.04</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1449.35</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1420.1399999999999</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1289.75</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1287.7800000000002</v>
      </c>
      <c r="ER1668" s="73"/>
      <c r="ES1668" s="73"/>
      <c r="ET1668" s="73"/>
      <c r="EU1668" s="73"/>
      <c r="EV1668" s="74"/>
    </row>
    <row r="1669" spans="1:152" s="38" customFormat="1" ht="15.75" customHeight="1" x14ac:dyDescent="0.2">
      <c r="A1669" s="69">
        <f>$A$122</f>
        <v>44720</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1287.44</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1283.98</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1286.4700000000003</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1286.4900000000002</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1294.69</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1285.6500000000001</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1288.0900000000001</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1316.25</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1292.1199999999999</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1332.37</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1369.92</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1365.83</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1331.52</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1340.08</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1337.65</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1336.77</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1328.7800000000002</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1298.48</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1291.79</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1291.92</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1397.4099999999999</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1392.3400000000001</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1289.5900000000001</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1288.1799999999998</v>
      </c>
      <c r="ER1669" s="73"/>
      <c r="ES1669" s="73"/>
      <c r="ET1669" s="73"/>
      <c r="EU1669" s="73"/>
      <c r="EV1669" s="74"/>
    </row>
    <row r="1670" spans="1:152" s="38" customFormat="1" ht="15.75" customHeight="1" x14ac:dyDescent="0.2">
      <c r="A1670" s="69">
        <f>$A$123</f>
        <v>44721</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1282.8899999999999</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1243.83</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1282.48</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1286.3600000000001</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1294.33</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1285.5900000000001</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1285.5999999999999</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1311.67</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1291.1399999999999</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1328.8000000000002</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1346.9099999999999</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1344.1</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1313.73</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1318.63</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1317.9900000000002</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1313.1799999999998</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1306.1799999999998</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1291.98</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1292.1300000000001</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1290.46</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1399.2800000000002</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1382.31</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1287.25</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1286.69</v>
      </c>
      <c r="ER1670" s="73"/>
      <c r="ES1670" s="73"/>
      <c r="ET1670" s="73"/>
      <c r="EU1670" s="73"/>
      <c r="EV1670" s="74"/>
    </row>
    <row r="1671" spans="1:152" s="38" customFormat="1" ht="15.75" customHeight="1" x14ac:dyDescent="0.2">
      <c r="A1671" s="69">
        <f>$A$124</f>
        <v>44722</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1296.1300000000001</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1286.3499999999999</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1288.7600000000002</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1289.31</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1291.3200000000002</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1290.8600000000001</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1285.5999999999999</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1341.4299999999998</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1293.5100000000002</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1293.5700000000002</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1329.6399999999999</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1341.8600000000001</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1330.5</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1331.06</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1331.2400000000002</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1320.92</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1345.4</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1345.4</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1299.2800000000002</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1305.6300000000001</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1445.1</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1418.38</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1289.7800000000002</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1285.4499999999998</v>
      </c>
      <c r="ER1671" s="73"/>
      <c r="ES1671" s="73"/>
      <c r="ET1671" s="73"/>
      <c r="EU1671" s="73"/>
      <c r="EV1671" s="74"/>
    </row>
    <row r="1672" spans="1:152" s="38" customFormat="1" ht="15.75" customHeight="1" x14ac:dyDescent="0.2">
      <c r="A1672" s="69">
        <f>$A$125</f>
        <v>44723</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1304.3200000000002</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1296.0900000000001</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1291.2800000000002</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1291.5100000000002</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1291.3200000000002</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1291.02</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1287.4700000000003</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1299.4499999999998</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1291.1799999999998</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1292.7600000000002</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1324.23</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1341.92</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1340.4299999999998</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1344.69</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1333.6999999999998</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1342.0100000000002</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1346.2200000000003</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1331.8600000000001</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1297.83</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1307.9700000000003</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1409.1999999999998</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1393.17</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1291.04</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1288.3200000000002</v>
      </c>
      <c r="ER1672" s="73"/>
      <c r="ES1672" s="73"/>
      <c r="ET1672" s="73"/>
      <c r="EU1672" s="73"/>
      <c r="EV1672" s="74"/>
    </row>
    <row r="1673" spans="1:152" s="38" customFormat="1" ht="15.75" customHeight="1" x14ac:dyDescent="0.2">
      <c r="A1673" s="69">
        <f>$A$126</f>
        <v>44724</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1289.52</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1290.9299999999998</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1290.77</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1291.1599999999999</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1291.3800000000001</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1294.69</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1294.6799999999998</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1279.8499999999999</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1291.8699999999999</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1292.42</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1292.4900000000002</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1292.5500000000002</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1292.3000000000002</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1292.2200000000003</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1292.6300000000001</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1292.6599999999999</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1291.8800000000001</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1291.52</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1290.7600000000002</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1291.6999999999998</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1433.1999999999998</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1413.3600000000001</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1292.42</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1288.23</v>
      </c>
      <c r="ER1673" s="73"/>
      <c r="ES1673" s="73"/>
      <c r="ET1673" s="73"/>
      <c r="EU1673" s="73"/>
      <c r="EV1673" s="74"/>
    </row>
    <row r="1674" spans="1:152" s="38" customFormat="1" ht="15.75" customHeight="1" x14ac:dyDescent="0.2">
      <c r="A1674" s="69">
        <f>$A$127</f>
        <v>44725</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1285.3499999999999</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1288.3000000000002</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1289.94</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1290.3000000000002</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1294.69</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1285.3699999999999</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1294.6799999999998</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1165.8899999999999</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1292.5500000000002</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1293.3499999999999</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1295.2600000000002</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1297.79</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1296.9700000000003</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1298.8800000000001</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1304.9900000000002</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1307.06</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1297.54</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1291.1799999999998</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1291.1599999999999</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1299.1599999999999</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1445.67</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1400.13</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1292.9099999999999</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1289</v>
      </c>
      <c r="ER1674" s="73"/>
      <c r="ES1674" s="73"/>
      <c r="ET1674" s="73"/>
      <c r="EU1674" s="73"/>
      <c r="EV1674" s="74"/>
    </row>
    <row r="1675" spans="1:152" s="38" customFormat="1" ht="15.75" customHeight="1" x14ac:dyDescent="0.2">
      <c r="A1675" s="69">
        <f>$A$128</f>
        <v>44726</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1278.21</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1282.3499999999999</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1288.4099999999999</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1288.8499999999999</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1294.69</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1286.21</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1269.44</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1265.7600000000002</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1291.54</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1323.2800000000002</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1344.6</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1340.0100000000002</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1317.5</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1326.3899999999999</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1320.5700000000002</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1323.42</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1323.13</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1297.4000000000001</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1291.33</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1291.6399999999999</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1409.7400000000002</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1386.4</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1290.0999999999999</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1288.4499999999998</v>
      </c>
      <c r="ER1675" s="73"/>
      <c r="ES1675" s="73"/>
      <c r="ET1675" s="73"/>
      <c r="EU1675" s="73"/>
      <c r="EV1675" s="74"/>
    </row>
    <row r="1676" spans="1:152" s="38" customFormat="1" ht="15.75" customHeight="1" x14ac:dyDescent="0.2">
      <c r="A1676" s="69">
        <f>$A$129</f>
        <v>44727</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1268.6300000000001</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1273.8000000000002</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1280.0100000000002</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1280.8699999999999</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1269.1399999999999</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1284.44</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1279.23</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1252.8699999999999</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1296.58</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1359.71</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1396.15</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1397.5100000000002</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1368.0100000000002</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1372.37</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1379.4</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1366.77</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1360.2600000000002</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1334.1999999999998</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1310.23</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1317.27</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1434.65</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1421.85</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1303.69</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1288.98</v>
      </c>
      <c r="ER1676" s="73"/>
      <c r="ES1676" s="73"/>
      <c r="ET1676" s="73"/>
      <c r="EU1676" s="73"/>
      <c r="EV1676" s="74"/>
    </row>
    <row r="1677" spans="1:152" s="38" customFormat="1" ht="15.75" customHeight="1" x14ac:dyDescent="0.2">
      <c r="A1677" s="69">
        <f>$A$130</f>
        <v>44728</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1160.8600000000001</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1213.93</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1245.1199999999999</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1252.9000000000001</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1269.21</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1252.6399999999999</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1232.69</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1258.9900000000002</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1292.1100000000001</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1354.27</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1402.9499999999998</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1404.0700000000002</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1383.25</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1381.9900000000002</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1392.5500000000002</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1385.4900000000002</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1367.6599999999999</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1341.6799999999998</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1315.98</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1327.8200000000002</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1428.15</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1416.0700000000002</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1298.94</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1289.04</v>
      </c>
      <c r="ER1677" s="73"/>
      <c r="ES1677" s="73"/>
      <c r="ET1677" s="73"/>
      <c r="EU1677" s="73"/>
      <c r="EV1677" s="74"/>
    </row>
    <row r="1678" spans="1:152" s="38" customFormat="1" ht="15.75" customHeight="1" x14ac:dyDescent="0.2">
      <c r="A1678" s="69">
        <f>$A$131</f>
        <v>44729</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1269.7400000000002</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1281.73</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1288.58</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1289.8899999999999</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1291.4099999999999</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1289.69</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1287.08</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1260.02</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1292</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1351.46</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1406.46</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1396.88</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1359.04</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1368.5900000000001</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1375.67</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1368.3000000000002</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1351.2400000000002</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1323.54</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1298.42</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1317.63</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1412.7400000000002</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1408.2800000000002</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1290.54</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1288.0900000000001</v>
      </c>
      <c r="ER1678" s="73"/>
      <c r="ES1678" s="73"/>
      <c r="ET1678" s="73"/>
      <c r="EU1678" s="73"/>
      <c r="EV1678" s="74"/>
    </row>
    <row r="1679" spans="1:152" s="38" customFormat="1" ht="15.75" customHeight="1" x14ac:dyDescent="0.2">
      <c r="A1679" s="69">
        <f>$A$132</f>
        <v>44730</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1287.0999999999999</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1289.5100000000002</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1291.4700000000003</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1291.6399999999999</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1291.81</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1291.3699999999999</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1289.4099999999999</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1312.75</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1290.75</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1335.17</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1349.44</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1360.65</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1342.9</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1343.8600000000001</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1351.0500000000002</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1335.0500000000002</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1324.1399999999999</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1304.8499999999999</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1290.46</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1302.6399999999999</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1392.1399999999999</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1377.94</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1288.5100000000002</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1287.52</v>
      </c>
      <c r="ER1679" s="73"/>
      <c r="ES1679" s="73"/>
      <c r="ET1679" s="73"/>
      <c r="EU1679" s="73"/>
      <c r="EV1679" s="74"/>
    </row>
    <row r="1680" spans="1:152" s="38" customFormat="1" ht="15.75" customHeight="1" x14ac:dyDescent="0.2">
      <c r="A1680" s="69">
        <f>$A$133</f>
        <v>44731</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1296.42</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1290.27</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1289.23</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1291.4299999999998</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1291.3000000000002</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1291.33</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1292.0700000000002</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1285.33</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1290.8800000000001</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1290.81</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1290.52</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1290.9900000000002</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1290.92</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1290.1999999999998</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1290.1599999999999</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1289.9700000000003</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1289.92</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1289.8699999999999</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1290.25</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1290.96</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1403.0700000000002</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1398.5500000000002</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1297.6500000000001</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1287.4499999999998</v>
      </c>
      <c r="ER1680" s="73"/>
      <c r="ES1680" s="73"/>
      <c r="ET1680" s="73"/>
      <c r="EU1680" s="73"/>
      <c r="EV1680" s="74"/>
    </row>
    <row r="1681" spans="1:152" s="38" customFormat="1" ht="15.75" customHeight="1" x14ac:dyDescent="0.2">
      <c r="A1681" s="69">
        <f>$A$134</f>
        <v>44732</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1302.3200000000002</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1293.5300000000002</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1294.0500000000002</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1294.06</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1294.0300000000002</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1294.08</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1293.8400000000001</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1360.6999999999998</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1293.96</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1380.2800000000002</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1406.5300000000002</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1407.65</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1391.3600000000001</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1410.48</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1422.25</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1405.21</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1394.69</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1361.21</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1325.4299999999998</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1325.5300000000002</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1460.35</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1455.0100000000002</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1316.25</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1293.5500000000002</v>
      </c>
      <c r="ER1681" s="73"/>
      <c r="ES1681" s="73"/>
      <c r="ET1681" s="73"/>
      <c r="EU1681" s="73"/>
      <c r="EV1681" s="74"/>
    </row>
    <row r="1682" spans="1:152" s="38" customFormat="1" ht="15.75" customHeight="1" x14ac:dyDescent="0.2">
      <c r="A1682" s="69">
        <f>$A$135</f>
        <v>44733</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1279.4000000000001</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1247.31</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1237.9299999999998</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1244.9900000000002</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1277.2400000000002</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1245.25</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1285.3200000000002</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1341.3000000000002</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1308.1799999999998</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1417.1999999999998</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1447.9900000000002</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1448.8200000000002</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1432.0900000000001</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1433.75</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1452.79</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1443.23</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1432.52</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1393.27</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1359.04</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1347.02</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1454.8200000000002</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1495.9</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1339.8899999999999</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1293.5</v>
      </c>
      <c r="ER1682" s="73"/>
      <c r="ES1682" s="73"/>
      <c r="ET1682" s="73"/>
      <c r="EU1682" s="73"/>
      <c r="EV1682" s="74"/>
    </row>
    <row r="1683" spans="1:152" s="38" customFormat="1" ht="15.75" customHeight="1" x14ac:dyDescent="0.2">
      <c r="A1683" s="69">
        <f>$A$136</f>
        <v>44734</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1287.1599999999999</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1290.8200000000002</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1291.6799999999998</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1291.9499999999998</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1294.6999999999998</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1292.6300000000001</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1289.04</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1318.9299999999998</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1293.8800000000001</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1396.0500000000002</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1428.85</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1436.19</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1418.35</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1428.7200000000003</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1442.5300000000002</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1429.0900000000001</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1397.2800000000002</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1366.1599999999999</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1331.63</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1324.9299999999998</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1428.52</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1464.12</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1308.21</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1293.54</v>
      </c>
      <c r="ER1683" s="73"/>
      <c r="ES1683" s="73"/>
      <c r="ET1683" s="73"/>
      <c r="EU1683" s="73"/>
      <c r="EV1683" s="74"/>
    </row>
    <row r="1684" spans="1:152" s="38" customFormat="1" ht="15.75" customHeight="1" x14ac:dyDescent="0.2">
      <c r="A1684" s="69">
        <f>$A$137</f>
        <v>44735</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1284.7200000000003</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1237.5</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1291.2800000000002</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1291.2600000000002</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1294.0999999999999</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1260.9900000000002</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1284.8200000000002</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1276.31</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1294.25</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1316.6</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1346.96</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1413.88</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1405.79</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1414.75</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1426.48</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1415.0100000000002</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1405.02</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1369.1799999999998</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1336.23</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1317.02</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1419.29</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1460.4</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1303.9099999999999</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1293.5900000000001</v>
      </c>
      <c r="ER1684" s="73"/>
      <c r="ES1684" s="73"/>
      <c r="ET1684" s="73"/>
      <c r="EU1684" s="73"/>
      <c r="EV1684" s="74"/>
    </row>
    <row r="1685" spans="1:152" s="38" customFormat="1" ht="15.75" customHeight="1" x14ac:dyDescent="0.2">
      <c r="A1685" s="69">
        <f>$A$138</f>
        <v>44736</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1286.6399999999999</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1288.7800000000002</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1291.8899999999999</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1291.3499999999999</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1292.8699999999999</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1290.2600000000002</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1295.9099999999999</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1406.4900000000002</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1293.8499999999999</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1381.1599999999999</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1429.35</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1429.06</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1402.65</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1398.9099999999999</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1404.0500000000002</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1388.6799999999998</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1387.7800000000002</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1347.06</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1321.9099999999999</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1333.9099999999999</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1474.98</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1459.38</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1309.2400000000002</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1293.3000000000002</v>
      </c>
      <c r="ER1685" s="73"/>
      <c r="ES1685" s="73"/>
      <c r="ET1685" s="73"/>
      <c r="EU1685" s="73"/>
      <c r="EV1685" s="74"/>
    </row>
    <row r="1686" spans="1:152" s="38" customFormat="1" ht="15.75" customHeight="1" x14ac:dyDescent="0.2">
      <c r="A1686" s="69">
        <f>$A$139</f>
        <v>44737</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1312.1399999999999</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1291.27</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1291.46</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1289.8400000000001</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1291.19</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1269.4000000000001</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1254.31</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1282.1599999999999</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1291.3899999999999</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1333.8899999999999</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1351.56</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1355.1</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1340.69</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1336.3400000000001</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1347.85</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1339.35</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1333.4900000000002</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1323.81</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1311.06</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1323.65</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1401.1799999999998</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1387.42</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1317.31</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1288.3699999999999</v>
      </c>
      <c r="ER1686" s="73"/>
      <c r="ES1686" s="73"/>
      <c r="ET1686" s="73"/>
      <c r="EU1686" s="73"/>
      <c r="EV1686" s="74"/>
    </row>
    <row r="1687" spans="1:152" s="38" customFormat="1" ht="15.75" customHeight="1" x14ac:dyDescent="0.2">
      <c r="A1687" s="69">
        <f>$A$140</f>
        <v>44738</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1279.46</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1281.77</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1280.08</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1283.8800000000001</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1278.0100000000002</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1277.6599999999999</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1294.6799999999998</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1177.3499999999999</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1291.8000000000002</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1292.29</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1292.46</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1292.9099999999999</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1292.8000000000002</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1292.6399999999999</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1292.3499999999999</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1291.83</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1291.6999999999998</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1291.6999999999998</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1291.6199999999999</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1295.8200000000002</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1360.5700000000002</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1354.63</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1291.8899999999999</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1289.23</v>
      </c>
      <c r="ER1687" s="73"/>
      <c r="ES1687" s="73"/>
      <c r="ET1687" s="73"/>
      <c r="EU1687" s="73"/>
      <c r="EV1687" s="74"/>
    </row>
    <row r="1688" spans="1:152" s="38" customFormat="1" ht="15.75" customHeight="1" x14ac:dyDescent="0.2">
      <c r="A1688" s="69">
        <f>$A$141</f>
        <v>44739</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1182.3400000000001</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1237.3800000000001</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1260.9000000000001</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1253.1199999999999</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1286.23</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1260.9000000000001</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1241.73</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1223.26</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1292.3400000000001</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1320.87</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1326.6799999999998</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1325.9499999999998</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1321.71</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1325.6399999999999</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1327.8899999999999</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1325.12</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1325.08</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1317.9499999999998</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1307.1999999999998</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1311.73</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1387.87</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1382.19</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1310.81</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1288.8400000000001</v>
      </c>
      <c r="ER1688" s="73"/>
      <c r="ES1688" s="73"/>
      <c r="ET1688" s="73"/>
      <c r="EU1688" s="73"/>
      <c r="EV1688" s="74"/>
    </row>
    <row r="1689" spans="1:152" s="38" customFormat="1" ht="15.75" customHeight="1" x14ac:dyDescent="0.2">
      <c r="A1689" s="69">
        <f>$A$142</f>
        <v>44740</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1262.8200000000002</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1260.8200000000002</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1289.1199999999999</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1286.9299999999998</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1291.5100000000002</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1285.8499999999999</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1285.0100000000002</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1226.44</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1291.3400000000001</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1339.3200000000002</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1372.65</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1351.5300000000002</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1356.96</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1376.9499999999998</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1412.2600000000002</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1393.19</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1385.5300000000002</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1360.0500000000002</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1332.6100000000001</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1327.67</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1418.65</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1404.4900000000002</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1319.37</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1289.0999999999999</v>
      </c>
      <c r="ER1689" s="73"/>
      <c r="ES1689" s="73"/>
      <c r="ET1689" s="73"/>
      <c r="EU1689" s="73"/>
      <c r="EV1689" s="74"/>
    </row>
    <row r="1690" spans="1:152" s="38" customFormat="1" ht="15.75" customHeight="1" x14ac:dyDescent="0.2">
      <c r="A1690" s="69">
        <f>$A$143</f>
        <v>44741</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1222.1300000000001</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1285.4499999999998</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1294.69</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1294.69</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1294.69</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1294.69</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1294.67</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1119.95</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1289.9499999999998</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1313.3600000000001</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1342.6799999999998</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1314.15</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1309.3800000000001</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1324.5100000000002</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1321.83</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1317.4900000000002</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1314.1100000000001</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1304.5999999999999</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1294.4700000000003</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1298.6100000000001</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1361.3600000000001</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1357.9499999999998</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1293.7400000000002</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1288.8200000000002</v>
      </c>
      <c r="ER1690" s="73"/>
      <c r="ES1690" s="73"/>
      <c r="ET1690" s="73"/>
      <c r="EU1690" s="73"/>
      <c r="EV1690" s="74"/>
    </row>
    <row r="1691" spans="1:152" s="38" customFormat="1" ht="15.75" customHeight="1" x14ac:dyDescent="0.2">
      <c r="A1691" s="69">
        <f>$A$144</f>
        <v>44742</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1283.1300000000001</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1287.73</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1291.3000000000002</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1291.3699999999999</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1294.6999999999998</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1294.6999999999998</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1288.29</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1277.56</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1289.73</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1323.21</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1318.56</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1317.27</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1311.88</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1324.1599999999999</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1325.25</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1323.48</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1332.88</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1306.6399999999999</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1297.8400000000001</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1297.52</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1403.04</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1390.33</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1294.92</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1287.8400000000001</v>
      </c>
      <c r="ER1691" s="73"/>
      <c r="ES1691" s="73"/>
      <c r="ET1691" s="73"/>
      <c r="EU1691" s="73"/>
      <c r="EV1691" s="74"/>
    </row>
    <row r="1692" spans="1:152" s="38" customFormat="1" ht="15.75" customHeight="1" x14ac:dyDescent="0.2">
      <c r="A1692" s="69" t="str">
        <f>$A$145</f>
        <v>-</v>
      </c>
      <c r="B1692" s="70"/>
      <c r="C1692" s="70"/>
      <c r="D1692" s="70"/>
      <c r="E1692" s="70"/>
      <c r="F1692" s="70"/>
      <c r="G1692" s="70"/>
      <c r="H1692" s="71"/>
      <c r="I1692" s="72" t="str">
        <f>IF($A1692="-","-",ROUND(VLOOKUP($A1692+ROUND(LEFT(I$1661,1)/24,5),'[1]ОАО "АТС"'!$A$30:$F$773,3,FALSE)+HLOOKUP($DL$1659,'[1]Сбытовая надбавка'!$F$5:$H$6,2,FALSE),2)+'[1]Иные услуги'!$C$6+HLOOKUP($DR$1658,'[1]Услуги по передаче'!$G$5:$J$7,3,FALSE))</f>
        <v>-</v>
      </c>
      <c r="J1692" s="73"/>
      <c r="K1692" s="73"/>
      <c r="L1692" s="73"/>
      <c r="M1692" s="73"/>
      <c r="N1692" s="74"/>
      <c r="O1692" s="72" t="str">
        <f>IF($A1692="-","-",ROUND(VLOOKUP($A1692+ROUND(LEFT(O$1661,1)/24,5),'[1]ОАО "АТС"'!$A$30:$F$773,3,FALSE)+HLOOKUP($DL$1659,'[1]Сбытовая надбавка'!$F$5:$H$6,2,FALSE),2)+'[1]Иные услуги'!$C$6+HLOOKUP($DR$1658,'[1]Услуги по передаче'!$G$5:$J$7,3,FALSE))</f>
        <v>-</v>
      </c>
      <c r="P1692" s="73"/>
      <c r="Q1692" s="73"/>
      <c r="R1692" s="73"/>
      <c r="S1692" s="73"/>
      <c r="T1692" s="74"/>
      <c r="U1692" s="72" t="str">
        <f>IF($A1692="-","-",ROUND(VLOOKUP($A1692+ROUND(LEFT(U$1661,1)/24,5),'[1]ОАО "АТС"'!$A$30:$F$773,3,FALSE)+HLOOKUP($DL$1659,'[1]Сбытовая надбавка'!$F$5:$H$6,2,FALSE),2)+'[1]Иные услуги'!$C$6+HLOOKUP($DR$1658,'[1]Услуги по передаче'!$G$5:$J$7,3,FALSE))</f>
        <v>-</v>
      </c>
      <c r="V1692" s="73"/>
      <c r="W1692" s="73"/>
      <c r="X1692" s="73"/>
      <c r="Y1692" s="73"/>
      <c r="Z1692" s="74"/>
      <c r="AA1692" s="72" t="str">
        <f>IF($A1692="-","-",ROUND(VLOOKUP($A1692+ROUND(LEFT(AA$1661,1)/24,5),'[1]ОАО "АТС"'!$A$30:$F$773,3,FALSE)+HLOOKUP($DL$1659,'[1]Сбытовая надбавка'!$F$5:$H$6,2,FALSE),2)+'[1]Иные услуги'!$C$6+HLOOKUP($DR$1658,'[1]Услуги по передаче'!$G$5:$J$7,3,FALSE))</f>
        <v>-</v>
      </c>
      <c r="AB1692" s="73"/>
      <c r="AC1692" s="73"/>
      <c r="AD1692" s="73"/>
      <c r="AE1692" s="73"/>
      <c r="AF1692" s="74"/>
      <c r="AG1692" s="72" t="str">
        <f>IF($A1692="-","-",ROUND(VLOOKUP($A1692+ROUND(LEFT(AG$1661,1)/24,5),'[1]ОАО "АТС"'!$A$30:$F$773,3,FALSE)+HLOOKUP($DL$1659,'[1]Сбытовая надбавка'!$F$5:$H$6,2,FALSE),2)+'[1]Иные услуги'!$C$6+HLOOKUP($DR$1658,'[1]Услуги по передаче'!$G$5:$J$7,3,FALSE))</f>
        <v>-</v>
      </c>
      <c r="AH1692" s="73"/>
      <c r="AI1692" s="73"/>
      <c r="AJ1692" s="73"/>
      <c r="AK1692" s="73"/>
      <c r="AL1692" s="74"/>
      <c r="AM1692" s="72" t="str">
        <f>IF($A1692="-","-",ROUND(VLOOKUP($A1692+ROUND(LEFT(AM$1661,1)/24,5),'[1]ОАО "АТС"'!$A$30:$F$773,3,FALSE)+HLOOKUP($DL$1659,'[1]Сбытовая надбавка'!$F$5:$H$6,2,FALSE),2)+'[1]Иные услуги'!$C$6+HLOOKUP($DR$1658,'[1]Услуги по передаче'!$G$5:$J$7,3,FALSE))</f>
        <v>-</v>
      </c>
      <c r="AN1692" s="73"/>
      <c r="AO1692" s="73"/>
      <c r="AP1692" s="73"/>
      <c r="AQ1692" s="73"/>
      <c r="AR1692" s="74"/>
      <c r="AS1692" s="72" t="str">
        <f>IF($A1692="-","-",ROUND(VLOOKUP($A1692+ROUND(LEFT(AS$1661,1)/24,5),'[1]ОАО "АТС"'!$A$30:$F$773,3,FALSE)+HLOOKUP($DL$1659,'[1]Сбытовая надбавка'!$F$5:$H$6,2,FALSE),2)+'[1]Иные услуги'!$C$6+HLOOKUP($DR$1658,'[1]Услуги по передаче'!$G$5:$J$7,3,FALSE))</f>
        <v>-</v>
      </c>
      <c r="AT1692" s="73"/>
      <c r="AU1692" s="73"/>
      <c r="AV1692" s="73"/>
      <c r="AW1692" s="73"/>
      <c r="AX1692" s="74"/>
      <c r="AY1692" s="72" t="str">
        <f>IF($A1692="-","-",ROUND(VLOOKUP($A1692+ROUND(LEFT(AY$1661,1)/24,5),'[1]ОАО "АТС"'!$A$30:$F$773,3,FALSE)+HLOOKUP($DL$1659,'[1]Сбытовая надбавка'!$F$5:$H$6,2,FALSE),2)+'[1]Иные услуги'!$C$6+HLOOKUP($DR$1658,'[1]Услуги по передаче'!$G$5:$J$7,3,FALSE))</f>
        <v>-</v>
      </c>
      <c r="AZ1692" s="73"/>
      <c r="BA1692" s="73"/>
      <c r="BB1692" s="73"/>
      <c r="BC1692" s="73"/>
      <c r="BD1692" s="74"/>
      <c r="BE1692" s="72" t="str">
        <f>IF($A1692="-","-",ROUND(VLOOKUP($A1692+ROUND(LEFT(BE$1661,1)/24,5),'[1]ОАО "АТС"'!$A$30:$F$773,3,FALSE)+HLOOKUP($DL$1659,'[1]Сбытовая надбавка'!$F$5:$H$6,2,FALSE),2)+'[1]Иные услуги'!$C$6+HLOOKUP($DR$1658,'[1]Услуги по передаче'!$G$5:$J$7,3,FALSE))</f>
        <v>-</v>
      </c>
      <c r="BF1692" s="73"/>
      <c r="BG1692" s="73"/>
      <c r="BH1692" s="73"/>
      <c r="BI1692" s="73"/>
      <c r="BJ1692" s="74"/>
      <c r="BK1692" s="72" t="str">
        <f>IF($A1692="-","-",ROUND(VLOOKUP($A1692+ROUND(LEFT(BK$1661,1)/24,5),'[1]ОАО "АТС"'!$A$30:$F$773,3,FALSE)+HLOOKUP($DL$1659,'[1]Сбытовая надбавка'!$F$5:$H$6,2,FALSE),2)+'[1]Иные услуги'!$C$6+HLOOKUP($DR$1658,'[1]Услуги по передаче'!$G$5:$J$7,3,FALSE))</f>
        <v>-</v>
      </c>
      <c r="BL1692" s="73"/>
      <c r="BM1692" s="73"/>
      <c r="BN1692" s="73"/>
      <c r="BO1692" s="73"/>
      <c r="BP1692" s="74"/>
      <c r="BQ1692" s="72" t="str">
        <f>IF($A1692="-","-",ROUND(VLOOKUP($A1692+ROUND(LEFT(BQ$1661,2)/24,5),'[1]ОАО "АТС"'!$A$30:$F$773,3,FALSE)+HLOOKUP($DL$1659,'[1]Сбытовая надбавка'!$F$5:$H$6,2,FALSE),2)+'[1]Иные услуги'!$C$6+HLOOKUP($DR$1658,'[1]Услуги по передаче'!$G$5:$J$7,3,FALSE))</f>
        <v>-</v>
      </c>
      <c r="BR1692" s="73"/>
      <c r="BS1692" s="73"/>
      <c r="BT1692" s="73"/>
      <c r="BU1692" s="73"/>
      <c r="BV1692" s="74"/>
      <c r="BW1692" s="72" t="str">
        <f>IF($A1692="-","-",ROUND(VLOOKUP($A1692+ROUND(LEFT(BW$1661,2)/24,5),'[1]ОАО "АТС"'!$A$30:$F$773,3,FALSE)+HLOOKUP($DL$1659,'[1]Сбытовая надбавка'!$F$5:$H$6,2,FALSE),2)+'[1]Иные услуги'!$C$6+HLOOKUP($DR$1658,'[1]Услуги по передаче'!$G$5:$J$7,3,FALSE))</f>
        <v>-</v>
      </c>
      <c r="BX1692" s="73"/>
      <c r="BY1692" s="73"/>
      <c r="BZ1692" s="73"/>
      <c r="CA1692" s="73"/>
      <c r="CB1692" s="74"/>
      <c r="CC1692" s="72" t="str">
        <f>IF($A1692="-","-",ROUND(VLOOKUP($A1692+ROUND(LEFT(CC$1661,2)/24,5),'[1]ОАО "АТС"'!$A$30:$F$773,3,FALSE)+HLOOKUP($DL$1659,'[1]Сбытовая надбавка'!$F$5:$H$6,2,FALSE),2)+'[1]Иные услуги'!$C$6+HLOOKUP($DR$1658,'[1]Услуги по передаче'!$G$5:$J$7,3,FALSE))</f>
        <v>-</v>
      </c>
      <c r="CD1692" s="73"/>
      <c r="CE1692" s="73"/>
      <c r="CF1692" s="73"/>
      <c r="CG1692" s="73"/>
      <c r="CH1692" s="74"/>
      <c r="CI1692" s="72" t="str">
        <f>IF($A1692="-","-",ROUND(VLOOKUP($A1692+ROUND(LEFT(CI$1661,2)/24,5),'[1]ОАО "АТС"'!$A$30:$F$773,3,FALSE)+HLOOKUP($DL$1659,'[1]Сбытовая надбавка'!$F$5:$H$6,2,FALSE),2)+'[1]Иные услуги'!$C$6+HLOOKUP($DR$1658,'[1]Услуги по передаче'!$G$5:$J$7,3,FALSE))</f>
        <v>-</v>
      </c>
      <c r="CJ1692" s="73"/>
      <c r="CK1692" s="73"/>
      <c r="CL1692" s="73"/>
      <c r="CM1692" s="73"/>
      <c r="CN1692" s="74"/>
      <c r="CO1692" s="72" t="str">
        <f>IF($A1692="-","-",ROUND(VLOOKUP($A1692+ROUND(LEFT(CO$1661,2)/24,5),'[1]ОАО "АТС"'!$A$30:$F$773,3,FALSE)+HLOOKUP($DL$1659,'[1]Сбытовая надбавка'!$F$5:$H$6,2,FALSE),2)+'[1]Иные услуги'!$C$6+HLOOKUP($DR$1658,'[1]Услуги по передаче'!$G$5:$J$7,3,FALSE))</f>
        <v>-</v>
      </c>
      <c r="CP1692" s="73"/>
      <c r="CQ1692" s="73"/>
      <c r="CR1692" s="73"/>
      <c r="CS1692" s="73"/>
      <c r="CT1692" s="74"/>
      <c r="CU1692" s="72" t="str">
        <f>IF($A1692="-","-",ROUND(VLOOKUP($A1692+ROUND(LEFT(CU$1661,2)/24,5),'[1]ОАО "АТС"'!$A$30:$F$773,3,FALSE)+HLOOKUP($DL$1659,'[1]Сбытовая надбавка'!$F$5:$H$6,2,FALSE),2)+'[1]Иные услуги'!$C$6+HLOOKUP($DR$1658,'[1]Услуги по передаче'!$G$5:$J$7,3,FALSE))</f>
        <v>-</v>
      </c>
      <c r="CV1692" s="73"/>
      <c r="CW1692" s="73"/>
      <c r="CX1692" s="73"/>
      <c r="CY1692" s="73"/>
      <c r="CZ1692" s="74"/>
      <c r="DA1692" s="72" t="str">
        <f>IF($A1692="-","-",ROUND(VLOOKUP($A1692+ROUND(LEFT(DA$1661,2)/24,5),'[1]ОАО "АТС"'!$A$30:$F$773,3,FALSE)+HLOOKUP($DL$1659,'[1]Сбытовая надбавка'!$F$5:$H$6,2,FALSE),2)+'[1]Иные услуги'!$C$6+HLOOKUP($DR$1658,'[1]Услуги по передаче'!$G$5:$J$7,3,FALSE))</f>
        <v>-</v>
      </c>
      <c r="DB1692" s="73"/>
      <c r="DC1692" s="73"/>
      <c r="DD1692" s="73"/>
      <c r="DE1692" s="73"/>
      <c r="DF1692" s="74"/>
      <c r="DG1692" s="72" t="str">
        <f>IF($A1692="-","-",ROUND(VLOOKUP($A1692+ROUND(LEFT(DG$1661,2)/24,5),'[1]ОАО "АТС"'!$A$30:$F$773,3,FALSE)+HLOOKUP($DL$1659,'[1]Сбытовая надбавка'!$F$5:$H$6,2,FALSE),2)+'[1]Иные услуги'!$C$6+HLOOKUP($DR$1658,'[1]Услуги по передаче'!$G$5:$J$7,3,FALSE))</f>
        <v>-</v>
      </c>
      <c r="DH1692" s="73"/>
      <c r="DI1692" s="73"/>
      <c r="DJ1692" s="73"/>
      <c r="DK1692" s="73"/>
      <c r="DL1692" s="74"/>
      <c r="DM1692" s="72" t="str">
        <f>IF($A1692="-","-",ROUND(VLOOKUP($A1692+ROUND(LEFT(DM$1661,2)/24,5),'[1]ОАО "АТС"'!$A$30:$F$773,3,FALSE)+HLOOKUP($DL$1659,'[1]Сбытовая надбавка'!$F$5:$H$6,2,FALSE),2)+'[1]Иные услуги'!$C$6+HLOOKUP($DR$1658,'[1]Услуги по передаче'!$G$5:$J$7,3,FALSE))</f>
        <v>-</v>
      </c>
      <c r="DN1692" s="73"/>
      <c r="DO1692" s="73"/>
      <c r="DP1692" s="73"/>
      <c r="DQ1692" s="73"/>
      <c r="DR1692" s="74"/>
      <c r="DS1692" s="72" t="str">
        <f>IF($A1692="-","-",ROUND(VLOOKUP($A1692+ROUND(LEFT(DS$1661,2)/24,5),'[1]ОАО "АТС"'!$A$30:$F$773,3,FALSE)+HLOOKUP($DL$1659,'[1]Сбытовая надбавка'!$F$5:$H$6,2,FALSE),2)+'[1]Иные услуги'!$C$6+HLOOKUP($DR$1658,'[1]Услуги по передаче'!$G$5:$J$7,3,FALSE))</f>
        <v>-</v>
      </c>
      <c r="DT1692" s="73"/>
      <c r="DU1692" s="73"/>
      <c r="DV1692" s="73"/>
      <c r="DW1692" s="73"/>
      <c r="DX1692" s="74"/>
      <c r="DY1692" s="72" t="str">
        <f>IF($A1692="-","-",ROUND(VLOOKUP($A1692+ROUND(LEFT(DY$1661,2)/24,5),'[1]ОАО "АТС"'!$A$30:$F$773,3,FALSE)+HLOOKUP($DL$1659,'[1]Сбытовая надбавка'!$F$5:$H$6,2,FALSE),2)+'[1]Иные услуги'!$C$6+HLOOKUP($DR$1658,'[1]Услуги по передаче'!$G$5:$J$7,3,FALSE))</f>
        <v>-</v>
      </c>
      <c r="DZ1692" s="73"/>
      <c r="EA1692" s="73"/>
      <c r="EB1692" s="73"/>
      <c r="EC1692" s="73"/>
      <c r="ED1692" s="74"/>
      <c r="EE1692" s="72" t="str">
        <f>IF($A1692="-","-",ROUND(VLOOKUP($A1692+ROUND(LEFT(EE$1661,2)/24,5),'[1]ОАО "АТС"'!$A$30:$F$773,3,FALSE)+HLOOKUP($DL$1659,'[1]Сбытовая надбавка'!$F$5:$H$6,2,FALSE),2)+'[1]Иные услуги'!$C$6+HLOOKUP($DR$1658,'[1]Услуги по передаче'!$G$5:$J$7,3,FALSE))</f>
        <v>-</v>
      </c>
      <c r="EF1692" s="73"/>
      <c r="EG1692" s="73"/>
      <c r="EH1692" s="73"/>
      <c r="EI1692" s="73"/>
      <c r="EJ1692" s="74"/>
      <c r="EK1692" s="72" t="str">
        <f>IF($A1692="-","-",ROUND(VLOOKUP($A1692+ROUND(LEFT(EK$1661,2)/24,5),'[1]ОАО "АТС"'!$A$30:$F$773,3,FALSE)+HLOOKUP($DL$1659,'[1]Сбытовая надбавка'!$F$5:$H$6,2,FALSE),2)+'[1]Иные услуги'!$C$6+HLOOKUP($DR$1658,'[1]Услуги по передаче'!$G$5:$J$7,3,FALSE))</f>
        <v>-</v>
      </c>
      <c r="EL1692" s="73"/>
      <c r="EM1692" s="73"/>
      <c r="EN1692" s="73"/>
      <c r="EO1692" s="73"/>
      <c r="EP1692" s="74"/>
      <c r="EQ1692" s="72" t="str">
        <f>IF($A1692="-","-",ROUND(VLOOKUP($A1692+ROUND(LEFT(EQ$1661,2)/24,5),'[1]ОАО "АТС"'!$A$30:$F$773,3,FALSE)+HLOOKUP($DL$1659,'[1]Сбытовая надбавка'!$F$5:$H$6,2,FALSE),2)+'[1]Иные услуги'!$C$6+HLOOKUP($DR$1658,'[1]Услуги по передаче'!$G$5:$J$7,3,FALSE))</f>
        <v>-</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44713</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1319.7600000000002</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1294.44</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1285.25</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1285.2200000000003</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1285.27</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1285.1999999999998</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1284.7200000000003</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1400.52</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1285.48</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1309.6500000000001</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1340.46</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1341.08</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1305.4700000000003</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1317.79</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1317.8600000000001</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1311.77</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1305.94</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1306.5</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1321.58</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1347.65</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1461.08</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1400.92</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1283.8600000000001</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1282.81</v>
      </c>
      <c r="ER1698" s="73"/>
      <c r="ES1698" s="73"/>
      <c r="ET1698" s="73"/>
      <c r="EU1698" s="73"/>
      <c r="EV1698" s="74"/>
    </row>
    <row r="1699" spans="1:152" s="38" customFormat="1" ht="15.75" customHeight="1" x14ac:dyDescent="0.2">
      <c r="A1699" s="69">
        <f>$A$116</f>
        <v>44714</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1305.7600000000002</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1290.8699999999999</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1287.0900000000001</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1285.3800000000001</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1283.27</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1288.8200000000002</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1298.7200000000003</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1316.1799999999998</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1285.4499999999998</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1360.46</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1377.0100000000002</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1380.1999999999998</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1344.25</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1356</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1341.58</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1335.37</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1324.6799999999998</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1293.9499999999998</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1285.2800000000002</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1319.71</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1474.1100000000001</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1462.3400000000001</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1305.1599999999999</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1282.3499999999999</v>
      </c>
      <c r="ER1699" s="73"/>
      <c r="ES1699" s="73"/>
      <c r="ET1699" s="73"/>
      <c r="EU1699" s="73"/>
      <c r="EV1699" s="74"/>
    </row>
    <row r="1700" spans="1:152" s="38" customFormat="1" ht="15.75" customHeight="1" x14ac:dyDescent="0.2">
      <c r="A1700" s="69">
        <f>$A$117</f>
        <v>44715</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1298.98</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1280.4499999999998</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1284.1199999999999</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1284.6500000000001</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1286.9499999999998</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1284.19</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1289.98</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1367.35</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1285.6100000000001</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1378.3600000000001</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1408.46</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1413.8899999999999</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1404.0900000000001</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1415.21</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1396.8400000000001</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1381.94</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1395.7600000000002</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1364.77</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1334.2800000000002</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1337.04</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1517.1399999999999</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1447.1799999999998</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1343.3000000000002</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1280.4099999999999</v>
      </c>
      <c r="ER1700" s="73"/>
      <c r="ES1700" s="73"/>
      <c r="ET1700" s="73"/>
      <c r="EU1700" s="73"/>
      <c r="EV1700" s="74"/>
    </row>
    <row r="1701" spans="1:152" s="38" customFormat="1" ht="15.75" customHeight="1" x14ac:dyDescent="0.2">
      <c r="A1701" s="69">
        <f>$A$118</f>
        <v>44716</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1328.8000000000002</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1302.1300000000001</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1290.6199999999999</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1287.9499999999998</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1283.9499999999998</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1277.6799999999998</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1281.83</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1316.9</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1284.04</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1306.6500000000001</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1320.77</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1331.56</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1309.54</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1298.46</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1304.5500000000002</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1304.33</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1292.2600000000002</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1284.5700000000002</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1284.54</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1285.4000000000001</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1441.87</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1401.33</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1281.06</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1278.5100000000002</v>
      </c>
      <c r="ER1701" s="73"/>
      <c r="ES1701" s="73"/>
      <c r="ET1701" s="73"/>
      <c r="EU1701" s="73"/>
      <c r="EV1701" s="74"/>
    </row>
    <row r="1702" spans="1:152" s="38" customFormat="1" ht="15.75" customHeight="1" x14ac:dyDescent="0.2">
      <c r="A1702" s="69">
        <f>$A$119</f>
        <v>44717</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1318.1599999999999</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1295.2600000000002</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1288.92</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1284.6100000000001</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1284.1599999999999</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1284.2200000000003</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1282.3699999999999</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1295.54</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1283.9099999999999</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1284.5999999999999</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1284.58</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1285.3600000000001</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1284.56</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1284.5100000000002</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1284.2800000000002</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1284.21</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1284.3400000000001</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1284.25</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1284.23</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1284.3600000000001</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1462.7600000000002</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1431.2400000000002</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1304.23</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1279.8400000000001</v>
      </c>
      <c r="ER1702" s="73"/>
      <c r="ES1702" s="73"/>
      <c r="ET1702" s="73"/>
      <c r="EU1702" s="73"/>
      <c r="EV1702" s="74"/>
    </row>
    <row r="1703" spans="1:152" s="38" customFormat="1" ht="15.75" customHeight="1" x14ac:dyDescent="0.2">
      <c r="A1703" s="69">
        <f>$A$120</f>
        <v>44718</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1297.2400000000002</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1287.5999999999999</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1284.1599999999999</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1284.17</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1284.3499999999999</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1284.3600000000001</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1284.31</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1346.1599999999999</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1284.4499999999998</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1357.5700000000002</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1385.81</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1388.15</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1382.08</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1399.9900000000002</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1410.46</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1391.3600000000001</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1380.4700000000003</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1343.4700000000003</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1315.15</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1316.7600000000002</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1468.0700000000002</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1449.08</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1302.25</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1281.1999999999998</v>
      </c>
      <c r="ER1703" s="73"/>
      <c r="ES1703" s="73"/>
      <c r="ET1703" s="73"/>
      <c r="EU1703" s="73"/>
      <c r="EV1703" s="74"/>
    </row>
    <row r="1704" spans="1:152" s="38" customFormat="1" ht="15.75" customHeight="1" x14ac:dyDescent="0.2">
      <c r="A1704" s="69">
        <f>$A$121</f>
        <v>44719</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1291.3400000000001</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1284.0100000000002</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1283.54</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1283.71</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1283.6500000000001</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1283.3699999999999</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1280.1100000000001</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1340.5500000000002</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1283.5500000000002</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1334.4700000000003</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1367.58</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1366.6599999999999</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1352.15</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1364.17</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1378.9499999999998</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1362.19</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1350.3400000000001</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1313.5100000000002</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1291.2200000000003</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1297.3000000000002</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1441.6100000000001</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1412.4</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1282.0100000000002</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1280.04</v>
      </c>
      <c r="ER1704" s="73"/>
      <c r="ES1704" s="73"/>
      <c r="ET1704" s="73"/>
      <c r="EU1704" s="73"/>
      <c r="EV1704" s="74"/>
    </row>
    <row r="1705" spans="1:152" s="38" customFormat="1" ht="15.75" customHeight="1" x14ac:dyDescent="0.2">
      <c r="A1705" s="69">
        <f>$A$122</f>
        <v>44720</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1279.6999999999998</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1276.2400000000002</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1278.73</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1278.75</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1286.9499999999998</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1277.9099999999999</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1280.3499999999999</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1308.5100000000002</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1284.3800000000001</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1324.63</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1362.1799999999998</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1358.0900000000001</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1323.7800000000002</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1332.3400000000001</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1329.9099999999999</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1329.0300000000002</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1321.04</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1290.7400000000002</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1284.0500000000002</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1284.1799999999998</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1389.67</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1384.6</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1281.8499999999999</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1280.44</v>
      </c>
      <c r="ER1705" s="73"/>
      <c r="ES1705" s="73"/>
      <c r="ET1705" s="73"/>
      <c r="EU1705" s="73"/>
      <c r="EV1705" s="74"/>
    </row>
    <row r="1706" spans="1:152" s="38" customFormat="1" ht="15.75" customHeight="1" x14ac:dyDescent="0.2">
      <c r="A1706" s="69">
        <f>$A$123</f>
        <v>44721</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1275.1500000000001</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1236.0900000000001</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1274.7400000000002</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1278.6199999999999</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1286.5900000000001</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1277.8499999999999</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1277.8600000000001</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1303.9299999999998</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1283.4000000000001</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1321.06</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1339.17</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1336.3600000000001</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1305.9900000000002</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1310.8899999999999</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1310.25</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1305.44</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1298.44</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1284.2400000000002</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1284.3899999999999</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1282.7200000000003</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1391.54</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1374.5700000000002</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1279.5100000000002</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1278.9499999999998</v>
      </c>
      <c r="ER1706" s="73"/>
      <c r="ES1706" s="73"/>
      <c r="ET1706" s="73"/>
      <c r="EU1706" s="73"/>
      <c r="EV1706" s="74"/>
    </row>
    <row r="1707" spans="1:152" s="38" customFormat="1" ht="15.75" customHeight="1" x14ac:dyDescent="0.2">
      <c r="A1707" s="69">
        <f>$A$124</f>
        <v>44722</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1288.3899999999999</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1278.6100000000001</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1281.02</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1281.5700000000002</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1283.58</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1283.1199999999999</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1277.8600000000001</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1333.69</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1285.77</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1285.83</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1321.9</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1334.12</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1322.7600000000002</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1323.3200000000002</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1323.5</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1313.1799999999998</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1337.6599999999999</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1337.6599999999999</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1291.54</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1297.8899999999999</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1437.3600000000001</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1410.6399999999999</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1282.04</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1277.71</v>
      </c>
      <c r="ER1707" s="73"/>
      <c r="ES1707" s="73"/>
      <c r="ET1707" s="73"/>
      <c r="EU1707" s="73"/>
      <c r="EV1707" s="74"/>
    </row>
    <row r="1708" spans="1:152" s="38" customFormat="1" ht="15.75" customHeight="1" x14ac:dyDescent="0.2">
      <c r="A1708" s="69">
        <f>$A$125</f>
        <v>44723</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1296.58</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1288.3499999999999</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1283.54</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1283.77</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1283.58</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1283.2800000000002</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1279.73</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1291.71</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1283.44</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1285.02</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1316.4900000000002</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1334.1799999999998</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1332.69</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1336.9499999999998</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1325.96</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1334.27</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1338.48</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1324.12</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1290.0900000000001</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1300.23</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1401.46</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1385.4299999999998</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1283.3000000000002</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1280.58</v>
      </c>
      <c r="ER1708" s="73"/>
      <c r="ES1708" s="73"/>
      <c r="ET1708" s="73"/>
      <c r="EU1708" s="73"/>
      <c r="EV1708" s="74"/>
    </row>
    <row r="1709" spans="1:152" s="38" customFormat="1" ht="15.75" customHeight="1" x14ac:dyDescent="0.2">
      <c r="A1709" s="69">
        <f>$A$126</f>
        <v>44724</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1281.7800000000002</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1283.19</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1283.0300000000002</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1283.42</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1283.6399999999999</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1286.9499999999998</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1286.94</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1272.1100000000001</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1284.1300000000001</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1284.6799999999998</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1284.75</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1284.81</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1284.56</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1284.48</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1284.8899999999999</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1284.92</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1284.1399999999999</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1283.7800000000002</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1283.02</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1283.96</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1425.46</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1405.62</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1284.6799999999998</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1280.4900000000002</v>
      </c>
      <c r="ER1709" s="73"/>
      <c r="ES1709" s="73"/>
      <c r="ET1709" s="73"/>
      <c r="EU1709" s="73"/>
      <c r="EV1709" s="74"/>
    </row>
    <row r="1710" spans="1:152" s="38" customFormat="1" ht="15.75" customHeight="1" x14ac:dyDescent="0.2">
      <c r="A1710" s="69">
        <f>$A$127</f>
        <v>44725</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1277.6100000000001</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1280.56</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1282.1999999999998</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1282.56</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1286.9499999999998</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1277.6300000000001</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1286.94</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1158.1500000000001</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1284.81</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1285.6100000000001</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1287.52</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1290.0500000000002</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1289.23</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1291.1399999999999</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1297.25</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1299.3200000000002</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1289.8000000000002</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1283.44</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1283.42</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1291.42</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1437.9299999999998</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1392.3899999999999</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1285.17</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1281.2600000000002</v>
      </c>
      <c r="ER1710" s="73"/>
      <c r="ES1710" s="73"/>
      <c r="ET1710" s="73"/>
      <c r="EU1710" s="73"/>
      <c r="EV1710" s="74"/>
    </row>
    <row r="1711" spans="1:152" s="38" customFormat="1" ht="15.75" customHeight="1" x14ac:dyDescent="0.2">
      <c r="A1711" s="69">
        <f>$A$128</f>
        <v>44726</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1270.4700000000003</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1274.6100000000001</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1280.67</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1281.1100000000001</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1286.9499999999998</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1278.4700000000003</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1261.6999999999998</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1258.02</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1283.8000000000002</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1315.54</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1336.8600000000001</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1332.27</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1309.7600000000002</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1318.65</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1312.83</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1315.6799999999998</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1315.3899999999999</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1289.6599999999999</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1283.5900000000001</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1283.9000000000001</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1402</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1378.6599999999999</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1282.3600000000001</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1280.71</v>
      </c>
      <c r="ER1711" s="73"/>
      <c r="ES1711" s="73"/>
      <c r="ET1711" s="73"/>
      <c r="EU1711" s="73"/>
      <c r="EV1711" s="74"/>
    </row>
    <row r="1712" spans="1:152" s="38" customFormat="1" ht="15.75" customHeight="1" x14ac:dyDescent="0.2">
      <c r="A1712" s="69">
        <f>$A$129</f>
        <v>44727</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1260.8899999999999</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1266.06</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1272.27</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1273.1300000000001</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1261.4000000000001</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1276.6999999999998</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1271.4900000000002</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1245.1300000000001</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1288.8400000000001</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1351.9700000000003</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1388.4099999999999</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1389.77</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1360.27</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1364.63</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1371.6599999999999</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1359.0300000000002</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1352.52</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1326.46</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1302.4900000000002</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1309.5300000000002</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1426.9099999999999</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1414.1100000000001</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1295.9499999999998</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1281.2400000000002</v>
      </c>
      <c r="ER1712" s="73"/>
      <c r="ES1712" s="73"/>
      <c r="ET1712" s="73"/>
      <c r="EU1712" s="73"/>
      <c r="EV1712" s="74"/>
    </row>
    <row r="1713" spans="1:152" s="38" customFormat="1" ht="15.75" customHeight="1" x14ac:dyDescent="0.2">
      <c r="A1713" s="69">
        <f>$A$130</f>
        <v>44728</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1153.1199999999999</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1206.19</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1237.3800000000001</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1245.1599999999999</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1261.4700000000003</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1244.9000000000001</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1224.95</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1251.25</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1284.3699999999999</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1346.5300000000002</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1395.21</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1396.33</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1375.5100000000002</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1374.25</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1384.81</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1377.75</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1359.92</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1333.94</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1308.2400000000002</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1320.08</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1420.4099999999999</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1408.33</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1291.1999999999998</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1281.3000000000002</v>
      </c>
      <c r="ER1713" s="73"/>
      <c r="ES1713" s="73"/>
      <c r="ET1713" s="73"/>
      <c r="EU1713" s="73"/>
      <c r="EV1713" s="74"/>
    </row>
    <row r="1714" spans="1:152" s="38" customFormat="1" ht="15.75" customHeight="1" x14ac:dyDescent="0.2">
      <c r="A1714" s="69">
        <f>$A$131</f>
        <v>44729</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1262</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1273.9900000000002</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1280.8400000000001</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1282.1500000000001</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1283.67</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1281.9499999999998</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1279.3400000000001</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1252.2800000000002</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1284.2600000000002</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1343.7200000000003</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1398.7200000000003</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1389.1399999999999</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1351.3000000000002</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1360.85</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1367.9299999999998</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1360.56</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1343.5</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1315.8000000000002</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1290.6799999999998</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1309.8899999999999</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1405</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1400.54</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1282.8000000000002</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1280.3499999999999</v>
      </c>
      <c r="ER1714" s="73"/>
      <c r="ES1714" s="73"/>
      <c r="ET1714" s="73"/>
      <c r="EU1714" s="73"/>
      <c r="EV1714" s="74"/>
    </row>
    <row r="1715" spans="1:152" s="38" customFormat="1" ht="15.75" customHeight="1" x14ac:dyDescent="0.2">
      <c r="A1715" s="69">
        <f>$A$132</f>
        <v>44730</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1279.3600000000001</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1281.77</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1283.73</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1283.9000000000001</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1284.0700000000002</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1283.6300000000001</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1281.67</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1305.0100000000002</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1283.0100000000002</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1327.4299999999998</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1341.6999999999998</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1352.9099999999999</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1335.1599999999999</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1336.12</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1343.31</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1327.31</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1316.4</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1297.1100000000001</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1282.7200000000003</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1294.9000000000001</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1384.4</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1370.1999999999998</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1280.77</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1279.7800000000002</v>
      </c>
      <c r="ER1715" s="73"/>
      <c r="ES1715" s="73"/>
      <c r="ET1715" s="73"/>
      <c r="EU1715" s="73"/>
      <c r="EV1715" s="74"/>
    </row>
    <row r="1716" spans="1:152" s="38" customFormat="1" ht="15.75" customHeight="1" x14ac:dyDescent="0.2">
      <c r="A1716" s="69">
        <f>$A$133</f>
        <v>44731</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1288.6799999999998</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1282.5300000000002</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1281.4900000000002</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1283.69</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1283.56</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1283.5900000000001</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1284.33</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1277.5900000000001</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1283.1399999999999</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1283.0700000000002</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1282.7800000000002</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1283.25</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1283.1799999999998</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1282.46</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1282.42</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1282.23</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1282.1799999999998</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1282.1300000000001</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1282.5100000000002</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1283.2200000000003</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1395.33</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1390.81</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1289.9099999999999</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1279.71</v>
      </c>
      <c r="ER1716" s="73"/>
      <c r="ES1716" s="73"/>
      <c r="ET1716" s="73"/>
      <c r="EU1716" s="73"/>
      <c r="EV1716" s="74"/>
    </row>
    <row r="1717" spans="1:152" s="38" customFormat="1" ht="15.75" customHeight="1" x14ac:dyDescent="0.2">
      <c r="A1717" s="69">
        <f>$A$134</f>
        <v>44732</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1294.58</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1285.79</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1286.31</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1286.3200000000002</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1286.29</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1286.3400000000001</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1286.0999999999999</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1352.96</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1286.2200000000003</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1372.54</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1398.79</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1399.9099999999999</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1383.62</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1402.7400000000002</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1414.5100000000002</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1397.4700000000003</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1386.9499999999998</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1353.4700000000003</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1317.69</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1317.79</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1452.6100000000001</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1447.27</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1308.5100000000002</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1285.81</v>
      </c>
      <c r="ER1717" s="73"/>
      <c r="ES1717" s="73"/>
      <c r="ET1717" s="73"/>
      <c r="EU1717" s="73"/>
      <c r="EV1717" s="74"/>
    </row>
    <row r="1718" spans="1:152" s="38" customFormat="1" ht="15.75" customHeight="1" x14ac:dyDescent="0.2">
      <c r="A1718" s="69">
        <f>$A$135</f>
        <v>44733</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1271.6599999999999</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1239.5700000000002</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1230.19</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1237.25</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1269.5</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1237.5100000000002</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1277.58</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1333.56</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1300.44</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1409.46</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1440.25</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1441.08</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1424.35</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1426.0100000000002</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1445.0500000000002</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1435.4900000000002</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1424.7800000000002</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1385.5300000000002</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1351.3000000000002</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1339.2800000000002</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1447.08</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1488.1599999999999</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1332.15</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1285.7600000000002</v>
      </c>
      <c r="ER1718" s="73"/>
      <c r="ES1718" s="73"/>
      <c r="ET1718" s="73"/>
      <c r="EU1718" s="73"/>
      <c r="EV1718" s="74"/>
    </row>
    <row r="1719" spans="1:152" s="38" customFormat="1" ht="15.75" customHeight="1" x14ac:dyDescent="0.2">
      <c r="A1719" s="69">
        <f>$A$136</f>
        <v>44734</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1279.42</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1283.08</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1283.94</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1284.21</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1286.96</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1284.8899999999999</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1281.3000000000002</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1311.19</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1286.1399999999999</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1388.31</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1421.1100000000001</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1428.4499999999998</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1410.6100000000001</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1420.98</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1434.79</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1421.35</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1389.54</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1358.42</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1323.8899999999999</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1317.19</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1420.7800000000002</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1456.38</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1300.4700000000003</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1285.8000000000002</v>
      </c>
      <c r="ER1719" s="73"/>
      <c r="ES1719" s="73"/>
      <c r="ET1719" s="73"/>
      <c r="EU1719" s="73"/>
      <c r="EV1719" s="74"/>
    </row>
    <row r="1720" spans="1:152" s="38" customFormat="1" ht="15.75" customHeight="1" x14ac:dyDescent="0.2">
      <c r="A1720" s="69">
        <f>$A$137</f>
        <v>44735</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1276.98</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1229.7599999999998</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1283.54</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1283.52</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1286.3600000000001</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1253.25</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1277.08</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1268.5700000000002</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1286.5100000000002</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1308.8600000000001</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1339.2200000000003</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1406.1399999999999</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1398.0500000000002</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1407.0100000000002</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1418.7400000000002</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1407.27</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1397.2800000000002</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1361.44</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1328.4900000000002</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1309.2800000000002</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1411.5500000000002</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1452.6599999999999</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1296.17</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1285.8499999999999</v>
      </c>
      <c r="ER1720" s="73"/>
      <c r="ES1720" s="73"/>
      <c r="ET1720" s="73"/>
      <c r="EU1720" s="73"/>
      <c r="EV1720" s="74"/>
    </row>
    <row r="1721" spans="1:152" s="38" customFormat="1" ht="15.75" customHeight="1" x14ac:dyDescent="0.2">
      <c r="A1721" s="69">
        <f>$A$138</f>
        <v>44736</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1278.9000000000001</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1281.04</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1284.1500000000001</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1283.6100000000001</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1285.1300000000001</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1282.52</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1288.17</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1398.75</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1286.1100000000001</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1373.42</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1421.6100000000001</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1421.3200000000002</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1394.9099999999999</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1391.17</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1396.31</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1380.94</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1380.04</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1339.3200000000002</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1314.17</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1326.17</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1467.2400000000002</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1451.6399999999999</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1301.5</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1285.56</v>
      </c>
      <c r="ER1721" s="73"/>
      <c r="ES1721" s="73"/>
      <c r="ET1721" s="73"/>
      <c r="EU1721" s="73"/>
      <c r="EV1721" s="74"/>
    </row>
    <row r="1722" spans="1:152" s="38" customFormat="1" ht="15.75" customHeight="1" x14ac:dyDescent="0.2">
      <c r="A1722" s="69">
        <f>$A$139</f>
        <v>44737</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1304.4000000000001</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1283.5300000000002</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1283.7200000000003</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1282.0999999999999</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1283.4499999999998</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1261.6599999999999</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1246.5700000000002</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1274.42</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1283.6500000000001</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1326.15</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1343.8200000000002</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1347.3600000000001</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1332.9499999999998</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1328.6</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1340.1100000000001</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1331.6100000000001</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1325.75</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1316.0700000000002</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1303.3200000000002</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1315.9099999999999</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1393.44</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1379.6799999999998</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1309.5700000000002</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1280.6300000000001</v>
      </c>
      <c r="ER1722" s="73"/>
      <c r="ES1722" s="73"/>
      <c r="ET1722" s="73"/>
      <c r="EU1722" s="73"/>
      <c r="EV1722" s="74"/>
    </row>
    <row r="1723" spans="1:152" s="38" customFormat="1" ht="15.75" customHeight="1" x14ac:dyDescent="0.2">
      <c r="A1723" s="69">
        <f>$A$140</f>
        <v>44738</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1271.7200000000003</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1274.0300000000002</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1272.3400000000001</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1276.1399999999999</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1270.27</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1269.92</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1286.94</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1169.6100000000001</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1284.06</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1284.5500000000002</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1284.7200000000003</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1285.17</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1285.06</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1284.9000000000001</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1284.6100000000001</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1284.0900000000001</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1283.96</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1283.96</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1283.8800000000001</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1288.08</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1352.83</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1346.8899999999999</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1284.1500000000001</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1281.4900000000002</v>
      </c>
      <c r="ER1723" s="73"/>
      <c r="ES1723" s="73"/>
      <c r="ET1723" s="73"/>
      <c r="EU1723" s="73"/>
      <c r="EV1723" s="74"/>
    </row>
    <row r="1724" spans="1:152" s="38" customFormat="1" ht="15.75" customHeight="1" x14ac:dyDescent="0.2">
      <c r="A1724" s="69">
        <f>$A$141</f>
        <v>44739</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1174.5999999999999</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1229.6399999999999</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1253.1599999999999</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1245.3800000000001</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1278.4900000000002</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1253.1599999999999</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1233.9900000000002</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1215.52</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1284.5999999999999</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1313.13</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1318.94</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1318.21</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1313.9700000000003</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1317.9</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1320.15</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1317.38</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1317.3400000000001</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1310.21</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1299.46</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1303.9900000000002</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1380.13</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1374.4499999999998</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1303.0700000000002</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1281.0999999999999</v>
      </c>
      <c r="ER1724" s="73"/>
      <c r="ES1724" s="73"/>
      <c r="ET1724" s="73"/>
      <c r="EU1724" s="73"/>
      <c r="EV1724" s="74"/>
    </row>
    <row r="1725" spans="1:152" s="38" customFormat="1" ht="15.75" customHeight="1" x14ac:dyDescent="0.2">
      <c r="A1725" s="69">
        <f>$A$142</f>
        <v>44740</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1255.08</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1253.08</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1281.3800000000001</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1279.19</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1283.77</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1278.1100000000001</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1277.27</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1218.7</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1283.5999999999999</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1331.58</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1364.9099999999999</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1343.79</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1349.2200000000003</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1369.21</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1404.52</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1385.4499999999998</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1377.79</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1352.31</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1324.87</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1319.9299999999998</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1410.9099999999999</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1396.75</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1311.63</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1281.3600000000001</v>
      </c>
      <c r="ER1725" s="73"/>
      <c r="ES1725" s="73"/>
      <c r="ET1725" s="73"/>
      <c r="EU1725" s="73"/>
      <c r="EV1725" s="74"/>
    </row>
    <row r="1726" spans="1:152" s="38" customFormat="1" ht="15.75" customHeight="1" x14ac:dyDescent="0.2">
      <c r="A1726" s="69">
        <f>$A$143</f>
        <v>44741</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1214.3899999999999</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1277.71</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1286.9499999999998</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1286.9499999999998</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1286.9499999999998</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1286.9499999999998</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1286.9299999999998</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1112.21</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1282.21</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1305.6199999999999</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1334.94</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1306.4099999999999</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1301.6399999999999</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1316.77</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1314.0900000000001</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1309.75</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1306.3699999999999</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1296.8600000000001</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1286.73</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1290.8699999999999</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1353.62</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1350.21</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1286</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1281.08</v>
      </c>
      <c r="ER1726" s="73"/>
      <c r="ES1726" s="73"/>
      <c r="ET1726" s="73"/>
      <c r="EU1726" s="73"/>
      <c r="EV1726" s="74"/>
    </row>
    <row r="1727" spans="1:152" s="38" customFormat="1" ht="15.75" customHeight="1" x14ac:dyDescent="0.2">
      <c r="A1727" s="69">
        <f>$A$144</f>
        <v>44742</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1275.3899999999999</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1279.9900000000002</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1283.56</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1283.6300000000001</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1286.96</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1286.96</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1280.5500000000002</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1269.8200000000002</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1281.9900000000002</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1315.4700000000003</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1310.8200000000002</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1309.5300000000002</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1304.1399999999999</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1316.42</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1317.5100000000002</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1315.7400000000002</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1325.1399999999999</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1298.9000000000001</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1290.0999999999999</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1289.7800000000002</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1395.3000000000002</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1382.5900000000001</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1287.1799999999998</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1280.0999999999999</v>
      </c>
      <c r="ER1727" s="73"/>
      <c r="ES1727" s="73"/>
      <c r="ET1727" s="73"/>
      <c r="EU1727" s="73"/>
      <c r="EV1727" s="74"/>
    </row>
    <row r="1728" spans="1:152" s="38" customFormat="1" ht="15.75" customHeight="1" x14ac:dyDescent="0.2">
      <c r="A1728" s="69" t="str">
        <f>$A$145</f>
        <v>-</v>
      </c>
      <c r="B1728" s="70"/>
      <c r="C1728" s="70"/>
      <c r="D1728" s="70"/>
      <c r="E1728" s="70"/>
      <c r="F1728" s="70"/>
      <c r="G1728" s="70"/>
      <c r="H1728" s="71"/>
      <c r="I1728" s="72" t="str">
        <f>IF($A1728="-","-",ROUND(VLOOKUP($A1728+ROUND(LEFT(I$1697,1)/24,5),'[1]ОАО "АТС"'!$A$30:$F$773,3,FALSE)+HLOOKUP($DL$1695,'[1]Сбытовая надбавка'!$F$5:$H$6,2,FALSE),2)+'[1]Иные услуги'!$C$6+HLOOKUP($DR$1694,'[1]Услуги по передаче'!$G$5:$J$7,3,FALSE))</f>
        <v>-</v>
      </c>
      <c r="J1728" s="73"/>
      <c r="K1728" s="73"/>
      <c r="L1728" s="73"/>
      <c r="M1728" s="73"/>
      <c r="N1728" s="74"/>
      <c r="O1728" s="72" t="str">
        <f>IF($A1728="-","-",ROUND(VLOOKUP($A1728+ROUND(LEFT(O$1697,1)/24,5),'[1]ОАО "АТС"'!$A$30:$F$773,3,FALSE)+HLOOKUP($DL$1695,'[1]Сбытовая надбавка'!$F$5:$H$6,2,FALSE),2)+'[1]Иные услуги'!$C$6+HLOOKUP($DR$1694,'[1]Услуги по передаче'!$G$5:$J$7,3,FALSE))</f>
        <v>-</v>
      </c>
      <c r="P1728" s="73"/>
      <c r="Q1728" s="73"/>
      <c r="R1728" s="73"/>
      <c r="S1728" s="73"/>
      <c r="T1728" s="74"/>
      <c r="U1728" s="72" t="str">
        <f>IF($A1728="-","-",ROUND(VLOOKUP($A1728+ROUND(LEFT(U$1697,1)/24,5),'[1]ОАО "АТС"'!$A$30:$F$773,3,FALSE)+HLOOKUP($DL$1695,'[1]Сбытовая надбавка'!$F$5:$H$6,2,FALSE),2)+'[1]Иные услуги'!$C$6+HLOOKUP($DR$1694,'[1]Услуги по передаче'!$G$5:$J$7,3,FALSE))</f>
        <v>-</v>
      </c>
      <c r="V1728" s="73"/>
      <c r="W1728" s="73"/>
      <c r="X1728" s="73"/>
      <c r="Y1728" s="73"/>
      <c r="Z1728" s="74"/>
      <c r="AA1728" s="72" t="str">
        <f>IF($A1728="-","-",ROUND(VLOOKUP($A1728+ROUND(LEFT(AA$1697,1)/24,5),'[1]ОАО "АТС"'!$A$30:$F$773,3,FALSE)+HLOOKUP($DL$1695,'[1]Сбытовая надбавка'!$F$5:$H$6,2,FALSE),2)+'[1]Иные услуги'!$C$6+HLOOKUP($DR$1694,'[1]Услуги по передаче'!$G$5:$J$7,3,FALSE))</f>
        <v>-</v>
      </c>
      <c r="AB1728" s="73"/>
      <c r="AC1728" s="73"/>
      <c r="AD1728" s="73"/>
      <c r="AE1728" s="73"/>
      <c r="AF1728" s="74"/>
      <c r="AG1728" s="72" t="str">
        <f>IF($A1728="-","-",ROUND(VLOOKUP($A1728+ROUND(LEFT(AG$1697,1)/24,5),'[1]ОАО "АТС"'!$A$30:$F$773,3,FALSE)+HLOOKUP($DL$1695,'[1]Сбытовая надбавка'!$F$5:$H$6,2,FALSE),2)+'[1]Иные услуги'!$C$6+HLOOKUP($DR$1694,'[1]Услуги по передаче'!$G$5:$J$7,3,FALSE))</f>
        <v>-</v>
      </c>
      <c r="AH1728" s="73"/>
      <c r="AI1728" s="73"/>
      <c r="AJ1728" s="73"/>
      <c r="AK1728" s="73"/>
      <c r="AL1728" s="74"/>
      <c r="AM1728" s="72" t="str">
        <f>IF($A1728="-","-",ROUND(VLOOKUP($A1728+ROUND(LEFT(AM$1697,1)/24,5),'[1]ОАО "АТС"'!$A$30:$F$773,3,FALSE)+HLOOKUP($DL$1695,'[1]Сбытовая надбавка'!$F$5:$H$6,2,FALSE),2)+'[1]Иные услуги'!$C$6+HLOOKUP($DR$1694,'[1]Услуги по передаче'!$G$5:$J$7,3,FALSE))</f>
        <v>-</v>
      </c>
      <c r="AN1728" s="73"/>
      <c r="AO1728" s="73"/>
      <c r="AP1728" s="73"/>
      <c r="AQ1728" s="73"/>
      <c r="AR1728" s="74"/>
      <c r="AS1728" s="72" t="str">
        <f>IF($A1728="-","-",ROUND(VLOOKUP($A1728+ROUND(LEFT(AS$1697,1)/24,5),'[1]ОАО "АТС"'!$A$30:$F$773,3,FALSE)+HLOOKUP($DL$1695,'[1]Сбытовая надбавка'!$F$5:$H$6,2,FALSE),2)+'[1]Иные услуги'!$C$6+HLOOKUP($DR$1694,'[1]Услуги по передаче'!$G$5:$J$7,3,FALSE))</f>
        <v>-</v>
      </c>
      <c r="AT1728" s="73"/>
      <c r="AU1728" s="73"/>
      <c r="AV1728" s="73"/>
      <c r="AW1728" s="73"/>
      <c r="AX1728" s="74"/>
      <c r="AY1728" s="72" t="str">
        <f>IF($A1728="-","-",ROUND(VLOOKUP($A1728+ROUND(LEFT(AY$1697,1)/24,5),'[1]ОАО "АТС"'!$A$30:$F$773,3,FALSE)+HLOOKUP($DL$1695,'[1]Сбытовая надбавка'!$F$5:$H$6,2,FALSE),2)+'[1]Иные услуги'!$C$6+HLOOKUP($DR$1694,'[1]Услуги по передаче'!$G$5:$J$7,3,FALSE))</f>
        <v>-</v>
      </c>
      <c r="AZ1728" s="73"/>
      <c r="BA1728" s="73"/>
      <c r="BB1728" s="73"/>
      <c r="BC1728" s="73"/>
      <c r="BD1728" s="74"/>
      <c r="BE1728" s="72" t="str">
        <f>IF($A1728="-","-",ROUND(VLOOKUP($A1728+ROUND(LEFT(BE$1697,1)/24,5),'[1]ОАО "АТС"'!$A$30:$F$773,3,FALSE)+HLOOKUP($DL$1695,'[1]Сбытовая надбавка'!$F$5:$H$6,2,FALSE),2)+'[1]Иные услуги'!$C$6+HLOOKUP($DR$1694,'[1]Услуги по передаче'!$G$5:$J$7,3,FALSE))</f>
        <v>-</v>
      </c>
      <c r="BF1728" s="73"/>
      <c r="BG1728" s="73"/>
      <c r="BH1728" s="73"/>
      <c r="BI1728" s="73"/>
      <c r="BJ1728" s="74"/>
      <c r="BK1728" s="72" t="str">
        <f>IF($A1728="-","-",ROUND(VLOOKUP($A1728+ROUND(LEFT(BK$1697,1)/24,5),'[1]ОАО "АТС"'!$A$30:$F$773,3,FALSE)+HLOOKUP($DL$1695,'[1]Сбытовая надбавка'!$F$5:$H$6,2,FALSE),2)+'[1]Иные услуги'!$C$6+HLOOKUP($DR$1694,'[1]Услуги по передаче'!$G$5:$J$7,3,FALSE))</f>
        <v>-</v>
      </c>
      <c r="BL1728" s="73"/>
      <c r="BM1728" s="73"/>
      <c r="BN1728" s="73"/>
      <c r="BO1728" s="73"/>
      <c r="BP1728" s="74"/>
      <c r="BQ1728" s="72" t="str">
        <f>IF($A1728="-","-",ROUND(VLOOKUP($A1728+ROUND(LEFT(BQ$1697,2)/24,5),'[1]ОАО "АТС"'!$A$30:$F$773,3,FALSE)+HLOOKUP($DL$1695,'[1]Сбытовая надбавка'!$F$5:$H$6,2,FALSE),2)+'[1]Иные услуги'!$C$6+HLOOKUP($DR$1694,'[1]Услуги по передаче'!$G$5:$J$7,3,FALSE))</f>
        <v>-</v>
      </c>
      <c r="BR1728" s="73"/>
      <c r="BS1728" s="73"/>
      <c r="BT1728" s="73"/>
      <c r="BU1728" s="73"/>
      <c r="BV1728" s="74"/>
      <c r="BW1728" s="72" t="str">
        <f>IF($A1728="-","-",ROUND(VLOOKUP($A1728+ROUND(LEFT(BW$1697,2)/24,5),'[1]ОАО "АТС"'!$A$30:$F$773,3,FALSE)+HLOOKUP($DL$1695,'[1]Сбытовая надбавка'!$F$5:$H$6,2,FALSE),2)+'[1]Иные услуги'!$C$6+HLOOKUP($DR$1694,'[1]Услуги по передаче'!$G$5:$J$7,3,FALSE))</f>
        <v>-</v>
      </c>
      <c r="BX1728" s="73"/>
      <c r="BY1728" s="73"/>
      <c r="BZ1728" s="73"/>
      <c r="CA1728" s="73"/>
      <c r="CB1728" s="74"/>
      <c r="CC1728" s="72" t="str">
        <f>IF($A1728="-","-",ROUND(VLOOKUP($A1728+ROUND(LEFT(CC$1697,2)/24,5),'[1]ОАО "АТС"'!$A$30:$F$773,3,FALSE)+HLOOKUP($DL$1695,'[1]Сбытовая надбавка'!$F$5:$H$6,2,FALSE),2)+'[1]Иные услуги'!$C$6+HLOOKUP($DR$1694,'[1]Услуги по передаче'!$G$5:$J$7,3,FALSE))</f>
        <v>-</v>
      </c>
      <c r="CD1728" s="73"/>
      <c r="CE1728" s="73"/>
      <c r="CF1728" s="73"/>
      <c r="CG1728" s="73"/>
      <c r="CH1728" s="74"/>
      <c r="CI1728" s="72" t="str">
        <f>IF($A1728="-","-",ROUND(VLOOKUP($A1728+ROUND(LEFT(CI$1697,2)/24,5),'[1]ОАО "АТС"'!$A$30:$F$773,3,FALSE)+HLOOKUP($DL$1695,'[1]Сбытовая надбавка'!$F$5:$H$6,2,FALSE),2)+'[1]Иные услуги'!$C$6+HLOOKUP($DR$1694,'[1]Услуги по передаче'!$G$5:$J$7,3,FALSE))</f>
        <v>-</v>
      </c>
      <c r="CJ1728" s="73"/>
      <c r="CK1728" s="73"/>
      <c r="CL1728" s="73"/>
      <c r="CM1728" s="73"/>
      <c r="CN1728" s="74"/>
      <c r="CO1728" s="72" t="str">
        <f>IF($A1728="-","-",ROUND(VLOOKUP($A1728+ROUND(LEFT(CO$1697,2)/24,5),'[1]ОАО "АТС"'!$A$30:$F$773,3,FALSE)+HLOOKUP($DL$1695,'[1]Сбытовая надбавка'!$F$5:$H$6,2,FALSE),2)+'[1]Иные услуги'!$C$6+HLOOKUP($DR$1694,'[1]Услуги по передаче'!$G$5:$J$7,3,FALSE))</f>
        <v>-</v>
      </c>
      <c r="CP1728" s="73"/>
      <c r="CQ1728" s="73"/>
      <c r="CR1728" s="73"/>
      <c r="CS1728" s="73"/>
      <c r="CT1728" s="74"/>
      <c r="CU1728" s="72" t="str">
        <f>IF($A1728="-","-",ROUND(VLOOKUP($A1728+ROUND(LEFT(CU$1697,2)/24,5),'[1]ОАО "АТС"'!$A$30:$F$773,3,FALSE)+HLOOKUP($DL$1695,'[1]Сбытовая надбавка'!$F$5:$H$6,2,FALSE),2)+'[1]Иные услуги'!$C$6+HLOOKUP($DR$1694,'[1]Услуги по передаче'!$G$5:$J$7,3,FALSE))</f>
        <v>-</v>
      </c>
      <c r="CV1728" s="73"/>
      <c r="CW1728" s="73"/>
      <c r="CX1728" s="73"/>
      <c r="CY1728" s="73"/>
      <c r="CZ1728" s="74"/>
      <c r="DA1728" s="72" t="str">
        <f>IF($A1728="-","-",ROUND(VLOOKUP($A1728+ROUND(LEFT(DA$1697,2)/24,5),'[1]ОАО "АТС"'!$A$30:$F$773,3,FALSE)+HLOOKUP($DL$1695,'[1]Сбытовая надбавка'!$F$5:$H$6,2,FALSE),2)+'[1]Иные услуги'!$C$6+HLOOKUP($DR$1694,'[1]Услуги по передаче'!$G$5:$J$7,3,FALSE))</f>
        <v>-</v>
      </c>
      <c r="DB1728" s="73"/>
      <c r="DC1728" s="73"/>
      <c r="DD1728" s="73"/>
      <c r="DE1728" s="73"/>
      <c r="DF1728" s="74"/>
      <c r="DG1728" s="72" t="str">
        <f>IF($A1728="-","-",ROUND(VLOOKUP($A1728+ROUND(LEFT(DG$1697,2)/24,5),'[1]ОАО "АТС"'!$A$30:$F$773,3,FALSE)+HLOOKUP($DL$1695,'[1]Сбытовая надбавка'!$F$5:$H$6,2,FALSE),2)+'[1]Иные услуги'!$C$6+HLOOKUP($DR$1694,'[1]Услуги по передаче'!$G$5:$J$7,3,FALSE))</f>
        <v>-</v>
      </c>
      <c r="DH1728" s="73"/>
      <c r="DI1728" s="73"/>
      <c r="DJ1728" s="73"/>
      <c r="DK1728" s="73"/>
      <c r="DL1728" s="74"/>
      <c r="DM1728" s="72" t="str">
        <f>IF($A1728="-","-",ROUND(VLOOKUP($A1728+ROUND(LEFT(DM$1697,2)/24,5),'[1]ОАО "АТС"'!$A$30:$F$773,3,FALSE)+HLOOKUP($DL$1695,'[1]Сбытовая надбавка'!$F$5:$H$6,2,FALSE),2)+'[1]Иные услуги'!$C$6+HLOOKUP($DR$1694,'[1]Услуги по передаче'!$G$5:$J$7,3,FALSE))</f>
        <v>-</v>
      </c>
      <c r="DN1728" s="73"/>
      <c r="DO1728" s="73"/>
      <c r="DP1728" s="73"/>
      <c r="DQ1728" s="73"/>
      <c r="DR1728" s="74"/>
      <c r="DS1728" s="72" t="str">
        <f>IF($A1728="-","-",ROUND(VLOOKUP($A1728+ROUND(LEFT(DS$1697,2)/24,5),'[1]ОАО "АТС"'!$A$30:$F$773,3,FALSE)+HLOOKUP($DL$1695,'[1]Сбытовая надбавка'!$F$5:$H$6,2,FALSE),2)+'[1]Иные услуги'!$C$6+HLOOKUP($DR$1694,'[1]Услуги по передаче'!$G$5:$J$7,3,FALSE))</f>
        <v>-</v>
      </c>
      <c r="DT1728" s="73"/>
      <c r="DU1728" s="73"/>
      <c r="DV1728" s="73"/>
      <c r="DW1728" s="73"/>
      <c r="DX1728" s="74"/>
      <c r="DY1728" s="72" t="str">
        <f>IF($A1728="-","-",ROUND(VLOOKUP($A1728+ROUND(LEFT(DY$1697,2)/24,5),'[1]ОАО "АТС"'!$A$30:$F$773,3,FALSE)+HLOOKUP($DL$1695,'[1]Сбытовая надбавка'!$F$5:$H$6,2,FALSE),2)+'[1]Иные услуги'!$C$6+HLOOKUP($DR$1694,'[1]Услуги по передаче'!$G$5:$J$7,3,FALSE))</f>
        <v>-</v>
      </c>
      <c r="DZ1728" s="73"/>
      <c r="EA1728" s="73"/>
      <c r="EB1728" s="73"/>
      <c r="EC1728" s="73"/>
      <c r="ED1728" s="74"/>
      <c r="EE1728" s="72" t="str">
        <f>IF($A1728="-","-",ROUND(VLOOKUP($A1728+ROUND(LEFT(EE$1697,2)/24,5),'[1]ОАО "АТС"'!$A$30:$F$773,3,FALSE)+HLOOKUP($DL$1695,'[1]Сбытовая надбавка'!$F$5:$H$6,2,FALSE),2)+'[1]Иные услуги'!$C$6+HLOOKUP($DR$1694,'[1]Услуги по передаче'!$G$5:$J$7,3,FALSE))</f>
        <v>-</v>
      </c>
      <c r="EF1728" s="73"/>
      <c r="EG1728" s="73"/>
      <c r="EH1728" s="73"/>
      <c r="EI1728" s="73"/>
      <c r="EJ1728" s="74"/>
      <c r="EK1728" s="72" t="str">
        <f>IF($A1728="-","-",ROUND(VLOOKUP($A1728+ROUND(LEFT(EK$1697,2)/24,5),'[1]ОАО "АТС"'!$A$30:$F$773,3,FALSE)+HLOOKUP($DL$1695,'[1]Сбытовая надбавка'!$F$5:$H$6,2,FALSE),2)+'[1]Иные услуги'!$C$6+HLOOKUP($DR$1694,'[1]Услуги по передаче'!$G$5:$J$7,3,FALSE))</f>
        <v>-</v>
      </c>
      <c r="EL1728" s="73"/>
      <c r="EM1728" s="73"/>
      <c r="EN1728" s="73"/>
      <c r="EO1728" s="73"/>
      <c r="EP1728" s="74"/>
      <c r="EQ1728" s="72" t="str">
        <f>IF($A1728="-","-",ROUND(VLOOKUP($A1728+ROUND(LEFT(EQ$1697,2)/24,5),'[1]ОАО "АТС"'!$A$30:$F$773,3,FALSE)+HLOOKUP($DL$1695,'[1]Сбытовая надбавка'!$F$5:$H$6,2,FALSE),2)+'[1]Иные услуги'!$C$6+HLOOKUP($DR$1694,'[1]Услуги по передаче'!$G$5:$J$7,3,FALSE))</f>
        <v>-</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44713</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1900.6</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1875.2800000000002</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1866.0900000000001</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1866.06</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1866.1100000000001</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1866.04</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1865.56</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1981.3600000000001</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1866.3200000000002</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1890.4900000000002</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1921.3000000000002</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1921.92</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1886.31</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1898.63</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1898.6999999999998</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1892.6100000000001</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1886.7800000000002</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1887.3400000000001</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1902.42</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1928.4900000000002</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2041.92</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1981.7600000000002</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1864.6999999999998</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1863.65</v>
      </c>
      <c r="ER1734" s="73"/>
      <c r="ES1734" s="73"/>
      <c r="ET1734" s="73"/>
      <c r="EU1734" s="73"/>
      <c r="EV1734" s="74"/>
    </row>
    <row r="1735" spans="1:152" s="38" customFormat="1" ht="15.75" customHeight="1" x14ac:dyDescent="0.2">
      <c r="A1735" s="69">
        <f>$A$116</f>
        <v>44714</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1886.6</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1871.71</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1867.9299999999998</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1866.2199999999998</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1864.1100000000001</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1869.6599999999999</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1879.56</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1897.02</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1866.29</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1941.3000000000002</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1957.85</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1961.04</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1925.0900000000001</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1936.8400000000001</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1922.42</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1916.21</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1905.52</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1874.79</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1866.12</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1900.5500000000002</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2054.9499999999998</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2043.1799999999998</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1886</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1863.19</v>
      </c>
      <c r="ER1735" s="73"/>
      <c r="ES1735" s="73"/>
      <c r="ET1735" s="73"/>
      <c r="EU1735" s="73"/>
      <c r="EV1735" s="74"/>
    </row>
    <row r="1736" spans="1:152" s="38" customFormat="1" ht="15.75" customHeight="1" x14ac:dyDescent="0.2">
      <c r="A1736" s="69">
        <f>$A$117</f>
        <v>44715</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1879.8200000000002</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1861.29</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1864.96</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1865.4900000000002</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1867.79</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1865.0300000000002</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1870.8200000000002</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1948.19</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1866.4499999999998</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1959.1999999999998</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1989.3000000000002</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1994.73</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1984.9299999999998</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1996.0500000000002</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1977.6799999999998</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1962.7800000000002</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1976.6</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1945.6100000000001</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1915.12</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1917.88</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2097.98</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2028.02</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1924.1399999999999</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1861.25</v>
      </c>
      <c r="ER1736" s="73"/>
      <c r="ES1736" s="73"/>
      <c r="ET1736" s="73"/>
      <c r="EU1736" s="73"/>
      <c r="EV1736" s="74"/>
    </row>
    <row r="1737" spans="1:152" s="38" customFormat="1" ht="15.75" customHeight="1" x14ac:dyDescent="0.2">
      <c r="A1737" s="69">
        <f>$A$118</f>
        <v>44716</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1909.6399999999999</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1882.9699999999998</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1871.46</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1868.79</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1864.79</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1858.52</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1862.67</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1897.7400000000002</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1864.88</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1887.4900000000002</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1901.6100000000001</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1912.4</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1890.38</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1879.3000000000002</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1885.3899999999999</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1885.17</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1873.1</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1865.4099999999999</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1865.38</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1866.2400000000002</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2022.71</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1982.17</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1861.9</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1859.35</v>
      </c>
      <c r="ER1737" s="73"/>
      <c r="ES1737" s="73"/>
      <c r="ET1737" s="73"/>
      <c r="EU1737" s="73"/>
      <c r="EV1737" s="74"/>
    </row>
    <row r="1738" spans="1:152" s="38" customFormat="1" ht="15.75" customHeight="1" x14ac:dyDescent="0.2">
      <c r="A1738" s="69">
        <f>$A$119</f>
        <v>44717</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1899</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1876.1</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1869.7600000000002</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1865.4499999999998</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1865</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1865.06</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1863.21</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1876.38</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1864.75</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1865.44</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1865.42</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1866.1999999999998</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1865.4</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1865.35</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1865.12</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1865.0500000000002</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1865.1799999999998</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1865.0900000000001</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1865.0700000000002</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1865.1999999999998</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2043.6</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2012.08</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1885.0700000000002</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1860.6799999999998</v>
      </c>
      <c r="ER1738" s="73"/>
      <c r="ES1738" s="73"/>
      <c r="ET1738" s="73"/>
      <c r="EU1738" s="73"/>
      <c r="EV1738" s="74"/>
    </row>
    <row r="1739" spans="1:152" s="38" customFormat="1" ht="15.75" customHeight="1" x14ac:dyDescent="0.2">
      <c r="A1739" s="69">
        <f>$A$120</f>
        <v>44718</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1878.08</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1868.44</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1865</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1865.0100000000002</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1865.19</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1865.1999999999998</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1865.15</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1927</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1865.29</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1938.4099999999999</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1966.65</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1968.9900000000002</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1962.92</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1980.83</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1991.3000000000002</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1972.1999999999998</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1961.31</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1924.31</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1895.9900000000002</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1897.6</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2048.91</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2029.92</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1883.0900000000001</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1862.04</v>
      </c>
      <c r="ER1739" s="73"/>
      <c r="ES1739" s="73"/>
      <c r="ET1739" s="73"/>
      <c r="EU1739" s="73"/>
      <c r="EV1739" s="74"/>
    </row>
    <row r="1740" spans="1:152" s="38" customFormat="1" ht="15.75" customHeight="1" x14ac:dyDescent="0.2">
      <c r="A1740" s="69">
        <f>$A$121</f>
        <v>44719</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1872.1799999999998</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1864.85</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1864.38</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1864.5500000000002</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1864.4900000000002</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1864.21</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1860.9499999999998</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1921.3899999999999</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1864.3899999999999</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1915.31</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1948.42</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1947.5</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1932.9900000000002</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1945.0100000000002</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1959.79</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1943.0300000000002</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1931.1799999999998</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1894.35</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1872.06</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1878.1399999999999</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2022.4499999999998</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1993.2400000000002</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1862.85</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1860.88</v>
      </c>
      <c r="ER1740" s="73"/>
      <c r="ES1740" s="73"/>
      <c r="ET1740" s="73"/>
      <c r="EU1740" s="73"/>
      <c r="EV1740" s="74"/>
    </row>
    <row r="1741" spans="1:152" s="38" customFormat="1" ht="15.75" customHeight="1" x14ac:dyDescent="0.2">
      <c r="A1741" s="69">
        <f>$A$122</f>
        <v>44720</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1860.54</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1857.08</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1859.5700000000002</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1859.5900000000001</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1867.79</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1858.75</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1861.19</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1889.35</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1865.2199999999998</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1905.4699999999998</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1943.02</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1938.9299999999998</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1904.62</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1913.1799999999998</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1910.75</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1909.87</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1901.88</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1871.58</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1864.8899999999999</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1865.02</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1970.5100000000002</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1965.44</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1862.69</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1861.2800000000002</v>
      </c>
      <c r="ER1741" s="73"/>
      <c r="ES1741" s="73"/>
      <c r="ET1741" s="73"/>
      <c r="EU1741" s="73"/>
      <c r="EV1741" s="74"/>
    </row>
    <row r="1742" spans="1:152" s="38" customFormat="1" ht="15.75" customHeight="1" x14ac:dyDescent="0.2">
      <c r="A1742" s="69">
        <f>$A$123</f>
        <v>44721</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1855.9900000000002</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1816.9299999999998</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1855.58</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1859.46</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1867.4299999999998</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1858.69</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1858.6999999999998</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1884.77</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1864.2400000000002</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1901.9</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1920.0100000000002</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1917.1999999999998</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1886.83</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1891.73</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1891.0900000000001</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1886.2800000000002</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1879.2800000000002</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1865.08</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1865.23</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1863.56</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1972.38</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1955.4099999999999</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1860.35</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1859.79</v>
      </c>
      <c r="ER1742" s="73"/>
      <c r="ES1742" s="73"/>
      <c r="ET1742" s="73"/>
      <c r="EU1742" s="73"/>
      <c r="EV1742" s="74"/>
    </row>
    <row r="1743" spans="1:152" s="38" customFormat="1" ht="15.75" customHeight="1" x14ac:dyDescent="0.2">
      <c r="A1743" s="69">
        <f>$A$124</f>
        <v>44722</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1869.23</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1859.4499999999998</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1861.8600000000001</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1862.4099999999999</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1864.42</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1863.96</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1858.6999999999998</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1914.5300000000002</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1866.6100000000001</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1866.67</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1902.7400000000002</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1914.96</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1903.6</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1904.1599999999999</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1904.3400000000001</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1894.02</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1918.5</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1918.5</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1872.38</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1878.73</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2018.1999999999998</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1991.48</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1862.88</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1858.5500000000002</v>
      </c>
      <c r="ER1743" s="73"/>
      <c r="ES1743" s="73"/>
      <c r="ET1743" s="73"/>
      <c r="EU1743" s="73"/>
      <c r="EV1743" s="74"/>
    </row>
    <row r="1744" spans="1:152" s="38" customFormat="1" ht="15.75" customHeight="1" x14ac:dyDescent="0.2">
      <c r="A1744" s="69">
        <f>$A$125</f>
        <v>44723</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1877.42</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1869.19</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1864.38</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1864.6100000000001</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1864.42</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1864.12</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1860.5700000000002</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1872.5500000000002</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1864.2800000000002</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1865.8600000000001</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1897.33</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1915.02</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1913.5300000000002</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1917.79</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1906.8000000000002</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1915.1100000000001</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1919.3200000000002</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1904.96</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1870.9299999999998</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1881.0700000000002</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1982.3000000000002</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1966.27</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1864.1399999999999</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1861.42</v>
      </c>
      <c r="ER1744" s="73"/>
      <c r="ES1744" s="73"/>
      <c r="ET1744" s="73"/>
      <c r="EU1744" s="73"/>
      <c r="EV1744" s="74"/>
    </row>
    <row r="1745" spans="1:152" s="38" customFormat="1" ht="15.75" customHeight="1" x14ac:dyDescent="0.2">
      <c r="A1745" s="69">
        <f>$A$126</f>
        <v>44724</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1862.62</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1864.0300000000002</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1863.87</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1864.2600000000002</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1864.48</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1867.79</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1867.7800000000002</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1852.9499999999998</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1864.9699999999998</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1865.52</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1865.5900000000001</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1865.65</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1865.4</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1865.3200000000002</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1865.73</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1865.7600000000002</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1864.98</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1864.62</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1863.8600000000001</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1864.8000000000002</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2006.3000000000002</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1986.46</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1865.52</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1861.33</v>
      </c>
      <c r="ER1745" s="73"/>
      <c r="ES1745" s="73"/>
      <c r="ET1745" s="73"/>
      <c r="EU1745" s="73"/>
      <c r="EV1745" s="74"/>
    </row>
    <row r="1746" spans="1:152" s="38" customFormat="1" ht="15.75" customHeight="1" x14ac:dyDescent="0.2">
      <c r="A1746" s="69">
        <f>$A$127</f>
        <v>44725</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1858.4499999999998</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1861.4</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1863.04</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1863.4</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1867.79</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1858.4699999999998</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1867.7800000000002</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1738.9900000000002</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1865.65</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1866.4499999999998</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1868.3600000000001</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1870.8899999999999</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1870.0700000000002</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1871.98</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1878.0900000000001</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1880.1599999999999</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1870.6399999999999</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1864.2800000000002</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1864.2600000000002</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1872.2600000000002</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2018.77</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1973.23</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1866.0100000000002</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1862.1</v>
      </c>
      <c r="ER1746" s="73"/>
      <c r="ES1746" s="73"/>
      <c r="ET1746" s="73"/>
      <c r="EU1746" s="73"/>
      <c r="EV1746" s="74"/>
    </row>
    <row r="1747" spans="1:152" s="38" customFormat="1" ht="15.75" customHeight="1" x14ac:dyDescent="0.2">
      <c r="A1747" s="69">
        <f>$A$128</f>
        <v>44726</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1851.31</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1855.4499999999998</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1861.5100000000002</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1861.9499999999998</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1867.79</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1859.31</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1842.54</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1838.8600000000001</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1864.6399999999999</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1896.38</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1917.6999999999998</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1913.1100000000001</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1890.6</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1899.4900000000002</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1893.67</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1896.52</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1896.23</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1870.5</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1864.4299999999998</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1864.7400000000002</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1982.8400000000001</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1959.5</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1863.1999999999998</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1861.5500000000002</v>
      </c>
      <c r="ER1747" s="73"/>
      <c r="ES1747" s="73"/>
      <c r="ET1747" s="73"/>
      <c r="EU1747" s="73"/>
      <c r="EV1747" s="74"/>
    </row>
    <row r="1748" spans="1:152" s="38" customFormat="1" ht="15.75" customHeight="1" x14ac:dyDescent="0.2">
      <c r="A1748" s="69">
        <f>$A$129</f>
        <v>44727</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1841.73</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1846.9</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1853.1100000000001</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1853.9699999999998</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1842.2400000000002</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1857.54</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1852.33</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1825.9699999999998</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1869.6799999999998</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1932.81</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1969.25</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1970.6100000000001</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1941.1100000000001</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1945.4699999999998</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1952.5</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1939.87</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1933.3600000000001</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1907.3000000000002</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1883.33</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1890.37</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2007.75</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1994.9499999999998</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1876.79</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1862.08</v>
      </c>
      <c r="ER1748" s="73"/>
      <c r="ES1748" s="73"/>
      <c r="ET1748" s="73"/>
      <c r="EU1748" s="73"/>
      <c r="EV1748" s="74"/>
    </row>
    <row r="1749" spans="1:152" s="38" customFormat="1" ht="15.75" customHeight="1" x14ac:dyDescent="0.2">
      <c r="A1749" s="69">
        <f>$A$130</f>
        <v>44728</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1733.96</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1787.0300000000002</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1818.2199999999998</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1826</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1842.31</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1825.7400000000002</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1805.79</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1832.0900000000001</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1865.21</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1927.37</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1976.0500000000002</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1977.17</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1956.35</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1955.0900000000001</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1965.65</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1958.5900000000001</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1940.7600000000002</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1914.7800000000002</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1889.08</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1900.92</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2001.25</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1989.17</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1872.04</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1862.1399999999999</v>
      </c>
      <c r="ER1749" s="73"/>
      <c r="ES1749" s="73"/>
      <c r="ET1749" s="73"/>
      <c r="EU1749" s="73"/>
      <c r="EV1749" s="74"/>
    </row>
    <row r="1750" spans="1:152" s="38" customFormat="1" ht="15.75" customHeight="1" x14ac:dyDescent="0.2">
      <c r="A1750" s="69">
        <f>$A$131</f>
        <v>44729</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1842.8400000000001</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1854.83</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1861.6799999999998</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1862.9900000000002</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1864.5100000000002</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1862.79</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1860.1799999999998</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1833.12</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1865.1</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1924.56</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1979.56</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1969.98</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1932.1399999999999</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1941.69</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1948.77</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1941.4</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1924.3400000000001</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1896.6399999999999</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1871.52</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1890.73</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1985.8400000000001</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1981.38</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1863.6399999999999</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1861.19</v>
      </c>
      <c r="ER1750" s="73"/>
      <c r="ES1750" s="73"/>
      <c r="ET1750" s="73"/>
      <c r="EU1750" s="73"/>
      <c r="EV1750" s="74"/>
    </row>
    <row r="1751" spans="1:152" s="38" customFormat="1" ht="15.75" customHeight="1" x14ac:dyDescent="0.2">
      <c r="A1751" s="69">
        <f>$A$132</f>
        <v>44730</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1860.1999999999998</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1862.6100000000001</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1864.5700000000002</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1864.7400000000002</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1864.9099999999999</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1864.4699999999998</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1862.5100000000002</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1885.85</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1863.85</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1908.27</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1922.54</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1933.75</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1916</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1916.96</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1924.15</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1908.15</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1897.2400000000002</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1877.9499999999998</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1863.56</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1875.7400000000002</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1965.2400000000002</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1951.04</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1861.6100000000001</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1860.62</v>
      </c>
      <c r="ER1751" s="73"/>
      <c r="ES1751" s="73"/>
      <c r="ET1751" s="73"/>
      <c r="EU1751" s="73"/>
      <c r="EV1751" s="74"/>
    </row>
    <row r="1752" spans="1:152" s="38" customFormat="1" ht="15.75" customHeight="1" x14ac:dyDescent="0.2">
      <c r="A1752" s="69">
        <f>$A$133</f>
        <v>44731</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1869.52</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1863.37</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1862.33</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1864.5300000000002</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1864.4</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1864.4299999999998</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1865.17</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1858.4299999999998</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1863.98</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1863.9099999999999</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1863.62</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1864.0900000000001</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1864.02</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1863.3000000000002</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1863.2600000000002</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1863.0700000000002</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1863.02</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1862.9699999999998</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1863.35</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1864.06</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1976.17</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1971.65</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1870.75</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1860.5500000000002</v>
      </c>
      <c r="ER1752" s="73"/>
      <c r="ES1752" s="73"/>
      <c r="ET1752" s="73"/>
      <c r="EU1752" s="73"/>
      <c r="EV1752" s="74"/>
    </row>
    <row r="1753" spans="1:152" s="38" customFormat="1" ht="15.75" customHeight="1" x14ac:dyDescent="0.2">
      <c r="A1753" s="69">
        <f>$A$134</f>
        <v>44732</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1875.42</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1866.63</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1867.15</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1867.1599999999999</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1867.13</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1867.1799999999998</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1866.94</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1933.8000000000002</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1867.06</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1953.38</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1979.63</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1980.75</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1964.46</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1983.58</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1995.35</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1978.31</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1967.79</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1934.31</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1898.5300000000002</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1898.63</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2033.4499999999998</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2028.1100000000001</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1889.35</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1866.65</v>
      </c>
      <c r="ER1753" s="73"/>
      <c r="ES1753" s="73"/>
      <c r="ET1753" s="73"/>
      <c r="EU1753" s="73"/>
      <c r="EV1753" s="74"/>
    </row>
    <row r="1754" spans="1:152" s="38" customFormat="1" ht="15.75" customHeight="1" x14ac:dyDescent="0.2">
      <c r="A1754" s="69">
        <f>$A$135</f>
        <v>44733</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1852.5</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1820.4099999999999</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1811.0300000000002</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1818.0900000000001</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1850.3400000000001</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1818.35</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1858.42</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1914.4</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1881.2800000000002</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1990.3000000000002</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2021.0900000000001</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2021.92</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2005.19</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2006.85</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2025.8899999999999</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2016.33</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2005.62</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1966.37</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1932.1399999999999</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1920.12</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2027.92</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2069</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1912.9900000000002</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1866.6</v>
      </c>
      <c r="ER1754" s="73"/>
      <c r="ES1754" s="73"/>
      <c r="ET1754" s="73"/>
      <c r="EU1754" s="73"/>
      <c r="EV1754" s="74"/>
    </row>
    <row r="1755" spans="1:152" s="38" customFormat="1" ht="15.75" customHeight="1" x14ac:dyDescent="0.2">
      <c r="A1755" s="69">
        <f>$A$136</f>
        <v>44734</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1860.2600000000002</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1863.92</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1864.7800000000002</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1865.0500000000002</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1867.8000000000002</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1865.73</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1862.1399999999999</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1892.0300000000002</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1866.98</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1969.15</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2001.9499999999998</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2009.29</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1991.4499999999998</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2001.8200000000002</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2015.63</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2002.19</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1970.38</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1939.2600000000002</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1904.73</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1898.0300000000002</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2001.62</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2037.2199999999998</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1881.31</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1866.6399999999999</v>
      </c>
      <c r="ER1755" s="73"/>
      <c r="ES1755" s="73"/>
      <c r="ET1755" s="73"/>
      <c r="EU1755" s="73"/>
      <c r="EV1755" s="74"/>
    </row>
    <row r="1756" spans="1:152" s="38" customFormat="1" ht="15.75" customHeight="1" x14ac:dyDescent="0.2">
      <c r="A1756" s="69">
        <f>$A$137</f>
        <v>44735</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1857.8200000000002</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1810.6</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1864.38</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1864.3600000000001</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1867.1999999999998</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1834.0900000000001</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1857.92</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1849.4099999999999</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1867.35</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1889.6999999999998</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1920.06</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1986.98</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1978.8899999999999</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1987.85</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1999.58</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1988.1100000000001</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1978.12</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1942.2800000000002</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1909.33</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1890.12</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1992.3899999999999</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2033.5</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1877.0100000000002</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1866.69</v>
      </c>
      <c r="ER1756" s="73"/>
      <c r="ES1756" s="73"/>
      <c r="ET1756" s="73"/>
      <c r="EU1756" s="73"/>
      <c r="EV1756" s="74"/>
    </row>
    <row r="1757" spans="1:152" s="38" customFormat="1" ht="15.75" customHeight="1" x14ac:dyDescent="0.2">
      <c r="A1757" s="69">
        <f>$A$138</f>
        <v>44736</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1859.7400000000002</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1861.88</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1864.9900000000002</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1864.4499999999998</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1865.9699999999998</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1863.3600000000001</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1869.0100000000002</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1979.5900000000001</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1866.9499999999998</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1954.2600000000002</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2002.4499999999998</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2002.1599999999999</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1975.75</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1972.0100000000002</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1977.15</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1961.7800000000002</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1960.88</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1920.1599999999999</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1895.0100000000002</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1907.0100000000002</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2048.08</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2032.48</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1882.3400000000001</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1866.4</v>
      </c>
      <c r="ER1757" s="73"/>
      <c r="ES1757" s="73"/>
      <c r="ET1757" s="73"/>
      <c r="EU1757" s="73"/>
      <c r="EV1757" s="74"/>
    </row>
    <row r="1758" spans="1:152" s="38" customFormat="1" ht="15.75" customHeight="1" x14ac:dyDescent="0.2">
      <c r="A1758" s="69">
        <f>$A$139</f>
        <v>44737</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1885.2400000000002</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1864.37</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1864.56</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1862.94</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1864.29</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1842.5</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1827.4099999999999</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1855.2600000000002</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1864.4900000000002</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1906.9900000000002</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1924.6599999999999</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1928.1999999999998</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1913.79</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1909.44</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1920.9499999999998</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1912.4499999999998</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1906.5900000000001</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1896.9099999999999</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1884.1599999999999</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1896.75</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1974.2800000000002</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1960.52</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1890.4099999999999</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1861.4699999999998</v>
      </c>
      <c r="ER1758" s="73"/>
      <c r="ES1758" s="73"/>
      <c r="ET1758" s="73"/>
      <c r="EU1758" s="73"/>
      <c r="EV1758" s="74"/>
    </row>
    <row r="1759" spans="1:152" s="38" customFormat="1" ht="15.75" customHeight="1" x14ac:dyDescent="0.2">
      <c r="A1759" s="69">
        <f>$A$140</f>
        <v>44738</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1852.56</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1854.87</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1853.1799999999998</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1856.98</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1851.1100000000001</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1850.7600000000002</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1867.7800000000002</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1750.4499999999998</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1864.9</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1865.3899999999999</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1865.56</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1866.0100000000002</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1865.9</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1865.7400000000002</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1865.4499999999998</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1864.9299999999998</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1864.8000000000002</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1864.8000000000002</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1864.7199999999998</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1868.92</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1933.67</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1927.73</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1864.9900000000002</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1862.33</v>
      </c>
      <c r="ER1759" s="73"/>
      <c r="ES1759" s="73"/>
      <c r="ET1759" s="73"/>
      <c r="EU1759" s="73"/>
      <c r="EV1759" s="74"/>
    </row>
    <row r="1760" spans="1:152" s="38" customFormat="1" ht="15.75" customHeight="1" x14ac:dyDescent="0.2">
      <c r="A1760" s="69">
        <f>$A$141</f>
        <v>44739</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1755.44</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1810.48</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1834</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1826.2199999999998</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1859.33</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1834</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1814.83</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1796.3600000000001</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1865.44</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1893.9699999999998</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1899.7800000000002</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1899.0500000000002</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1894.81</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1898.7400000000002</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1900.9900000000002</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1898.2199999999998</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1898.1799999999998</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1891.0500000000002</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1880.3000000000002</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1884.83</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1960.9699999999998</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1955.29</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1883.9099999999999</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1861.94</v>
      </c>
      <c r="ER1760" s="73"/>
      <c r="ES1760" s="73"/>
      <c r="ET1760" s="73"/>
      <c r="EU1760" s="73"/>
      <c r="EV1760" s="74"/>
    </row>
    <row r="1761" spans="1:152" s="38" customFormat="1" ht="15.75" customHeight="1" x14ac:dyDescent="0.2">
      <c r="A1761" s="69">
        <f>$A$142</f>
        <v>44740</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1835.92</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1833.92</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1862.2199999999998</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1860.0300000000002</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1864.6100000000001</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1858.9499999999998</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1858.1100000000001</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1799.54</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1864.44</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1912.42</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1945.75</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1924.63</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1930.06</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1950.0500000000002</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1985.3600000000001</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1966.29</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1958.63</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1933.15</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1905.71</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1900.77</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1991.75</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1977.5900000000001</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1892.4699999999998</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1862.1999999999998</v>
      </c>
      <c r="ER1761" s="73"/>
      <c r="ES1761" s="73"/>
      <c r="ET1761" s="73"/>
      <c r="EU1761" s="73"/>
      <c r="EV1761" s="74"/>
    </row>
    <row r="1762" spans="1:152" s="38" customFormat="1" ht="15.75" customHeight="1" x14ac:dyDescent="0.2">
      <c r="A1762" s="69">
        <f>$A$143</f>
        <v>44741</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1795.23</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1858.5500000000002</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1867.79</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1867.79</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1867.79</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1867.79</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1867.77</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1693.0500000000002</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1863.0500000000002</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1886.46</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1915.7800000000002</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1887.25</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1882.48</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1897.6100000000001</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1894.9299999999998</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1890.5900000000001</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1887.21</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1877.6999999999998</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1867.5700000000002</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1871.71</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1934.46</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1931.0500000000002</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1866.8400000000001</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1861.92</v>
      </c>
      <c r="ER1762" s="73"/>
      <c r="ES1762" s="73"/>
      <c r="ET1762" s="73"/>
      <c r="EU1762" s="73"/>
      <c r="EV1762" s="74"/>
    </row>
    <row r="1763" spans="1:152" s="38" customFormat="1" ht="15.75" customHeight="1" x14ac:dyDescent="0.2">
      <c r="A1763" s="69">
        <f>$A$144</f>
        <v>44742</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1856.23</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1860.83</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1864.4</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1864.4699999999998</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1867.8000000000002</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1867.8000000000002</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1861.3899999999999</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1850.6599999999999</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1862.83</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1896.31</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1891.6599999999999</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1890.37</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1884.98</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1897.2600000000002</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1898.35</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1896.58</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1905.98</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1879.7400000000002</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1870.94</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1870.62</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1976.1399999999999</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1963.4299999999998</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1868.02</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1860.94</v>
      </c>
      <c r="ER1763" s="73"/>
      <c r="ES1763" s="73"/>
      <c r="ET1763" s="73"/>
      <c r="EU1763" s="73"/>
      <c r="EV1763" s="74"/>
    </row>
    <row r="1764" spans="1:152" s="38" customFormat="1" ht="15.75" customHeight="1" x14ac:dyDescent="0.2">
      <c r="A1764" s="69" t="str">
        <f>$A$145</f>
        <v>-</v>
      </c>
      <c r="B1764" s="70"/>
      <c r="C1764" s="70"/>
      <c r="D1764" s="70"/>
      <c r="E1764" s="70"/>
      <c r="F1764" s="70"/>
      <c r="G1764" s="70"/>
      <c r="H1764" s="71"/>
      <c r="I1764" s="72" t="str">
        <f>IF($A1764="-","-",ROUND(VLOOKUP($A1764+ROUND(LEFT(I$1733,1)/24,5),'[1]ОАО "АТС"'!$A$30:$F$773,3,FALSE)+HLOOKUP($DL$1731,'[1]Сбытовая надбавка'!$F$5:$H$6,2,FALSE),2)+'[1]Иные услуги'!$C$6+HLOOKUP($DR$1730,'[1]Услуги по передаче'!$G$5:$J$7,3,FALSE))</f>
        <v>-</v>
      </c>
      <c r="J1764" s="73"/>
      <c r="K1764" s="73"/>
      <c r="L1764" s="73"/>
      <c r="M1764" s="73"/>
      <c r="N1764" s="74"/>
      <c r="O1764" s="72" t="str">
        <f>IF($A1764="-","-",ROUND(VLOOKUP($A1764+ROUND(LEFT(O$1733,1)/24,5),'[1]ОАО "АТС"'!$A$30:$F$773,3,FALSE)+HLOOKUP($DL$1731,'[1]Сбытовая надбавка'!$F$5:$H$6,2,FALSE),2)+'[1]Иные услуги'!$C$6+HLOOKUP($DR$1730,'[1]Услуги по передаче'!$G$5:$J$7,3,FALSE))</f>
        <v>-</v>
      </c>
      <c r="P1764" s="73"/>
      <c r="Q1764" s="73"/>
      <c r="R1764" s="73"/>
      <c r="S1764" s="73"/>
      <c r="T1764" s="74"/>
      <c r="U1764" s="72" t="str">
        <f>IF($A1764="-","-",ROUND(VLOOKUP($A1764+ROUND(LEFT(U$1733,1)/24,5),'[1]ОАО "АТС"'!$A$30:$F$773,3,FALSE)+HLOOKUP($DL$1731,'[1]Сбытовая надбавка'!$F$5:$H$6,2,FALSE),2)+'[1]Иные услуги'!$C$6+HLOOKUP($DR$1730,'[1]Услуги по передаче'!$G$5:$J$7,3,FALSE))</f>
        <v>-</v>
      </c>
      <c r="V1764" s="73"/>
      <c r="W1764" s="73"/>
      <c r="X1764" s="73"/>
      <c r="Y1764" s="73"/>
      <c r="Z1764" s="74"/>
      <c r="AA1764" s="72" t="str">
        <f>IF($A1764="-","-",ROUND(VLOOKUP($A1764+ROUND(LEFT(AA$1733,1)/24,5),'[1]ОАО "АТС"'!$A$30:$F$773,3,FALSE)+HLOOKUP($DL$1731,'[1]Сбытовая надбавка'!$F$5:$H$6,2,FALSE),2)+'[1]Иные услуги'!$C$6+HLOOKUP($DR$1730,'[1]Услуги по передаче'!$G$5:$J$7,3,FALSE))</f>
        <v>-</v>
      </c>
      <c r="AB1764" s="73"/>
      <c r="AC1764" s="73"/>
      <c r="AD1764" s="73"/>
      <c r="AE1764" s="73"/>
      <c r="AF1764" s="74"/>
      <c r="AG1764" s="72" t="str">
        <f>IF($A1764="-","-",ROUND(VLOOKUP($A1764+ROUND(LEFT(AG$1733,1)/24,5),'[1]ОАО "АТС"'!$A$30:$F$773,3,FALSE)+HLOOKUP($DL$1731,'[1]Сбытовая надбавка'!$F$5:$H$6,2,FALSE),2)+'[1]Иные услуги'!$C$6+HLOOKUP($DR$1730,'[1]Услуги по передаче'!$G$5:$J$7,3,FALSE))</f>
        <v>-</v>
      </c>
      <c r="AH1764" s="73"/>
      <c r="AI1764" s="73"/>
      <c r="AJ1764" s="73"/>
      <c r="AK1764" s="73"/>
      <c r="AL1764" s="74"/>
      <c r="AM1764" s="72" t="str">
        <f>IF($A1764="-","-",ROUND(VLOOKUP($A1764+ROUND(LEFT(AM$1733,1)/24,5),'[1]ОАО "АТС"'!$A$30:$F$773,3,FALSE)+HLOOKUP($DL$1731,'[1]Сбытовая надбавка'!$F$5:$H$6,2,FALSE),2)+'[1]Иные услуги'!$C$6+HLOOKUP($DR$1730,'[1]Услуги по передаче'!$G$5:$J$7,3,FALSE))</f>
        <v>-</v>
      </c>
      <c r="AN1764" s="73"/>
      <c r="AO1764" s="73"/>
      <c r="AP1764" s="73"/>
      <c r="AQ1764" s="73"/>
      <c r="AR1764" s="74"/>
      <c r="AS1764" s="72" t="str">
        <f>IF($A1764="-","-",ROUND(VLOOKUP($A1764+ROUND(LEFT(AS$1733,1)/24,5),'[1]ОАО "АТС"'!$A$30:$F$773,3,FALSE)+HLOOKUP($DL$1731,'[1]Сбытовая надбавка'!$F$5:$H$6,2,FALSE),2)+'[1]Иные услуги'!$C$6+HLOOKUP($DR$1730,'[1]Услуги по передаче'!$G$5:$J$7,3,FALSE))</f>
        <v>-</v>
      </c>
      <c r="AT1764" s="73"/>
      <c r="AU1764" s="73"/>
      <c r="AV1764" s="73"/>
      <c r="AW1764" s="73"/>
      <c r="AX1764" s="74"/>
      <c r="AY1764" s="72" t="str">
        <f>IF($A1764="-","-",ROUND(VLOOKUP($A1764+ROUND(LEFT(AY$1733,1)/24,5),'[1]ОАО "АТС"'!$A$30:$F$773,3,FALSE)+HLOOKUP($DL$1731,'[1]Сбытовая надбавка'!$F$5:$H$6,2,FALSE),2)+'[1]Иные услуги'!$C$6+HLOOKUP($DR$1730,'[1]Услуги по передаче'!$G$5:$J$7,3,FALSE))</f>
        <v>-</v>
      </c>
      <c r="AZ1764" s="73"/>
      <c r="BA1764" s="73"/>
      <c r="BB1764" s="73"/>
      <c r="BC1764" s="73"/>
      <c r="BD1764" s="74"/>
      <c r="BE1764" s="72" t="str">
        <f>IF($A1764="-","-",ROUND(VLOOKUP($A1764+ROUND(LEFT(BE$1733,1)/24,5),'[1]ОАО "АТС"'!$A$30:$F$773,3,FALSE)+HLOOKUP($DL$1731,'[1]Сбытовая надбавка'!$F$5:$H$6,2,FALSE),2)+'[1]Иные услуги'!$C$6+HLOOKUP($DR$1730,'[1]Услуги по передаче'!$G$5:$J$7,3,FALSE))</f>
        <v>-</v>
      </c>
      <c r="BF1764" s="73"/>
      <c r="BG1764" s="73"/>
      <c r="BH1764" s="73"/>
      <c r="BI1764" s="73"/>
      <c r="BJ1764" s="74"/>
      <c r="BK1764" s="72" t="str">
        <f>IF($A1764="-","-",ROUND(VLOOKUP($A1764+ROUND(LEFT(BK$1733,1)/24,5),'[1]ОАО "АТС"'!$A$30:$F$773,3,FALSE)+HLOOKUP($DL$1731,'[1]Сбытовая надбавка'!$F$5:$H$6,2,FALSE),2)+'[1]Иные услуги'!$C$6+HLOOKUP($DR$1730,'[1]Услуги по передаче'!$G$5:$J$7,3,FALSE))</f>
        <v>-</v>
      </c>
      <c r="BL1764" s="73"/>
      <c r="BM1764" s="73"/>
      <c r="BN1764" s="73"/>
      <c r="BO1764" s="73"/>
      <c r="BP1764" s="74"/>
      <c r="BQ1764" s="72" t="str">
        <f>IF($A1764="-","-",ROUND(VLOOKUP($A1764+ROUND(LEFT(BQ$1733,2)/24,5),'[1]ОАО "АТС"'!$A$30:$F$773,3,FALSE)+HLOOKUP($DL$1731,'[1]Сбытовая надбавка'!$F$5:$H$6,2,FALSE),2)+'[1]Иные услуги'!$C$6+HLOOKUP($DR$1730,'[1]Услуги по передаче'!$G$5:$J$7,3,FALSE))</f>
        <v>-</v>
      </c>
      <c r="BR1764" s="73"/>
      <c r="BS1764" s="73"/>
      <c r="BT1764" s="73"/>
      <c r="BU1764" s="73"/>
      <c r="BV1764" s="74"/>
      <c r="BW1764" s="72" t="str">
        <f>IF($A1764="-","-",ROUND(VLOOKUP($A1764+ROUND(LEFT(BW$1733,2)/24,5),'[1]ОАО "АТС"'!$A$30:$F$773,3,FALSE)+HLOOKUP($DL$1731,'[1]Сбытовая надбавка'!$F$5:$H$6,2,FALSE),2)+'[1]Иные услуги'!$C$6+HLOOKUP($DR$1730,'[1]Услуги по передаче'!$G$5:$J$7,3,FALSE))</f>
        <v>-</v>
      </c>
      <c r="BX1764" s="73"/>
      <c r="BY1764" s="73"/>
      <c r="BZ1764" s="73"/>
      <c r="CA1764" s="73"/>
      <c r="CB1764" s="74"/>
      <c r="CC1764" s="72" t="str">
        <f>IF($A1764="-","-",ROUND(VLOOKUP($A1764+ROUND(LEFT(CC$1733,2)/24,5),'[1]ОАО "АТС"'!$A$30:$F$773,3,FALSE)+HLOOKUP($DL$1731,'[1]Сбытовая надбавка'!$F$5:$H$6,2,FALSE),2)+'[1]Иные услуги'!$C$6+HLOOKUP($DR$1730,'[1]Услуги по передаче'!$G$5:$J$7,3,FALSE))</f>
        <v>-</v>
      </c>
      <c r="CD1764" s="73"/>
      <c r="CE1764" s="73"/>
      <c r="CF1764" s="73"/>
      <c r="CG1764" s="73"/>
      <c r="CH1764" s="74"/>
      <c r="CI1764" s="72" t="str">
        <f>IF($A1764="-","-",ROUND(VLOOKUP($A1764+ROUND(LEFT(CI$1733,2)/24,5),'[1]ОАО "АТС"'!$A$30:$F$773,3,FALSE)+HLOOKUP($DL$1731,'[1]Сбытовая надбавка'!$F$5:$H$6,2,FALSE),2)+'[1]Иные услуги'!$C$6+HLOOKUP($DR$1730,'[1]Услуги по передаче'!$G$5:$J$7,3,FALSE))</f>
        <v>-</v>
      </c>
      <c r="CJ1764" s="73"/>
      <c r="CK1764" s="73"/>
      <c r="CL1764" s="73"/>
      <c r="CM1764" s="73"/>
      <c r="CN1764" s="74"/>
      <c r="CO1764" s="72" t="str">
        <f>IF($A1764="-","-",ROUND(VLOOKUP($A1764+ROUND(LEFT(CO$1733,2)/24,5),'[1]ОАО "АТС"'!$A$30:$F$773,3,FALSE)+HLOOKUP($DL$1731,'[1]Сбытовая надбавка'!$F$5:$H$6,2,FALSE),2)+'[1]Иные услуги'!$C$6+HLOOKUP($DR$1730,'[1]Услуги по передаче'!$G$5:$J$7,3,FALSE))</f>
        <v>-</v>
      </c>
      <c r="CP1764" s="73"/>
      <c r="CQ1764" s="73"/>
      <c r="CR1764" s="73"/>
      <c r="CS1764" s="73"/>
      <c r="CT1764" s="74"/>
      <c r="CU1764" s="72" t="str">
        <f>IF($A1764="-","-",ROUND(VLOOKUP($A1764+ROUND(LEFT(CU$1733,2)/24,5),'[1]ОАО "АТС"'!$A$30:$F$773,3,FALSE)+HLOOKUP($DL$1731,'[1]Сбытовая надбавка'!$F$5:$H$6,2,FALSE),2)+'[1]Иные услуги'!$C$6+HLOOKUP($DR$1730,'[1]Услуги по передаче'!$G$5:$J$7,3,FALSE))</f>
        <v>-</v>
      </c>
      <c r="CV1764" s="73"/>
      <c r="CW1764" s="73"/>
      <c r="CX1764" s="73"/>
      <c r="CY1764" s="73"/>
      <c r="CZ1764" s="74"/>
      <c r="DA1764" s="72" t="str">
        <f>IF($A1764="-","-",ROUND(VLOOKUP($A1764+ROUND(LEFT(DA$1733,2)/24,5),'[1]ОАО "АТС"'!$A$30:$F$773,3,FALSE)+HLOOKUP($DL$1731,'[1]Сбытовая надбавка'!$F$5:$H$6,2,FALSE),2)+'[1]Иные услуги'!$C$6+HLOOKUP($DR$1730,'[1]Услуги по передаче'!$G$5:$J$7,3,FALSE))</f>
        <v>-</v>
      </c>
      <c r="DB1764" s="73"/>
      <c r="DC1764" s="73"/>
      <c r="DD1764" s="73"/>
      <c r="DE1764" s="73"/>
      <c r="DF1764" s="74"/>
      <c r="DG1764" s="72" t="str">
        <f>IF($A1764="-","-",ROUND(VLOOKUP($A1764+ROUND(LEFT(DG$1733,2)/24,5),'[1]ОАО "АТС"'!$A$30:$F$773,3,FALSE)+HLOOKUP($DL$1731,'[1]Сбытовая надбавка'!$F$5:$H$6,2,FALSE),2)+'[1]Иные услуги'!$C$6+HLOOKUP($DR$1730,'[1]Услуги по передаче'!$G$5:$J$7,3,FALSE))</f>
        <v>-</v>
      </c>
      <c r="DH1764" s="73"/>
      <c r="DI1764" s="73"/>
      <c r="DJ1764" s="73"/>
      <c r="DK1764" s="73"/>
      <c r="DL1764" s="74"/>
      <c r="DM1764" s="72" t="str">
        <f>IF($A1764="-","-",ROUND(VLOOKUP($A1764+ROUND(LEFT(DM$1733,2)/24,5),'[1]ОАО "АТС"'!$A$30:$F$773,3,FALSE)+HLOOKUP($DL$1731,'[1]Сбытовая надбавка'!$F$5:$H$6,2,FALSE),2)+'[1]Иные услуги'!$C$6+HLOOKUP($DR$1730,'[1]Услуги по передаче'!$G$5:$J$7,3,FALSE))</f>
        <v>-</v>
      </c>
      <c r="DN1764" s="73"/>
      <c r="DO1764" s="73"/>
      <c r="DP1764" s="73"/>
      <c r="DQ1764" s="73"/>
      <c r="DR1764" s="74"/>
      <c r="DS1764" s="72" t="str">
        <f>IF($A1764="-","-",ROUND(VLOOKUP($A1764+ROUND(LEFT(DS$1733,2)/24,5),'[1]ОАО "АТС"'!$A$30:$F$773,3,FALSE)+HLOOKUP($DL$1731,'[1]Сбытовая надбавка'!$F$5:$H$6,2,FALSE),2)+'[1]Иные услуги'!$C$6+HLOOKUP($DR$1730,'[1]Услуги по передаче'!$G$5:$J$7,3,FALSE))</f>
        <v>-</v>
      </c>
      <c r="DT1764" s="73"/>
      <c r="DU1764" s="73"/>
      <c r="DV1764" s="73"/>
      <c r="DW1764" s="73"/>
      <c r="DX1764" s="74"/>
      <c r="DY1764" s="72" t="str">
        <f>IF($A1764="-","-",ROUND(VLOOKUP($A1764+ROUND(LEFT(DY$1733,2)/24,5),'[1]ОАО "АТС"'!$A$30:$F$773,3,FALSE)+HLOOKUP($DL$1731,'[1]Сбытовая надбавка'!$F$5:$H$6,2,FALSE),2)+'[1]Иные услуги'!$C$6+HLOOKUP($DR$1730,'[1]Услуги по передаче'!$G$5:$J$7,3,FALSE))</f>
        <v>-</v>
      </c>
      <c r="DZ1764" s="73"/>
      <c r="EA1764" s="73"/>
      <c r="EB1764" s="73"/>
      <c r="EC1764" s="73"/>
      <c r="ED1764" s="74"/>
      <c r="EE1764" s="72" t="str">
        <f>IF($A1764="-","-",ROUND(VLOOKUP($A1764+ROUND(LEFT(EE$1733,2)/24,5),'[1]ОАО "АТС"'!$A$30:$F$773,3,FALSE)+HLOOKUP($DL$1731,'[1]Сбытовая надбавка'!$F$5:$H$6,2,FALSE),2)+'[1]Иные услуги'!$C$6+HLOOKUP($DR$1730,'[1]Услуги по передаче'!$G$5:$J$7,3,FALSE))</f>
        <v>-</v>
      </c>
      <c r="EF1764" s="73"/>
      <c r="EG1764" s="73"/>
      <c r="EH1764" s="73"/>
      <c r="EI1764" s="73"/>
      <c r="EJ1764" s="74"/>
      <c r="EK1764" s="72" t="str">
        <f>IF($A1764="-","-",ROUND(VLOOKUP($A1764+ROUND(LEFT(EK$1733,2)/24,5),'[1]ОАО "АТС"'!$A$30:$F$773,3,FALSE)+HLOOKUP($DL$1731,'[1]Сбытовая надбавка'!$F$5:$H$6,2,FALSE),2)+'[1]Иные услуги'!$C$6+HLOOKUP($DR$1730,'[1]Услуги по передаче'!$G$5:$J$7,3,FALSE))</f>
        <v>-</v>
      </c>
      <c r="EL1764" s="73"/>
      <c r="EM1764" s="73"/>
      <c r="EN1764" s="73"/>
      <c r="EO1764" s="73"/>
      <c r="EP1764" s="74"/>
      <c r="EQ1764" s="72" t="str">
        <f>IF($A1764="-","-",ROUND(VLOOKUP($A1764+ROUND(LEFT(EQ$1733,2)/24,5),'[1]ОАО "АТС"'!$A$30:$F$773,3,FALSE)+HLOOKUP($DL$1731,'[1]Сбытовая надбавка'!$F$5:$H$6,2,FALSE),2)+'[1]Иные услуги'!$C$6+HLOOKUP($DR$1730,'[1]Услуги по передаче'!$G$5:$J$7,3,FALSE))</f>
        <v>-</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44713</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1533.52</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1508.1999999999998</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1499.0100000000002</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1498.98</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1499.0300000000002</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1498.96</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1498.48</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1614.2800000000002</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1499.2400000000002</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1523.4099999999999</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1554.2199999999998</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1554.8400000000001</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1519.23</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1531.5500000000002</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1531.62</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1525.5300000000002</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1519.6999999999998</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1520.2600000000002</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1535.3400000000001</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1561.4099999999999</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1674.8400000000001</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1614.6799999999998</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1497.62</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1496.5700000000002</v>
      </c>
      <c r="ER1770" s="73"/>
      <c r="ES1770" s="73"/>
      <c r="ET1770" s="73"/>
      <c r="EU1770" s="73"/>
      <c r="EV1770" s="74"/>
    </row>
    <row r="1771" spans="1:152" s="38" customFormat="1" ht="15.75" customHeight="1" x14ac:dyDescent="0.2">
      <c r="A1771" s="69">
        <f>$A$116</f>
        <v>44714</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1519.52</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1504.63</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1500.85</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1499.1399999999999</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1497.0300000000002</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1502.58</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1512.48</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1529.94</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1499.21</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1574.2199999999998</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1590.77</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1593.96</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1558.0100000000002</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1569.7600000000002</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1555.3400000000001</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1549.13</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1538.44</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1507.71</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1499.04</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1533.4699999999998</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1687.87</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1676.1</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1518.92</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1496.1100000000001</v>
      </c>
      <c r="ER1771" s="73"/>
      <c r="ES1771" s="73"/>
      <c r="ET1771" s="73"/>
      <c r="EU1771" s="73"/>
      <c r="EV1771" s="74"/>
    </row>
    <row r="1772" spans="1:152" s="38" customFormat="1" ht="15.75" customHeight="1" x14ac:dyDescent="0.2">
      <c r="A1772" s="69">
        <f>$A$117</f>
        <v>44715</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1512.7400000000002</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1494.21</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1497.88</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1498.4099999999999</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1500.71</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1497.9499999999998</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1503.7400000000002</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1581.1100000000001</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1499.37</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1592.12</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1622.2199999999998</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1627.65</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1617.85</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1628.9699999999998</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1610.6</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1595.6999999999998</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1609.52</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1578.5300000000002</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1548.04</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1550.8000000000002</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1730.9</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1660.94</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1557.06</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1494.17</v>
      </c>
      <c r="ER1772" s="73"/>
      <c r="ES1772" s="73"/>
      <c r="ET1772" s="73"/>
      <c r="EU1772" s="73"/>
      <c r="EV1772" s="74"/>
    </row>
    <row r="1773" spans="1:152" s="38" customFormat="1" ht="15.75" customHeight="1" x14ac:dyDescent="0.2">
      <c r="A1773" s="69">
        <f>$A$118</f>
        <v>44716</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1542.56</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1515.8899999999999</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1504.38</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1501.71</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1497.71</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1491.44</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1495.5900000000001</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1530.6599999999999</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1497.8000000000002</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1520.4099999999999</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1534.5300000000002</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1545.3200000000002</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1523.3000000000002</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1512.2199999999998</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1518.31</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1518.0900000000001</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1506.02</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1498.33</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1498.3000000000002</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1499.1599999999999</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1655.63</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1615.0900000000001</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1494.8200000000002</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1492.27</v>
      </c>
      <c r="ER1773" s="73"/>
      <c r="ES1773" s="73"/>
      <c r="ET1773" s="73"/>
      <c r="EU1773" s="73"/>
      <c r="EV1773" s="74"/>
    </row>
    <row r="1774" spans="1:152" s="38" customFormat="1" ht="15.75" customHeight="1" x14ac:dyDescent="0.2">
      <c r="A1774" s="69">
        <f>$A$119</f>
        <v>44717</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1531.92</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1509.02</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1502.6799999999998</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1498.37</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1497.92</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1497.98</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1496.13</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1509.3000000000002</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1497.67</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1498.3600000000001</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1498.3400000000001</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1499.12</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1498.3200000000002</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1498.27</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1498.04</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1497.9699999999998</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1498.1</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1498.0100000000002</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1497.9900000000002</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1498.12</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1676.52</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1645</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1517.9900000000002</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1493.6</v>
      </c>
      <c r="ER1774" s="73"/>
      <c r="ES1774" s="73"/>
      <c r="ET1774" s="73"/>
      <c r="EU1774" s="73"/>
      <c r="EV1774" s="74"/>
    </row>
    <row r="1775" spans="1:152" s="38" customFormat="1" ht="15.75" customHeight="1" x14ac:dyDescent="0.2">
      <c r="A1775" s="69">
        <f>$A$120</f>
        <v>44718</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1511</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1501.3600000000001</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1497.92</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1497.9299999999998</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1498.1100000000001</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1498.12</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1498.0700000000002</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1559.92</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1498.21</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1571.33</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1599.5700000000002</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1601.9099999999999</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1595.8400000000001</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1613.75</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1624.2199999999998</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1605.12</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1594.23</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1557.23</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1528.9099999999999</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1530.52</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1681.83</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1662.8400000000001</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1516.0100000000002</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1494.96</v>
      </c>
      <c r="ER1775" s="73"/>
      <c r="ES1775" s="73"/>
      <c r="ET1775" s="73"/>
      <c r="EU1775" s="73"/>
      <c r="EV1775" s="74"/>
    </row>
    <row r="1776" spans="1:152" s="38" customFormat="1" ht="15.75" customHeight="1" x14ac:dyDescent="0.2">
      <c r="A1776" s="69">
        <f>$A$121</f>
        <v>44719</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1505.1</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1497.77</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1497.3000000000002</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1497.4699999999998</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1497.4099999999999</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1497.13</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1493.87</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1554.31</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1497.31</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1548.23</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1581.3400000000001</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1580.42</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1565.9099999999999</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1577.9299999999998</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1592.71</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1575.9499999999998</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1564.1</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1527.27</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1504.98</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1511.06</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1655.37</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1626.1599999999999</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1495.77</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1493.8000000000002</v>
      </c>
      <c r="ER1776" s="73"/>
      <c r="ES1776" s="73"/>
      <c r="ET1776" s="73"/>
      <c r="EU1776" s="73"/>
      <c r="EV1776" s="74"/>
    </row>
    <row r="1777" spans="1:152" s="38" customFormat="1" ht="15.75" customHeight="1" x14ac:dyDescent="0.2">
      <c r="A1777" s="69">
        <f>$A$122</f>
        <v>44720</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1493.46</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1490</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1492.4900000000002</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1492.5100000000002</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1500.71</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1491.67</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1494.1100000000001</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1522.27</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1498.1399999999999</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1538.3899999999999</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1575.94</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1571.85</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1537.54</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1546.1</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1543.67</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1542.79</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1534.8000000000002</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1504.5</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1497.81</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1497.94</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1603.4299999999998</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1598.3600000000001</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1495.6100000000001</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1494.1999999999998</v>
      </c>
      <c r="ER1777" s="73"/>
      <c r="ES1777" s="73"/>
      <c r="ET1777" s="73"/>
      <c r="EU1777" s="73"/>
      <c r="EV1777" s="74"/>
    </row>
    <row r="1778" spans="1:152" s="38" customFormat="1" ht="15.75" customHeight="1" x14ac:dyDescent="0.2">
      <c r="A1778" s="69">
        <f>$A$123</f>
        <v>44721</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1488.9099999999999</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1449.85</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1488.5</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1492.38</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1500.35</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1491.6100000000001</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1491.62</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1517.69</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1497.1599999999999</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1534.8200000000002</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1552.9299999999998</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1550.12</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1519.75</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1524.65</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1524.0100000000002</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1519.1999999999998</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1512.1999999999998</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1498</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1498.15</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1496.48</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1605.3000000000002</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1588.33</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1493.27</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1492.71</v>
      </c>
      <c r="ER1778" s="73"/>
      <c r="ES1778" s="73"/>
      <c r="ET1778" s="73"/>
      <c r="EU1778" s="73"/>
      <c r="EV1778" s="74"/>
    </row>
    <row r="1779" spans="1:152" s="38" customFormat="1" ht="15.75" customHeight="1" x14ac:dyDescent="0.2">
      <c r="A1779" s="69">
        <f>$A$124</f>
        <v>44722</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1502.15</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1492.37</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1494.7800000000002</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1495.33</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1497.3400000000001</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1496.88</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1491.62</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1547.4499999999998</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1499.5300000000002</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1499.5900000000001</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1535.6599999999999</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1547.88</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1536.52</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1537.08</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1537.2600000000002</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1526.94</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1551.42</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1551.42</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1505.3000000000002</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1511.65</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1651.12</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1624.4</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1495.8000000000002</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1491.4699999999998</v>
      </c>
      <c r="ER1779" s="73"/>
      <c r="ES1779" s="73"/>
      <c r="ET1779" s="73"/>
      <c r="EU1779" s="73"/>
      <c r="EV1779" s="74"/>
    </row>
    <row r="1780" spans="1:152" s="38" customFormat="1" ht="15.75" customHeight="1" x14ac:dyDescent="0.2">
      <c r="A1780" s="69">
        <f>$A$125</f>
        <v>44723</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1510.3400000000001</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1502.1100000000001</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1497.3000000000002</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1497.5300000000002</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1497.3400000000001</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1497.04</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1493.4900000000002</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1505.4699999999998</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1497.1999999999998</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1498.7800000000002</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1530.25</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1547.94</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1546.4499999999998</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1550.71</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1539.7199999999998</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1548.0300000000002</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1552.2400000000002</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1537.88</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1503.85</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1513.9900000000002</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1615.2199999999998</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1599.19</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1497.06</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1494.3400000000001</v>
      </c>
      <c r="ER1780" s="73"/>
      <c r="ES1780" s="73"/>
      <c r="ET1780" s="73"/>
      <c r="EU1780" s="73"/>
      <c r="EV1780" s="74"/>
    </row>
    <row r="1781" spans="1:152" s="38" customFormat="1" ht="15.75" customHeight="1" x14ac:dyDescent="0.2">
      <c r="A1781" s="69">
        <f>$A$126</f>
        <v>44724</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1495.54</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1496.9499999999998</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1496.79</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1497.1799999999998</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1497.4</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1500.71</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1500.6999999999998</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1485.87</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1497.8899999999999</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1498.44</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1498.5100000000002</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1498.5700000000002</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1498.3200000000002</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1498.2400000000002</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1498.65</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1498.6799999999998</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1497.9</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1497.54</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1496.7800000000002</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1497.7199999999998</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1639.2199999999998</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1619.38</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1498.44</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1494.25</v>
      </c>
      <c r="ER1781" s="73"/>
      <c r="ES1781" s="73"/>
      <c r="ET1781" s="73"/>
      <c r="EU1781" s="73"/>
      <c r="EV1781" s="74"/>
    </row>
    <row r="1782" spans="1:152" s="38" customFormat="1" ht="15.75" customHeight="1" x14ac:dyDescent="0.2">
      <c r="A1782" s="69">
        <f>$A$127</f>
        <v>44725</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1491.37</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1494.3200000000002</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1495.96</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1496.3200000000002</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1500.71</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1491.3899999999999</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1500.6999999999998</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1371.9099999999999</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1498.5700000000002</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1499.37</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1501.2800000000002</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1503.81</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1502.9900000000002</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1504.9</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1511.0100000000002</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1513.08</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1503.56</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1497.1999999999998</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1497.1799999999998</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1505.1799999999998</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1651.69</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1606.15</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1498.9299999999998</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1495.02</v>
      </c>
      <c r="ER1782" s="73"/>
      <c r="ES1782" s="73"/>
      <c r="ET1782" s="73"/>
      <c r="EU1782" s="73"/>
      <c r="EV1782" s="74"/>
    </row>
    <row r="1783" spans="1:152" s="38" customFormat="1" ht="15.75" customHeight="1" x14ac:dyDescent="0.2">
      <c r="A1783" s="69">
        <f>$A$128</f>
        <v>44726</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1484.23</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1488.37</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1494.4299999999998</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1494.87</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1500.71</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1492.23</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1475.46</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1471.7800000000002</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1497.56</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1529.3000000000002</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1550.62</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1546.0300000000002</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1523.52</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1532.4099999999999</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1526.5900000000001</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1529.44</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1529.15</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1503.42</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1497.35</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1497.6599999999999</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1615.7600000000002</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1592.42</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1496.12</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1494.4699999999998</v>
      </c>
      <c r="ER1783" s="73"/>
      <c r="ES1783" s="73"/>
      <c r="ET1783" s="73"/>
      <c r="EU1783" s="73"/>
      <c r="EV1783" s="74"/>
    </row>
    <row r="1784" spans="1:152" s="38" customFormat="1" ht="15.75" customHeight="1" x14ac:dyDescent="0.2">
      <c r="A1784" s="69">
        <f>$A$129</f>
        <v>44727</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1474.65</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1479.8200000000002</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1486.0300000000002</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1486.8899999999999</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1475.1599999999999</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1490.46</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1485.25</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1458.8899999999999</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1502.6</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1565.73</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1602.17</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1603.5300000000002</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1574.0300000000002</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1578.3899999999999</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1585.42</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1572.79</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1566.2800000000002</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1540.2199999999998</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1516.25</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1523.29</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1640.67</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1627.87</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1509.71</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1495</v>
      </c>
      <c r="ER1784" s="73"/>
      <c r="ES1784" s="73"/>
      <c r="ET1784" s="73"/>
      <c r="EU1784" s="73"/>
      <c r="EV1784" s="74"/>
    </row>
    <row r="1785" spans="1:152" s="38" customFormat="1" ht="15.75" customHeight="1" x14ac:dyDescent="0.2">
      <c r="A1785" s="69">
        <f>$A$130</f>
        <v>44728</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1366.88</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1419.95</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1451.1399999999999</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1458.92</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1475.23</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1458.6599999999999</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1438.71</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1465.0100000000002</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1498.13</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1560.29</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1608.9699999999998</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1610.0900000000001</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1589.27</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1588.0100000000002</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1598.5700000000002</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1591.5100000000002</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1573.6799999999998</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1547.6999999999998</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1522</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1533.8400000000001</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1634.17</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1622.0900000000001</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1504.96</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1495.06</v>
      </c>
      <c r="ER1785" s="73"/>
      <c r="ES1785" s="73"/>
      <c r="ET1785" s="73"/>
      <c r="EU1785" s="73"/>
      <c r="EV1785" s="74"/>
    </row>
    <row r="1786" spans="1:152" s="38" customFormat="1" ht="15.75" customHeight="1" x14ac:dyDescent="0.2">
      <c r="A1786" s="69">
        <f>$A$131</f>
        <v>44729</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1475.7600000000002</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1487.75</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1494.6</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1495.9099999999999</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1497.4299999999998</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1495.71</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1493.1</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1466.04</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1498.02</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1557.48</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1612.48</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1602.9</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1565.06</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1574.6100000000001</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1581.69</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1574.3200000000002</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1557.2600000000002</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1529.56</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1504.44</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1523.65</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1618.7600000000002</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1614.3000000000002</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1496.56</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1494.1100000000001</v>
      </c>
      <c r="ER1786" s="73"/>
      <c r="ES1786" s="73"/>
      <c r="ET1786" s="73"/>
      <c r="EU1786" s="73"/>
      <c r="EV1786" s="74"/>
    </row>
    <row r="1787" spans="1:152" s="38" customFormat="1" ht="15.75" customHeight="1" x14ac:dyDescent="0.2">
      <c r="A1787" s="69">
        <f>$A$132</f>
        <v>44730</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1493.12</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1495.5300000000002</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1497.4900000000002</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1497.6599999999999</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1497.83</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1497.3899999999999</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1495.4299999999998</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1518.77</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1496.77</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1541.19</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1555.46</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1566.67</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1548.92</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1549.88</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1557.0700000000002</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1541.0700000000002</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1530.1599999999999</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1510.87</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1496.48</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1508.6599999999999</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1598.1599999999999</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1583.96</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1494.5300000000002</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1493.54</v>
      </c>
      <c r="ER1787" s="73"/>
      <c r="ES1787" s="73"/>
      <c r="ET1787" s="73"/>
      <c r="EU1787" s="73"/>
      <c r="EV1787" s="74"/>
    </row>
    <row r="1788" spans="1:152" s="38" customFormat="1" ht="15.75" customHeight="1" x14ac:dyDescent="0.2">
      <c r="A1788" s="69">
        <f>$A$133</f>
        <v>44731</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1502.44</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1496.29</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1495.25</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1497.4499999999998</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1497.3200000000002</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1497.35</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1498.0900000000001</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1491.35</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1496.9</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1496.83</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1496.54</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1497.0100000000002</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1496.94</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1496.2199999999998</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1496.1799999999998</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1495.9900000000002</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1495.94</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1495.8899999999999</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1496.27</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1496.98</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1609.0900000000001</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1604.5700000000002</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1503.67</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1493.4699999999998</v>
      </c>
      <c r="ER1788" s="73"/>
      <c r="ES1788" s="73"/>
      <c r="ET1788" s="73"/>
      <c r="EU1788" s="73"/>
      <c r="EV1788" s="74"/>
    </row>
    <row r="1789" spans="1:152" s="38" customFormat="1" ht="15.75" customHeight="1" x14ac:dyDescent="0.2">
      <c r="A1789" s="69">
        <f>$A$134</f>
        <v>44732</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1508.3400000000001</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1499.5500000000002</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1500.0700000000002</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1500.08</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1500.0500000000002</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1500.1</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1499.8600000000001</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1566.7199999999998</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1499.98</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1586.3000000000002</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1612.5500000000002</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1613.67</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1597.38</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1616.5</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1628.27</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1611.23</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1600.71</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1567.23</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1531.4499999999998</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1531.5500000000002</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1666.37</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1661.0300000000002</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1522.27</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1499.5700000000002</v>
      </c>
      <c r="ER1789" s="73"/>
      <c r="ES1789" s="73"/>
      <c r="ET1789" s="73"/>
      <c r="EU1789" s="73"/>
      <c r="EV1789" s="74"/>
    </row>
    <row r="1790" spans="1:152" s="38" customFormat="1" ht="15.75" customHeight="1" x14ac:dyDescent="0.2">
      <c r="A1790" s="69">
        <f>$A$135</f>
        <v>44733</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1485.42</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1453.33</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1443.9499999999998</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1451.0100000000002</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1483.2600000000002</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1451.27</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1491.3400000000001</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1547.3200000000002</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1514.1999999999998</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1623.2199999999998</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1654.0100000000002</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1654.8400000000001</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1638.1100000000001</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1639.77</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1658.81</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1649.25</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1638.54</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1599.29</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1565.06</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1553.04</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1660.8400000000001</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1701.92</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1545.9099999999999</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1499.52</v>
      </c>
      <c r="ER1790" s="73"/>
      <c r="ES1790" s="73"/>
      <c r="ET1790" s="73"/>
      <c r="EU1790" s="73"/>
      <c r="EV1790" s="74"/>
    </row>
    <row r="1791" spans="1:152" s="38" customFormat="1" ht="15.75" customHeight="1" x14ac:dyDescent="0.2">
      <c r="A1791" s="69">
        <f>$A$136</f>
        <v>44734</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1493.1799999999998</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1496.8400000000001</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1497.6999999999998</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1497.9699999999998</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1500.7199999999998</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1498.65</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1495.06</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1524.9499999999998</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1499.9</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1602.0700000000002</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1634.87</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1642.21</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1624.37</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1634.7400000000002</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1648.5500000000002</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1635.1100000000001</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1603.3000000000002</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1572.1799999999998</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1537.65</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1530.9499999999998</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1634.54</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1670.1399999999999</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1514.23</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1499.56</v>
      </c>
      <c r="ER1791" s="73"/>
      <c r="ES1791" s="73"/>
      <c r="ET1791" s="73"/>
      <c r="EU1791" s="73"/>
      <c r="EV1791" s="74"/>
    </row>
    <row r="1792" spans="1:152" s="38" customFormat="1" ht="15.75" customHeight="1" x14ac:dyDescent="0.2">
      <c r="A1792" s="69">
        <f>$A$137</f>
        <v>44735</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1490.7400000000002</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1443.52</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1497.3000000000002</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1497.2800000000002</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1500.12</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1467.0100000000002</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1490.8400000000001</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1482.33</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1500.27</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1522.62</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1552.98</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1619.9</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1611.81</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1620.77</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1632.5</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1621.0300000000002</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1611.04</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1575.1999999999998</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1542.25</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1523.04</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1625.31</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1666.42</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1509.9299999999998</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1499.6100000000001</v>
      </c>
      <c r="ER1792" s="73"/>
      <c r="ES1792" s="73"/>
      <c r="ET1792" s="73"/>
      <c r="EU1792" s="73"/>
      <c r="EV1792" s="74"/>
    </row>
    <row r="1793" spans="1:152" s="38" customFormat="1" ht="15.75" customHeight="1" x14ac:dyDescent="0.2">
      <c r="A1793" s="69">
        <f>$A$138</f>
        <v>44736</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1492.6599999999999</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1494.8000000000002</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1497.9099999999999</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1497.37</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1498.8899999999999</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1496.2800000000002</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1501.9299999999998</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1612.5100000000002</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1499.87</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1587.1799999999998</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1635.37</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1635.08</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1608.67</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1604.9299999999998</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1610.0700000000002</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1594.6999999999998</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1593.8000000000002</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1553.08</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1527.9299999999998</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1539.9299999999998</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1681</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1665.4</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1515.2600000000002</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1499.3200000000002</v>
      </c>
      <c r="ER1793" s="73"/>
      <c r="ES1793" s="73"/>
      <c r="ET1793" s="73"/>
      <c r="EU1793" s="73"/>
      <c r="EV1793" s="74"/>
    </row>
    <row r="1794" spans="1:152" s="38" customFormat="1" ht="15.75" customHeight="1" x14ac:dyDescent="0.2">
      <c r="A1794" s="69">
        <f>$A$139</f>
        <v>44737</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1518.1599999999999</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1497.29</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1497.48</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1495.8600000000001</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1497.21</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1475.42</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1460.33</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1488.1799999999998</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1497.4099999999999</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1539.9099999999999</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1557.58</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1561.12</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1546.71</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1542.3600000000001</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1553.87</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1545.37</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1539.5100000000002</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1529.83</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1517.08</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1529.67</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1607.1999999999998</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1593.44</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1523.33</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1494.3899999999999</v>
      </c>
      <c r="ER1794" s="73"/>
      <c r="ES1794" s="73"/>
      <c r="ET1794" s="73"/>
      <c r="EU1794" s="73"/>
      <c r="EV1794" s="74"/>
    </row>
    <row r="1795" spans="1:152" s="38" customFormat="1" ht="15.75" customHeight="1" x14ac:dyDescent="0.2">
      <c r="A1795" s="69">
        <f>$A$140</f>
        <v>44738</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1485.48</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1487.79</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1486.1</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1489.9</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1484.0300000000002</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1483.6799999999998</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1500.6999999999998</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1383.37</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1497.8200000000002</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1498.31</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1498.48</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1498.9299999999998</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1498.8200000000002</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1498.6599999999999</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1498.37</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1497.85</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1497.7199999999998</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1497.7199999999998</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1497.6399999999999</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1501.8400000000001</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1566.5900000000001</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1560.65</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1497.9099999999999</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1495.25</v>
      </c>
      <c r="ER1795" s="73"/>
      <c r="ES1795" s="73"/>
      <c r="ET1795" s="73"/>
      <c r="EU1795" s="73"/>
      <c r="EV1795" s="74"/>
    </row>
    <row r="1796" spans="1:152" s="38" customFormat="1" ht="15.75" customHeight="1" x14ac:dyDescent="0.2">
      <c r="A1796" s="69">
        <f>$A$141</f>
        <v>44739</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1388.3600000000001</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1443.4</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1466.92</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1459.1399999999999</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1492.25</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1466.92</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1447.75</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1429.28</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1498.3600000000001</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1526.8899999999999</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1532.6999999999998</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1531.9699999999998</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1527.73</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1531.6599999999999</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1533.9099999999999</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1531.1399999999999</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1531.1</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1523.9699999999998</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1513.2199999999998</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1517.75</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1593.8899999999999</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1588.21</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1516.83</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1494.8600000000001</v>
      </c>
      <c r="ER1796" s="73"/>
      <c r="ES1796" s="73"/>
      <c r="ET1796" s="73"/>
      <c r="EU1796" s="73"/>
      <c r="EV1796" s="74"/>
    </row>
    <row r="1797" spans="1:152" s="38" customFormat="1" ht="15.75" customHeight="1" x14ac:dyDescent="0.2">
      <c r="A1797" s="69">
        <f>$A$142</f>
        <v>44740</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1468.8400000000001</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1466.8400000000001</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1495.1399999999999</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1492.9499999999998</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1497.5300000000002</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1491.87</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1491.0300000000002</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1432.46</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1497.3600000000001</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1545.3400000000001</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1578.67</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1557.5500000000002</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1562.98</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1582.9699999999998</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1618.2800000000002</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1599.21</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1591.5500000000002</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1566.0700000000002</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1538.63</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1533.69</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1624.67</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1610.5100000000002</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1525.3899999999999</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1495.12</v>
      </c>
      <c r="ER1797" s="73"/>
      <c r="ES1797" s="73"/>
      <c r="ET1797" s="73"/>
      <c r="EU1797" s="73"/>
      <c r="EV1797" s="74"/>
    </row>
    <row r="1798" spans="1:152" s="38" customFormat="1" ht="15.75" customHeight="1" x14ac:dyDescent="0.2">
      <c r="A1798" s="69">
        <f>$A$143</f>
        <v>44741</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1428.15</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1491.4699999999998</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1500.71</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1500.71</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1500.71</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1500.71</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1500.69</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1325.97</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1495.9699999999998</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1519.38</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1548.6999999999998</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1520.17</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1515.4</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1530.5300000000002</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1527.85</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1523.5100000000002</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1520.13</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1510.62</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1500.4900000000002</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1504.63</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1567.38</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1563.9699999999998</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1499.7600000000002</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1494.8400000000001</v>
      </c>
      <c r="ER1798" s="73"/>
      <c r="ES1798" s="73"/>
      <c r="ET1798" s="73"/>
      <c r="EU1798" s="73"/>
      <c r="EV1798" s="74"/>
    </row>
    <row r="1799" spans="1:152" s="38" customFormat="1" ht="15.75" customHeight="1" x14ac:dyDescent="0.2">
      <c r="A1799" s="69">
        <f>$A$144</f>
        <v>44742</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1489.15</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1493.75</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1497.3200000000002</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1497.3899999999999</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1500.7199999999998</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1500.7199999999998</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1494.31</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1483.58</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1495.75</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1529.23</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1524.58</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1523.29</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1517.9</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1530.1799999999998</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1531.27</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1529.5</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1538.9</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1512.6599999999999</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1503.8600000000001</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1503.54</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1609.06</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1596.35</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1500.94</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1493.8600000000001</v>
      </c>
      <c r="ER1799" s="73"/>
      <c r="ES1799" s="73"/>
      <c r="ET1799" s="73"/>
      <c r="EU1799" s="73"/>
      <c r="EV1799" s="74"/>
    </row>
    <row r="1800" spans="1:152" s="38" customFormat="1" ht="15.75" customHeight="1" x14ac:dyDescent="0.2">
      <c r="A1800" s="69" t="str">
        <f>$A$145</f>
        <v>-</v>
      </c>
      <c r="B1800" s="70"/>
      <c r="C1800" s="70"/>
      <c r="D1800" s="70"/>
      <c r="E1800" s="70"/>
      <c r="F1800" s="70"/>
      <c r="G1800" s="70"/>
      <c r="H1800" s="71"/>
      <c r="I1800" s="72" t="str">
        <f>IF($A1800="-","-",ROUND(VLOOKUP($A1800+ROUND(LEFT(I$1769,1)/24,5),'[1]ОАО "АТС"'!$A$30:$F$773,3,FALSE)+HLOOKUP($DL$1767,'[1]Сбытовая надбавка'!$F$5:$H$6,2,FALSE),2)+'[1]Иные услуги'!$C$6+HLOOKUP($DR$1766,'[1]Услуги по передаче'!$G$5:$J$7,3,FALSE))</f>
        <v>-</v>
      </c>
      <c r="J1800" s="73"/>
      <c r="K1800" s="73"/>
      <c r="L1800" s="73"/>
      <c r="M1800" s="73"/>
      <c r="N1800" s="74"/>
      <c r="O1800" s="72" t="str">
        <f>IF($A1800="-","-",ROUND(VLOOKUP($A1800+ROUND(LEFT(O$1769,1)/24,5),'[1]ОАО "АТС"'!$A$30:$F$773,3,FALSE)+HLOOKUP($DL$1767,'[1]Сбытовая надбавка'!$F$5:$H$6,2,FALSE),2)+'[1]Иные услуги'!$C$6+HLOOKUP($DR$1766,'[1]Услуги по передаче'!$G$5:$J$7,3,FALSE))</f>
        <v>-</v>
      </c>
      <c r="P1800" s="73"/>
      <c r="Q1800" s="73"/>
      <c r="R1800" s="73"/>
      <c r="S1800" s="73"/>
      <c r="T1800" s="74"/>
      <c r="U1800" s="72" t="str">
        <f>IF($A1800="-","-",ROUND(VLOOKUP($A1800+ROUND(LEFT(U$1769,1)/24,5),'[1]ОАО "АТС"'!$A$30:$F$773,3,FALSE)+HLOOKUP($DL$1767,'[1]Сбытовая надбавка'!$F$5:$H$6,2,FALSE),2)+'[1]Иные услуги'!$C$6+HLOOKUP($DR$1766,'[1]Услуги по передаче'!$G$5:$J$7,3,FALSE))</f>
        <v>-</v>
      </c>
      <c r="V1800" s="73"/>
      <c r="W1800" s="73"/>
      <c r="X1800" s="73"/>
      <c r="Y1800" s="73"/>
      <c r="Z1800" s="74"/>
      <c r="AA1800" s="72" t="str">
        <f>IF($A1800="-","-",ROUND(VLOOKUP($A1800+ROUND(LEFT(AA$1769,1)/24,5),'[1]ОАО "АТС"'!$A$30:$F$773,3,FALSE)+HLOOKUP($DL$1767,'[1]Сбытовая надбавка'!$F$5:$H$6,2,FALSE),2)+'[1]Иные услуги'!$C$6+HLOOKUP($DR$1766,'[1]Услуги по передаче'!$G$5:$J$7,3,FALSE))</f>
        <v>-</v>
      </c>
      <c r="AB1800" s="73"/>
      <c r="AC1800" s="73"/>
      <c r="AD1800" s="73"/>
      <c r="AE1800" s="73"/>
      <c r="AF1800" s="74"/>
      <c r="AG1800" s="72" t="str">
        <f>IF($A1800="-","-",ROUND(VLOOKUP($A1800+ROUND(LEFT(AG$1769,1)/24,5),'[1]ОАО "АТС"'!$A$30:$F$773,3,FALSE)+HLOOKUP($DL$1767,'[1]Сбытовая надбавка'!$F$5:$H$6,2,FALSE),2)+'[1]Иные услуги'!$C$6+HLOOKUP($DR$1766,'[1]Услуги по передаче'!$G$5:$J$7,3,FALSE))</f>
        <v>-</v>
      </c>
      <c r="AH1800" s="73"/>
      <c r="AI1800" s="73"/>
      <c r="AJ1800" s="73"/>
      <c r="AK1800" s="73"/>
      <c r="AL1800" s="74"/>
      <c r="AM1800" s="72" t="str">
        <f>IF($A1800="-","-",ROUND(VLOOKUP($A1800+ROUND(LEFT(AM$1769,1)/24,5),'[1]ОАО "АТС"'!$A$30:$F$773,3,FALSE)+HLOOKUP($DL$1767,'[1]Сбытовая надбавка'!$F$5:$H$6,2,FALSE),2)+'[1]Иные услуги'!$C$6+HLOOKUP($DR$1766,'[1]Услуги по передаче'!$G$5:$J$7,3,FALSE))</f>
        <v>-</v>
      </c>
      <c r="AN1800" s="73"/>
      <c r="AO1800" s="73"/>
      <c r="AP1800" s="73"/>
      <c r="AQ1800" s="73"/>
      <c r="AR1800" s="74"/>
      <c r="AS1800" s="72" t="str">
        <f>IF($A1800="-","-",ROUND(VLOOKUP($A1800+ROUND(LEFT(AS$1769,1)/24,5),'[1]ОАО "АТС"'!$A$30:$F$773,3,FALSE)+HLOOKUP($DL$1767,'[1]Сбытовая надбавка'!$F$5:$H$6,2,FALSE),2)+'[1]Иные услуги'!$C$6+HLOOKUP($DR$1766,'[1]Услуги по передаче'!$G$5:$J$7,3,FALSE))</f>
        <v>-</v>
      </c>
      <c r="AT1800" s="73"/>
      <c r="AU1800" s="73"/>
      <c r="AV1800" s="73"/>
      <c r="AW1800" s="73"/>
      <c r="AX1800" s="74"/>
      <c r="AY1800" s="72" t="str">
        <f>IF($A1800="-","-",ROUND(VLOOKUP($A1800+ROUND(LEFT(AY$1769,1)/24,5),'[1]ОАО "АТС"'!$A$30:$F$773,3,FALSE)+HLOOKUP($DL$1767,'[1]Сбытовая надбавка'!$F$5:$H$6,2,FALSE),2)+'[1]Иные услуги'!$C$6+HLOOKUP($DR$1766,'[1]Услуги по передаче'!$G$5:$J$7,3,FALSE))</f>
        <v>-</v>
      </c>
      <c r="AZ1800" s="73"/>
      <c r="BA1800" s="73"/>
      <c r="BB1800" s="73"/>
      <c r="BC1800" s="73"/>
      <c r="BD1800" s="74"/>
      <c r="BE1800" s="72" t="str">
        <f>IF($A1800="-","-",ROUND(VLOOKUP($A1800+ROUND(LEFT(BE$1769,1)/24,5),'[1]ОАО "АТС"'!$A$30:$F$773,3,FALSE)+HLOOKUP($DL$1767,'[1]Сбытовая надбавка'!$F$5:$H$6,2,FALSE),2)+'[1]Иные услуги'!$C$6+HLOOKUP($DR$1766,'[1]Услуги по передаче'!$G$5:$J$7,3,FALSE))</f>
        <v>-</v>
      </c>
      <c r="BF1800" s="73"/>
      <c r="BG1800" s="73"/>
      <c r="BH1800" s="73"/>
      <c r="BI1800" s="73"/>
      <c r="BJ1800" s="74"/>
      <c r="BK1800" s="72" t="str">
        <f>IF($A1800="-","-",ROUND(VLOOKUP($A1800+ROUND(LEFT(BK$1769,1)/24,5),'[1]ОАО "АТС"'!$A$30:$F$773,3,FALSE)+HLOOKUP($DL$1767,'[1]Сбытовая надбавка'!$F$5:$H$6,2,FALSE),2)+'[1]Иные услуги'!$C$6+HLOOKUP($DR$1766,'[1]Услуги по передаче'!$G$5:$J$7,3,FALSE))</f>
        <v>-</v>
      </c>
      <c r="BL1800" s="73"/>
      <c r="BM1800" s="73"/>
      <c r="BN1800" s="73"/>
      <c r="BO1800" s="73"/>
      <c r="BP1800" s="74"/>
      <c r="BQ1800" s="72" t="str">
        <f>IF($A1800="-","-",ROUND(VLOOKUP($A1800+ROUND(LEFT(BQ$1769,2)/24,5),'[1]ОАО "АТС"'!$A$30:$F$773,3,FALSE)+HLOOKUP($DL$1767,'[1]Сбытовая надбавка'!$F$5:$H$6,2,FALSE),2)+'[1]Иные услуги'!$C$6+HLOOKUP($DR$1766,'[1]Услуги по передаче'!$G$5:$J$7,3,FALSE))</f>
        <v>-</v>
      </c>
      <c r="BR1800" s="73"/>
      <c r="BS1800" s="73"/>
      <c r="BT1800" s="73"/>
      <c r="BU1800" s="73"/>
      <c r="BV1800" s="74"/>
      <c r="BW1800" s="72" t="str">
        <f>IF($A1800="-","-",ROUND(VLOOKUP($A1800+ROUND(LEFT(BW$1769,2)/24,5),'[1]ОАО "АТС"'!$A$30:$F$773,3,FALSE)+HLOOKUP($DL$1767,'[1]Сбытовая надбавка'!$F$5:$H$6,2,FALSE),2)+'[1]Иные услуги'!$C$6+HLOOKUP($DR$1766,'[1]Услуги по передаче'!$G$5:$J$7,3,FALSE))</f>
        <v>-</v>
      </c>
      <c r="BX1800" s="73"/>
      <c r="BY1800" s="73"/>
      <c r="BZ1800" s="73"/>
      <c r="CA1800" s="73"/>
      <c r="CB1800" s="74"/>
      <c r="CC1800" s="72" t="str">
        <f>IF($A1800="-","-",ROUND(VLOOKUP($A1800+ROUND(LEFT(CC$1769,2)/24,5),'[1]ОАО "АТС"'!$A$30:$F$773,3,FALSE)+HLOOKUP($DL$1767,'[1]Сбытовая надбавка'!$F$5:$H$6,2,FALSE),2)+'[1]Иные услуги'!$C$6+HLOOKUP($DR$1766,'[1]Услуги по передаче'!$G$5:$J$7,3,FALSE))</f>
        <v>-</v>
      </c>
      <c r="CD1800" s="73"/>
      <c r="CE1800" s="73"/>
      <c r="CF1800" s="73"/>
      <c r="CG1800" s="73"/>
      <c r="CH1800" s="74"/>
      <c r="CI1800" s="72" t="str">
        <f>IF($A1800="-","-",ROUND(VLOOKUP($A1800+ROUND(LEFT(CI$1769,2)/24,5),'[1]ОАО "АТС"'!$A$30:$F$773,3,FALSE)+HLOOKUP($DL$1767,'[1]Сбытовая надбавка'!$F$5:$H$6,2,FALSE),2)+'[1]Иные услуги'!$C$6+HLOOKUP($DR$1766,'[1]Услуги по передаче'!$G$5:$J$7,3,FALSE))</f>
        <v>-</v>
      </c>
      <c r="CJ1800" s="73"/>
      <c r="CK1800" s="73"/>
      <c r="CL1800" s="73"/>
      <c r="CM1800" s="73"/>
      <c r="CN1800" s="74"/>
      <c r="CO1800" s="72" t="str">
        <f>IF($A1800="-","-",ROUND(VLOOKUP($A1800+ROUND(LEFT(CO$1769,2)/24,5),'[1]ОАО "АТС"'!$A$30:$F$773,3,FALSE)+HLOOKUP($DL$1767,'[1]Сбытовая надбавка'!$F$5:$H$6,2,FALSE),2)+'[1]Иные услуги'!$C$6+HLOOKUP($DR$1766,'[1]Услуги по передаче'!$G$5:$J$7,3,FALSE))</f>
        <v>-</v>
      </c>
      <c r="CP1800" s="73"/>
      <c r="CQ1800" s="73"/>
      <c r="CR1800" s="73"/>
      <c r="CS1800" s="73"/>
      <c r="CT1800" s="74"/>
      <c r="CU1800" s="72" t="str">
        <f>IF($A1800="-","-",ROUND(VLOOKUP($A1800+ROUND(LEFT(CU$1769,2)/24,5),'[1]ОАО "АТС"'!$A$30:$F$773,3,FALSE)+HLOOKUP($DL$1767,'[1]Сбытовая надбавка'!$F$5:$H$6,2,FALSE),2)+'[1]Иные услуги'!$C$6+HLOOKUP($DR$1766,'[1]Услуги по передаче'!$G$5:$J$7,3,FALSE))</f>
        <v>-</v>
      </c>
      <c r="CV1800" s="73"/>
      <c r="CW1800" s="73"/>
      <c r="CX1800" s="73"/>
      <c r="CY1800" s="73"/>
      <c r="CZ1800" s="74"/>
      <c r="DA1800" s="72" t="str">
        <f>IF($A1800="-","-",ROUND(VLOOKUP($A1800+ROUND(LEFT(DA$1769,2)/24,5),'[1]ОАО "АТС"'!$A$30:$F$773,3,FALSE)+HLOOKUP($DL$1767,'[1]Сбытовая надбавка'!$F$5:$H$6,2,FALSE),2)+'[1]Иные услуги'!$C$6+HLOOKUP($DR$1766,'[1]Услуги по передаче'!$G$5:$J$7,3,FALSE))</f>
        <v>-</v>
      </c>
      <c r="DB1800" s="73"/>
      <c r="DC1800" s="73"/>
      <c r="DD1800" s="73"/>
      <c r="DE1800" s="73"/>
      <c r="DF1800" s="74"/>
      <c r="DG1800" s="72" t="str">
        <f>IF($A1800="-","-",ROUND(VLOOKUP($A1800+ROUND(LEFT(DG$1769,2)/24,5),'[1]ОАО "АТС"'!$A$30:$F$773,3,FALSE)+HLOOKUP($DL$1767,'[1]Сбытовая надбавка'!$F$5:$H$6,2,FALSE),2)+'[1]Иные услуги'!$C$6+HLOOKUP($DR$1766,'[1]Услуги по передаче'!$G$5:$J$7,3,FALSE))</f>
        <v>-</v>
      </c>
      <c r="DH1800" s="73"/>
      <c r="DI1800" s="73"/>
      <c r="DJ1800" s="73"/>
      <c r="DK1800" s="73"/>
      <c r="DL1800" s="74"/>
      <c r="DM1800" s="72" t="str">
        <f>IF($A1800="-","-",ROUND(VLOOKUP($A1800+ROUND(LEFT(DM$1769,2)/24,5),'[1]ОАО "АТС"'!$A$30:$F$773,3,FALSE)+HLOOKUP($DL$1767,'[1]Сбытовая надбавка'!$F$5:$H$6,2,FALSE),2)+'[1]Иные услуги'!$C$6+HLOOKUP($DR$1766,'[1]Услуги по передаче'!$G$5:$J$7,3,FALSE))</f>
        <v>-</v>
      </c>
      <c r="DN1800" s="73"/>
      <c r="DO1800" s="73"/>
      <c r="DP1800" s="73"/>
      <c r="DQ1800" s="73"/>
      <c r="DR1800" s="74"/>
      <c r="DS1800" s="72" t="str">
        <f>IF($A1800="-","-",ROUND(VLOOKUP($A1800+ROUND(LEFT(DS$1769,2)/24,5),'[1]ОАО "АТС"'!$A$30:$F$773,3,FALSE)+HLOOKUP($DL$1767,'[1]Сбытовая надбавка'!$F$5:$H$6,2,FALSE),2)+'[1]Иные услуги'!$C$6+HLOOKUP($DR$1766,'[1]Услуги по передаче'!$G$5:$J$7,3,FALSE))</f>
        <v>-</v>
      </c>
      <c r="DT1800" s="73"/>
      <c r="DU1800" s="73"/>
      <c r="DV1800" s="73"/>
      <c r="DW1800" s="73"/>
      <c r="DX1800" s="74"/>
      <c r="DY1800" s="72" t="str">
        <f>IF($A1800="-","-",ROUND(VLOOKUP($A1800+ROUND(LEFT(DY$1769,2)/24,5),'[1]ОАО "АТС"'!$A$30:$F$773,3,FALSE)+HLOOKUP($DL$1767,'[1]Сбытовая надбавка'!$F$5:$H$6,2,FALSE),2)+'[1]Иные услуги'!$C$6+HLOOKUP($DR$1766,'[1]Услуги по передаче'!$G$5:$J$7,3,FALSE))</f>
        <v>-</v>
      </c>
      <c r="DZ1800" s="73"/>
      <c r="EA1800" s="73"/>
      <c r="EB1800" s="73"/>
      <c r="EC1800" s="73"/>
      <c r="ED1800" s="74"/>
      <c r="EE1800" s="72" t="str">
        <f>IF($A1800="-","-",ROUND(VLOOKUP($A1800+ROUND(LEFT(EE$1769,2)/24,5),'[1]ОАО "АТС"'!$A$30:$F$773,3,FALSE)+HLOOKUP($DL$1767,'[1]Сбытовая надбавка'!$F$5:$H$6,2,FALSE),2)+'[1]Иные услуги'!$C$6+HLOOKUP($DR$1766,'[1]Услуги по передаче'!$G$5:$J$7,3,FALSE))</f>
        <v>-</v>
      </c>
      <c r="EF1800" s="73"/>
      <c r="EG1800" s="73"/>
      <c r="EH1800" s="73"/>
      <c r="EI1800" s="73"/>
      <c r="EJ1800" s="74"/>
      <c r="EK1800" s="72" t="str">
        <f>IF($A1800="-","-",ROUND(VLOOKUP($A1800+ROUND(LEFT(EK$1769,2)/24,5),'[1]ОАО "АТС"'!$A$30:$F$773,3,FALSE)+HLOOKUP($DL$1767,'[1]Сбытовая надбавка'!$F$5:$H$6,2,FALSE),2)+'[1]Иные услуги'!$C$6+HLOOKUP($DR$1766,'[1]Услуги по передаче'!$G$5:$J$7,3,FALSE))</f>
        <v>-</v>
      </c>
      <c r="EL1800" s="73"/>
      <c r="EM1800" s="73"/>
      <c r="EN1800" s="73"/>
      <c r="EO1800" s="73"/>
      <c r="EP1800" s="74"/>
      <c r="EQ1800" s="72" t="str">
        <f>IF($A1800="-","-",ROUND(VLOOKUP($A1800+ROUND(LEFT(EQ$1769,2)/24,5),'[1]ОАО "АТС"'!$A$30:$F$773,3,FALSE)+HLOOKUP($DL$1767,'[1]Сбытовая надбавка'!$F$5:$H$6,2,FALSE),2)+'[1]Иные услуги'!$C$6+HLOOKUP($DR$1766,'[1]Услуги по передаче'!$G$5:$J$7,3,FALSE))</f>
        <v>-</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44713</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1525.7800000000002</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1500.46</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1491.27</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1491.2400000000002</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1491.29</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1491.2199999999998</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1490.7400000000002</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1606.54</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1491.5</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1515.67</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1546.48</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1547.1</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1511.4900000000002</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1523.81</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1523.88</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1517.79</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1511.96</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1512.52</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1527.6</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1553.67</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1667.1</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1606.94</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1489.88</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1488.83</v>
      </c>
      <c r="ER1806" s="73"/>
      <c r="ES1806" s="73"/>
      <c r="ET1806" s="73"/>
      <c r="EU1806" s="73"/>
      <c r="EV1806" s="74"/>
    </row>
    <row r="1807" spans="1:152" s="38" customFormat="1" ht="15.75" customHeight="1" x14ac:dyDescent="0.2">
      <c r="A1807" s="69">
        <f>$A$116</f>
        <v>44714</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1511.7800000000002</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1496.8899999999999</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1493.1100000000001</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1491.4</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1489.29</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1494.8400000000001</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1504.7400000000002</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1522.1999999999998</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1491.4699999999998</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1566.48</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1583.0300000000002</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1586.2199999999998</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1550.27</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1562.02</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1547.6</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1541.3899999999999</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1530.6999999999998</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1499.9699999999998</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1491.3000000000002</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1525.73</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1680.13</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1668.3600000000001</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1511.1799999999998</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1488.37</v>
      </c>
      <c r="ER1807" s="73"/>
      <c r="ES1807" s="73"/>
      <c r="ET1807" s="73"/>
      <c r="EU1807" s="73"/>
      <c r="EV1807" s="74"/>
    </row>
    <row r="1808" spans="1:152" s="38" customFormat="1" ht="15.75" customHeight="1" x14ac:dyDescent="0.2">
      <c r="A1808" s="69">
        <f>$A$117</f>
        <v>44715</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1505</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1486.4699999999998</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1490.1399999999999</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1490.67</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1492.9699999999998</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1490.21</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1496</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1573.37</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1491.63</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1584.38</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1614.48</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1619.9099999999999</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1610.1100000000001</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1621.23</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1602.8600000000001</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1587.96</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1601.7800000000002</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1570.79</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1540.3000000000002</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1543.06</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1723.1599999999999</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1653.1999999999998</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1549.3200000000002</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1486.4299999999998</v>
      </c>
      <c r="ER1808" s="73"/>
      <c r="ES1808" s="73"/>
      <c r="ET1808" s="73"/>
      <c r="EU1808" s="73"/>
      <c r="EV1808" s="74"/>
    </row>
    <row r="1809" spans="1:152" s="38" customFormat="1" ht="15.75" customHeight="1" x14ac:dyDescent="0.2">
      <c r="A1809" s="69">
        <f>$A$118</f>
        <v>44716</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1534.8200000000002</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1508.15</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1496.6399999999999</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1493.9699999999998</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1489.9699999999998</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1483.6999999999998</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1487.85</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1522.92</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1490.06</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1512.67</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1526.79</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1537.58</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1515.56</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1504.48</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1510.5700000000002</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1510.35</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1498.2800000000002</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1490.5900000000001</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1490.56</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1491.42</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1647.8899999999999</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1607.35</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1487.08</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1484.5300000000002</v>
      </c>
      <c r="ER1809" s="73"/>
      <c r="ES1809" s="73"/>
      <c r="ET1809" s="73"/>
      <c r="EU1809" s="73"/>
      <c r="EV1809" s="74"/>
    </row>
    <row r="1810" spans="1:152" s="38" customFormat="1" ht="15.75" customHeight="1" x14ac:dyDescent="0.2">
      <c r="A1810" s="69">
        <f>$A$119</f>
        <v>44717</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1524.1799999999998</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1501.2800000000002</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1494.94</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1490.63</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1490.1799999999998</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1490.2400000000002</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1488.3899999999999</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1501.56</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1489.9299999999998</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1490.62</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1490.6</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1491.38</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1490.58</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1490.5300000000002</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1490.3000000000002</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1490.23</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1490.3600000000001</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1490.27</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1490.25</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1490.38</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1668.7800000000002</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1637.2600000000002</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1510.25</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1485.8600000000001</v>
      </c>
      <c r="ER1810" s="73"/>
      <c r="ES1810" s="73"/>
      <c r="ET1810" s="73"/>
      <c r="EU1810" s="73"/>
      <c r="EV1810" s="74"/>
    </row>
    <row r="1811" spans="1:152" s="38" customFormat="1" ht="15.75" customHeight="1" x14ac:dyDescent="0.2">
      <c r="A1811" s="69">
        <f>$A$120</f>
        <v>44718</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1503.2600000000002</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1493.62</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1490.1799999999998</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1490.19</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1490.37</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1490.38</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1490.33</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1552.1799999999998</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1490.4699999999998</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1563.5900000000001</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1591.83</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1594.17</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1588.1</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1606.0100000000002</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1616.48</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1597.38</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1586.4900000000002</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1549.4900000000002</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1521.17</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1522.7800000000002</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1674.0900000000001</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1655.1</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1508.27</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1487.2199999999998</v>
      </c>
      <c r="ER1811" s="73"/>
      <c r="ES1811" s="73"/>
      <c r="ET1811" s="73"/>
      <c r="EU1811" s="73"/>
      <c r="EV1811" s="74"/>
    </row>
    <row r="1812" spans="1:152" s="38" customFormat="1" ht="15.75" customHeight="1" x14ac:dyDescent="0.2">
      <c r="A1812" s="69">
        <f>$A$121</f>
        <v>44719</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1497.3600000000001</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1490.0300000000002</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1489.56</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1489.73</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1489.67</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1489.3899999999999</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1486.13</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1546.5700000000002</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1489.5700000000002</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1540.4900000000002</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1573.6</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1572.6799999999998</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1558.17</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1570.19</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1584.9699999999998</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1568.21</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1556.3600000000001</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1519.5300000000002</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1497.2400000000002</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1503.3200000000002</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1647.63</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1618.42</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1488.0300000000002</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1486.06</v>
      </c>
      <c r="ER1812" s="73"/>
      <c r="ES1812" s="73"/>
      <c r="ET1812" s="73"/>
      <c r="EU1812" s="73"/>
      <c r="EV1812" s="74"/>
    </row>
    <row r="1813" spans="1:152" s="38" customFormat="1" ht="15.75" customHeight="1" x14ac:dyDescent="0.2">
      <c r="A1813" s="69">
        <f>$A$122</f>
        <v>44720</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1485.7199999999998</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1482.2600000000002</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1484.75</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1484.77</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1492.9699999999998</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1483.9299999999998</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1486.37</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1514.5300000000002</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1490.4</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1530.65</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1568.1999999999998</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1564.1100000000001</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1529.8000000000002</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1538.3600000000001</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1535.9299999999998</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1535.0500000000002</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1527.06</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1496.7600000000002</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1490.0700000000002</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1490.1999999999998</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1595.69</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1590.62</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1487.87</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1486.46</v>
      </c>
      <c r="ER1813" s="73"/>
      <c r="ES1813" s="73"/>
      <c r="ET1813" s="73"/>
      <c r="EU1813" s="73"/>
      <c r="EV1813" s="74"/>
    </row>
    <row r="1814" spans="1:152" s="38" customFormat="1" ht="15.75" customHeight="1" x14ac:dyDescent="0.2">
      <c r="A1814" s="69">
        <f>$A$123</f>
        <v>44721</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1481.17</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1442.1100000000001</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1480.7600000000002</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1484.6399999999999</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1492.6100000000001</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1483.87</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1483.88</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1509.9499999999998</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1489.42</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1527.08</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1545.19</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1542.38</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1512.0100000000002</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1516.9099999999999</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1516.27</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1511.46</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1504.46</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1490.2600000000002</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1490.4099999999999</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1488.7400000000002</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1597.56</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1580.5900000000001</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1485.5300000000002</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1484.9699999999998</v>
      </c>
      <c r="ER1814" s="73"/>
      <c r="ES1814" s="73"/>
      <c r="ET1814" s="73"/>
      <c r="EU1814" s="73"/>
      <c r="EV1814" s="74"/>
    </row>
    <row r="1815" spans="1:152" s="38" customFormat="1" ht="15.75" customHeight="1" x14ac:dyDescent="0.2">
      <c r="A1815" s="69">
        <f>$A$124</f>
        <v>44722</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1494.4099999999999</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1484.63</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1487.04</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1487.5900000000001</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1489.6</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1489.1399999999999</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1483.88</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1539.71</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1491.79</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1491.85</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1527.92</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1540.1399999999999</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1528.7800000000002</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1529.3400000000001</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1529.52</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1519.1999999999998</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1543.6799999999998</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1543.6799999999998</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1497.56</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1503.9099999999999</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1643.38</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1616.6599999999999</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1488.06</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1483.73</v>
      </c>
      <c r="ER1815" s="73"/>
      <c r="ES1815" s="73"/>
      <c r="ET1815" s="73"/>
      <c r="EU1815" s="73"/>
      <c r="EV1815" s="74"/>
    </row>
    <row r="1816" spans="1:152" s="38" customFormat="1" ht="15.75" customHeight="1" x14ac:dyDescent="0.2">
      <c r="A1816" s="69">
        <f>$A$125</f>
        <v>44723</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1502.6</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1494.37</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1489.56</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1489.79</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1489.6</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1489.3000000000002</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1485.75</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1497.73</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1489.46</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1491.04</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1522.5100000000002</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1540.1999999999998</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1538.71</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1542.9699999999998</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1531.98</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1540.29</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1544.5</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1530.1399999999999</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1496.1100000000001</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1506.25</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1607.48</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1591.4499999999998</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1489.3200000000002</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1486.6</v>
      </c>
      <c r="ER1816" s="73"/>
      <c r="ES1816" s="73"/>
      <c r="ET1816" s="73"/>
      <c r="EU1816" s="73"/>
      <c r="EV1816" s="74"/>
    </row>
    <row r="1817" spans="1:152" s="38" customFormat="1" ht="15.75" customHeight="1" x14ac:dyDescent="0.2">
      <c r="A1817" s="69">
        <f>$A$126</f>
        <v>44724</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1487.8000000000002</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1489.21</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1489.0500000000002</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1489.44</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1489.6599999999999</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1492.9699999999998</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1492.96</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1478.13</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1490.15</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1490.6999999999998</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1490.77</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1490.83</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1490.58</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1490.5</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1490.9099999999999</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1490.94</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1490.1599999999999</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1489.8000000000002</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1489.04</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1489.98</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1631.48</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1611.6399999999999</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1490.6999999999998</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1486.5100000000002</v>
      </c>
      <c r="ER1817" s="73"/>
      <c r="ES1817" s="73"/>
      <c r="ET1817" s="73"/>
      <c r="EU1817" s="73"/>
      <c r="EV1817" s="74"/>
    </row>
    <row r="1818" spans="1:152" s="38" customFormat="1" ht="15.75" customHeight="1" x14ac:dyDescent="0.2">
      <c r="A1818" s="69">
        <f>$A$127</f>
        <v>44725</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1483.63</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1486.58</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1488.2199999999998</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1488.58</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1492.9699999999998</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1483.65</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1492.96</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1364.17</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1490.83</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1491.63</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1493.54</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1496.0700000000002</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1495.25</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1497.1599999999999</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1503.27</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1505.3400000000001</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1495.8200000000002</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1489.46</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1489.44</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1497.44</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1643.9499999999998</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1598.4099999999999</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1491.19</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1487.2800000000002</v>
      </c>
      <c r="ER1818" s="73"/>
      <c r="ES1818" s="73"/>
      <c r="ET1818" s="73"/>
      <c r="EU1818" s="73"/>
      <c r="EV1818" s="74"/>
    </row>
    <row r="1819" spans="1:152" s="38" customFormat="1" ht="15.75" customHeight="1" x14ac:dyDescent="0.2">
      <c r="A1819" s="69">
        <f>$A$128</f>
        <v>44726</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1476.4900000000002</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1480.63</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1486.69</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1487.13</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1492.9699999999998</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1484.4900000000002</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1467.7199999999998</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1464.04</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1489.8200000000002</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1521.56</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1542.88</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1538.29</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1515.7800000000002</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1524.67</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1518.85</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1521.6999999999998</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1521.4099999999999</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1495.6799999999998</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1489.6100000000001</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1489.92</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1608.02</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1584.6799999999998</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1488.38</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1486.73</v>
      </c>
      <c r="ER1819" s="73"/>
      <c r="ES1819" s="73"/>
      <c r="ET1819" s="73"/>
      <c r="EU1819" s="73"/>
      <c r="EV1819" s="74"/>
    </row>
    <row r="1820" spans="1:152" s="38" customFormat="1" ht="15.75" customHeight="1" x14ac:dyDescent="0.2">
      <c r="A1820" s="69">
        <f>$A$129</f>
        <v>44727</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1466.9099999999999</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1472.08</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1478.29</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1479.15</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1467.42</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1482.7199999999998</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1477.5100000000002</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1451.15</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1494.8600000000001</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1557.9900000000002</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1594.4299999999998</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1595.79</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1566.29</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1570.65</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1577.6799999999998</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1565.0500000000002</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1558.54</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1532.48</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1508.5100000000002</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1515.5500000000002</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1632.9299999999998</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1620.13</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1501.9699999999998</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1487.2600000000002</v>
      </c>
      <c r="ER1820" s="73"/>
      <c r="ES1820" s="73"/>
      <c r="ET1820" s="73"/>
      <c r="EU1820" s="73"/>
      <c r="EV1820" s="74"/>
    </row>
    <row r="1821" spans="1:152" s="38" customFormat="1" ht="15.75" customHeight="1" x14ac:dyDescent="0.2">
      <c r="A1821" s="69">
        <f>$A$130</f>
        <v>44728</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1359.1399999999999</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1412.21</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1443.4</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1451.1799999999998</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1467.4900000000002</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1450.92</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1430.97</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1457.27</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1490.3899999999999</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1552.5500000000002</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1601.23</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1602.35</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1581.5300000000002</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1580.27</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1590.83</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1583.77</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1565.94</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1539.96</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1514.2600000000002</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1526.1</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1626.4299999999998</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1614.35</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1497.2199999999998</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1487.3200000000002</v>
      </c>
      <c r="ER1821" s="73"/>
      <c r="ES1821" s="73"/>
      <c r="ET1821" s="73"/>
      <c r="EU1821" s="73"/>
      <c r="EV1821" s="74"/>
    </row>
    <row r="1822" spans="1:152" s="38" customFormat="1" ht="15.75" customHeight="1" x14ac:dyDescent="0.2">
      <c r="A1822" s="69">
        <f>$A$131</f>
        <v>44729</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1468.02</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1480.0100000000002</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1486.8600000000001</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1488.17</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1489.69</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1487.9699999999998</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1485.3600000000001</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1458.3000000000002</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1490.2800000000002</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1549.7400000000002</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1604.7400000000002</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1595.1599999999999</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1557.3200000000002</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1566.87</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1573.9499999999998</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1566.58</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1549.52</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1521.8200000000002</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1496.6999999999998</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1515.9099999999999</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1611.02</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1606.56</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1488.8200000000002</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1486.37</v>
      </c>
      <c r="ER1822" s="73"/>
      <c r="ES1822" s="73"/>
      <c r="ET1822" s="73"/>
      <c r="EU1822" s="73"/>
      <c r="EV1822" s="74"/>
    </row>
    <row r="1823" spans="1:152" s="38" customFormat="1" ht="15.75" customHeight="1" x14ac:dyDescent="0.2">
      <c r="A1823" s="69">
        <f>$A$132</f>
        <v>44730</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1485.38</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1487.79</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1489.75</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1489.92</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1490.0900000000001</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1489.65</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1487.69</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1511.0300000000002</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1489.0300000000002</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1533.4499999999998</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1547.7199999999998</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1558.9299999999998</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1541.1799999999998</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1542.1399999999999</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1549.33</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1533.33</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1522.42</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1503.13</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1488.7400000000002</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1500.92</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1590.42</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1576.2199999999998</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1486.79</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1485.8000000000002</v>
      </c>
      <c r="ER1823" s="73"/>
      <c r="ES1823" s="73"/>
      <c r="ET1823" s="73"/>
      <c r="EU1823" s="73"/>
      <c r="EV1823" s="74"/>
    </row>
    <row r="1824" spans="1:152" s="38" customFormat="1" ht="15.75" customHeight="1" x14ac:dyDescent="0.2">
      <c r="A1824" s="69">
        <f>$A$133</f>
        <v>44731</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1494.6999999999998</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1488.5500000000002</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1487.5100000000002</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1489.71</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1489.58</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1489.6100000000001</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1490.35</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1483.6100000000001</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1489.1599999999999</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1489.0900000000001</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1488.8000000000002</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1489.27</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1489.1999999999998</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1488.48</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1488.44</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1488.25</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1488.1999999999998</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1488.15</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1488.5300000000002</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1489.2400000000002</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1601.35</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1596.83</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1495.9299999999998</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1485.73</v>
      </c>
      <c r="ER1824" s="73"/>
      <c r="ES1824" s="73"/>
      <c r="ET1824" s="73"/>
      <c r="EU1824" s="73"/>
      <c r="EV1824" s="74"/>
    </row>
    <row r="1825" spans="1:152" s="38" customFormat="1" ht="15.75" customHeight="1" x14ac:dyDescent="0.2">
      <c r="A1825" s="69">
        <f>$A$134</f>
        <v>44732</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1500.6</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1491.81</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1492.33</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1492.3400000000001</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1492.31</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1492.3600000000001</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1492.12</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1558.98</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1492.2400000000002</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1578.56</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1604.81</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1605.9299999999998</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1589.6399999999999</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1608.7600000000002</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1620.5300000000002</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1603.4900000000002</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1592.9699999999998</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1559.4900000000002</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1523.71</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1523.81</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1658.63</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1653.29</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1514.5300000000002</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1491.83</v>
      </c>
      <c r="ER1825" s="73"/>
      <c r="ES1825" s="73"/>
      <c r="ET1825" s="73"/>
      <c r="EU1825" s="73"/>
      <c r="EV1825" s="74"/>
    </row>
    <row r="1826" spans="1:152" s="38" customFormat="1" ht="15.75" customHeight="1" x14ac:dyDescent="0.2">
      <c r="A1826" s="69">
        <f>$A$135</f>
        <v>44733</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1477.6799999999998</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1445.5900000000001</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1436.21</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1443.27</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1475.52</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1443.5300000000002</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1483.6</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1539.58</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1506.46</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1615.48</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1646.27</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1647.1</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1630.37</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1632.0300000000002</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1651.0700000000002</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1641.5100000000002</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1630.8000000000002</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1591.5500000000002</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1557.3200000000002</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1545.3000000000002</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1653.1</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1694.1799999999998</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1538.17</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1491.7800000000002</v>
      </c>
      <c r="ER1826" s="73"/>
      <c r="ES1826" s="73"/>
      <c r="ET1826" s="73"/>
      <c r="EU1826" s="73"/>
      <c r="EV1826" s="74"/>
    </row>
    <row r="1827" spans="1:152" s="38" customFormat="1" ht="15.75" customHeight="1" x14ac:dyDescent="0.2">
      <c r="A1827" s="69">
        <f>$A$136</f>
        <v>44734</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1485.44</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1489.1</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1489.96</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1490.23</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1492.98</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1490.9099999999999</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1487.3200000000002</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1517.21</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1492.1599999999999</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1594.33</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1627.13</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1634.4699999999998</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1616.63</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1627</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1640.81</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1627.37</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1595.56</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1564.44</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1529.9099999999999</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1523.21</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1626.8000000000002</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1662.4</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1506.4900000000002</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1491.8200000000002</v>
      </c>
      <c r="ER1827" s="73"/>
      <c r="ES1827" s="73"/>
      <c r="ET1827" s="73"/>
      <c r="EU1827" s="73"/>
      <c r="EV1827" s="74"/>
    </row>
    <row r="1828" spans="1:152" s="38" customFormat="1" ht="15.75" customHeight="1" x14ac:dyDescent="0.2">
      <c r="A1828" s="69">
        <f>$A$137</f>
        <v>44735</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1483</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1435.7799999999997</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1489.56</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1489.54</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1492.38</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1459.27</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1483.1</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1474.5900000000001</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1492.5300000000002</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1514.88</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1545.2400000000002</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1612.1599999999999</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1604.0700000000002</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1613.0300000000002</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1624.7600000000002</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1613.29</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1603.3000000000002</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1567.46</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1534.5100000000002</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1515.3000000000002</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1617.5700000000002</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1658.6799999999998</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1502.19</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1491.87</v>
      </c>
      <c r="ER1828" s="73"/>
      <c r="ES1828" s="73"/>
      <c r="ET1828" s="73"/>
      <c r="EU1828" s="73"/>
      <c r="EV1828" s="74"/>
    </row>
    <row r="1829" spans="1:152" s="38" customFormat="1" ht="15.75" customHeight="1" x14ac:dyDescent="0.2">
      <c r="A1829" s="69">
        <f>$A$138</f>
        <v>44736</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1484.92</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1487.06</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1490.17</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1489.63</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1491.15</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1488.54</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1494.19</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1604.77</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1492.13</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1579.44</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1627.63</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1627.3400000000001</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1600.9299999999998</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1597.19</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1602.33</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1586.96</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1586.06</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1545.3400000000001</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1520.19</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1532.19</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1673.2600000000002</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1657.6599999999999</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1507.52</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1491.58</v>
      </c>
      <c r="ER1829" s="73"/>
      <c r="ES1829" s="73"/>
      <c r="ET1829" s="73"/>
      <c r="EU1829" s="73"/>
      <c r="EV1829" s="74"/>
    </row>
    <row r="1830" spans="1:152" s="38" customFormat="1" ht="15.75" customHeight="1" x14ac:dyDescent="0.2">
      <c r="A1830" s="69">
        <f>$A$139</f>
        <v>44737</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1510.42</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1489.5500000000002</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1489.7400000000002</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1488.12</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1489.4699999999998</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1467.6799999999998</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1452.5900000000001</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1480.44</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1489.67</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1532.17</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1549.8400000000001</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1553.38</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1538.9699999999998</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1534.62</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1546.13</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1537.63</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1531.77</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1522.0900000000001</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1509.3400000000001</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1521.9299999999998</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1599.46</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1585.6999999999998</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1515.5900000000001</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1486.65</v>
      </c>
      <c r="ER1830" s="73"/>
      <c r="ES1830" s="73"/>
      <c r="ET1830" s="73"/>
      <c r="EU1830" s="73"/>
      <c r="EV1830" s="74"/>
    </row>
    <row r="1831" spans="1:152" s="38" customFormat="1" ht="15.75" customHeight="1" x14ac:dyDescent="0.2">
      <c r="A1831" s="69">
        <f>$A$140</f>
        <v>44738</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1477.7400000000002</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1480.0500000000002</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1478.3600000000001</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1482.1599999999999</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1476.29</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1475.94</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1492.96</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1375.63</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1490.08</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1490.5700000000002</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1490.7400000000002</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1491.19</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1491.08</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1490.92</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1490.63</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1490.1100000000001</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1489.98</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1489.98</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1489.9</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1494.1</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1558.85</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1552.9099999999999</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1490.17</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1487.5100000000002</v>
      </c>
      <c r="ER1831" s="73"/>
      <c r="ES1831" s="73"/>
      <c r="ET1831" s="73"/>
      <c r="EU1831" s="73"/>
      <c r="EV1831" s="74"/>
    </row>
    <row r="1832" spans="1:152" s="38" customFormat="1" ht="15.75" customHeight="1" x14ac:dyDescent="0.2">
      <c r="A1832" s="69">
        <f>$A$141</f>
        <v>44739</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1380.62</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1435.6599999999999</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1459.1799999999998</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1451.4</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1484.5100000000002</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1459.1799999999998</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1440.0100000000002</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1421.54</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1490.62</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1519.15</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1524.96</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1524.23</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1519.9900000000002</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1523.92</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1526.17</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1523.4</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1523.3600000000001</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1516.23</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1505.48</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1510.0100000000002</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1586.15</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1580.4699999999998</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1509.0900000000001</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1487.12</v>
      </c>
      <c r="ER1832" s="73"/>
      <c r="ES1832" s="73"/>
      <c r="ET1832" s="73"/>
      <c r="EU1832" s="73"/>
      <c r="EV1832" s="74"/>
    </row>
    <row r="1833" spans="1:152" s="38" customFormat="1" ht="15.75" customHeight="1" x14ac:dyDescent="0.2">
      <c r="A1833" s="69">
        <f>$A$142</f>
        <v>44740</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1461.1</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1459.1</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1487.4</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1485.21</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1489.79</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1484.13</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1483.29</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1424.72</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1489.62</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1537.6</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1570.9299999999998</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1549.81</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1555.2400000000002</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1575.23</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1610.54</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1591.4699999999998</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1583.81</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1558.33</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1530.8899999999999</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1525.9499999999998</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1616.9299999999998</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1602.77</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1517.65</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1487.38</v>
      </c>
      <c r="ER1833" s="73"/>
      <c r="ES1833" s="73"/>
      <c r="ET1833" s="73"/>
      <c r="EU1833" s="73"/>
      <c r="EV1833" s="74"/>
    </row>
    <row r="1834" spans="1:152" s="38" customFormat="1" ht="15.75" customHeight="1" x14ac:dyDescent="0.2">
      <c r="A1834" s="69">
        <f>$A$143</f>
        <v>44741</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1420.4099999999999</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1483.73</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1492.9699999999998</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1492.9699999999998</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1492.9699999999998</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1492.9699999999998</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1492.9499999999998</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1318.23</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1488.23</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1511.6399999999999</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1540.96</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1512.4299999999998</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1507.6599999999999</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1522.79</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1520.1100000000001</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1515.77</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1512.3899999999999</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1502.88</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1492.75</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1496.8899999999999</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1559.6399999999999</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1556.23</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1492.02</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1487.1</v>
      </c>
      <c r="ER1834" s="73"/>
      <c r="ES1834" s="73"/>
      <c r="ET1834" s="73"/>
      <c r="EU1834" s="73"/>
      <c r="EV1834" s="74"/>
    </row>
    <row r="1835" spans="1:152" s="38" customFormat="1" ht="15.75" customHeight="1" x14ac:dyDescent="0.2">
      <c r="A1835" s="69">
        <f>$A$144</f>
        <v>44742</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1481.4099999999999</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1486.0100000000002</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1489.58</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1489.65</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1492.98</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1492.98</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1486.5700000000002</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1475.8400000000001</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1488.0100000000002</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1521.4900000000002</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1516.8400000000001</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1515.5500000000002</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1510.1599999999999</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1522.44</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1523.5300000000002</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1521.7600000000002</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1531.1599999999999</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1504.92</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1496.12</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1495.8000000000002</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1601.3200000000002</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1588.6100000000001</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1493.1999999999998</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1486.12</v>
      </c>
      <c r="ER1835" s="73"/>
      <c r="ES1835" s="73"/>
      <c r="ET1835" s="73"/>
      <c r="EU1835" s="73"/>
      <c r="EV1835" s="74"/>
    </row>
    <row r="1836" spans="1:152" s="38" customFormat="1" ht="15.75" customHeight="1" x14ac:dyDescent="0.2">
      <c r="A1836" s="69" t="str">
        <f>$A$145</f>
        <v>-</v>
      </c>
      <c r="B1836" s="70"/>
      <c r="C1836" s="70"/>
      <c r="D1836" s="70"/>
      <c r="E1836" s="70"/>
      <c r="F1836" s="70"/>
      <c r="G1836" s="70"/>
      <c r="H1836" s="71"/>
      <c r="I1836" s="72" t="str">
        <f>IF($A1836="-","-",ROUND(VLOOKUP($A1836+ROUND(LEFT(I$1805,1)/24,5),'[1]ОАО "АТС"'!$A$30:$F$773,3,FALSE)+HLOOKUP($DL$1803,'[1]Сбытовая надбавка'!$F$5:$H$6,2,FALSE),2)+'[1]Иные услуги'!$C$6+HLOOKUP($DR$1802,'[1]Услуги по передаче'!$G$5:$J$7,3,FALSE))</f>
        <v>-</v>
      </c>
      <c r="J1836" s="73"/>
      <c r="K1836" s="73"/>
      <c r="L1836" s="73"/>
      <c r="M1836" s="73"/>
      <c r="N1836" s="74"/>
      <c r="O1836" s="72" t="str">
        <f>IF($A1836="-","-",ROUND(VLOOKUP($A1836+ROUND(LEFT(O$1805,1)/24,5),'[1]ОАО "АТС"'!$A$30:$F$773,3,FALSE)+HLOOKUP($DL$1803,'[1]Сбытовая надбавка'!$F$5:$H$6,2,FALSE),2)+'[1]Иные услуги'!$C$6+HLOOKUP($DR$1802,'[1]Услуги по передаче'!$G$5:$J$7,3,FALSE))</f>
        <v>-</v>
      </c>
      <c r="P1836" s="73"/>
      <c r="Q1836" s="73"/>
      <c r="R1836" s="73"/>
      <c r="S1836" s="73"/>
      <c r="T1836" s="74"/>
      <c r="U1836" s="72" t="str">
        <f>IF($A1836="-","-",ROUND(VLOOKUP($A1836+ROUND(LEFT(U$1805,1)/24,5),'[1]ОАО "АТС"'!$A$30:$F$773,3,FALSE)+HLOOKUP($DL$1803,'[1]Сбытовая надбавка'!$F$5:$H$6,2,FALSE),2)+'[1]Иные услуги'!$C$6+HLOOKUP($DR$1802,'[1]Услуги по передаче'!$G$5:$J$7,3,FALSE))</f>
        <v>-</v>
      </c>
      <c r="V1836" s="73"/>
      <c r="W1836" s="73"/>
      <c r="X1836" s="73"/>
      <c r="Y1836" s="73"/>
      <c r="Z1836" s="74"/>
      <c r="AA1836" s="72" t="str">
        <f>IF($A1836="-","-",ROUND(VLOOKUP($A1836+ROUND(LEFT(AA$1805,1)/24,5),'[1]ОАО "АТС"'!$A$30:$F$773,3,FALSE)+HLOOKUP($DL$1803,'[1]Сбытовая надбавка'!$F$5:$H$6,2,FALSE),2)+'[1]Иные услуги'!$C$6+HLOOKUP($DR$1802,'[1]Услуги по передаче'!$G$5:$J$7,3,FALSE))</f>
        <v>-</v>
      </c>
      <c r="AB1836" s="73"/>
      <c r="AC1836" s="73"/>
      <c r="AD1836" s="73"/>
      <c r="AE1836" s="73"/>
      <c r="AF1836" s="74"/>
      <c r="AG1836" s="72" t="str">
        <f>IF($A1836="-","-",ROUND(VLOOKUP($A1836+ROUND(LEFT(AG$1805,1)/24,5),'[1]ОАО "АТС"'!$A$30:$F$773,3,FALSE)+HLOOKUP($DL$1803,'[1]Сбытовая надбавка'!$F$5:$H$6,2,FALSE),2)+'[1]Иные услуги'!$C$6+HLOOKUP($DR$1802,'[1]Услуги по передаче'!$G$5:$J$7,3,FALSE))</f>
        <v>-</v>
      </c>
      <c r="AH1836" s="73"/>
      <c r="AI1836" s="73"/>
      <c r="AJ1836" s="73"/>
      <c r="AK1836" s="73"/>
      <c r="AL1836" s="74"/>
      <c r="AM1836" s="72" t="str">
        <f>IF($A1836="-","-",ROUND(VLOOKUP($A1836+ROUND(LEFT(AM$1805,1)/24,5),'[1]ОАО "АТС"'!$A$30:$F$773,3,FALSE)+HLOOKUP($DL$1803,'[1]Сбытовая надбавка'!$F$5:$H$6,2,FALSE),2)+'[1]Иные услуги'!$C$6+HLOOKUP($DR$1802,'[1]Услуги по передаче'!$G$5:$J$7,3,FALSE))</f>
        <v>-</v>
      </c>
      <c r="AN1836" s="73"/>
      <c r="AO1836" s="73"/>
      <c r="AP1836" s="73"/>
      <c r="AQ1836" s="73"/>
      <c r="AR1836" s="74"/>
      <c r="AS1836" s="72" t="str">
        <f>IF($A1836="-","-",ROUND(VLOOKUP($A1836+ROUND(LEFT(AS$1805,1)/24,5),'[1]ОАО "АТС"'!$A$30:$F$773,3,FALSE)+HLOOKUP($DL$1803,'[1]Сбытовая надбавка'!$F$5:$H$6,2,FALSE),2)+'[1]Иные услуги'!$C$6+HLOOKUP($DR$1802,'[1]Услуги по передаче'!$G$5:$J$7,3,FALSE))</f>
        <v>-</v>
      </c>
      <c r="AT1836" s="73"/>
      <c r="AU1836" s="73"/>
      <c r="AV1836" s="73"/>
      <c r="AW1836" s="73"/>
      <c r="AX1836" s="74"/>
      <c r="AY1836" s="72" t="str">
        <f>IF($A1836="-","-",ROUND(VLOOKUP($A1836+ROUND(LEFT(AY$1805,1)/24,5),'[1]ОАО "АТС"'!$A$30:$F$773,3,FALSE)+HLOOKUP($DL$1803,'[1]Сбытовая надбавка'!$F$5:$H$6,2,FALSE),2)+'[1]Иные услуги'!$C$6+HLOOKUP($DR$1802,'[1]Услуги по передаче'!$G$5:$J$7,3,FALSE))</f>
        <v>-</v>
      </c>
      <c r="AZ1836" s="73"/>
      <c r="BA1836" s="73"/>
      <c r="BB1836" s="73"/>
      <c r="BC1836" s="73"/>
      <c r="BD1836" s="74"/>
      <c r="BE1836" s="72" t="str">
        <f>IF($A1836="-","-",ROUND(VLOOKUP($A1836+ROUND(LEFT(BE$1805,1)/24,5),'[1]ОАО "АТС"'!$A$30:$F$773,3,FALSE)+HLOOKUP($DL$1803,'[1]Сбытовая надбавка'!$F$5:$H$6,2,FALSE),2)+'[1]Иные услуги'!$C$6+HLOOKUP($DR$1802,'[1]Услуги по передаче'!$G$5:$J$7,3,FALSE))</f>
        <v>-</v>
      </c>
      <c r="BF1836" s="73"/>
      <c r="BG1836" s="73"/>
      <c r="BH1836" s="73"/>
      <c r="BI1836" s="73"/>
      <c r="BJ1836" s="74"/>
      <c r="BK1836" s="72" t="str">
        <f>IF($A1836="-","-",ROUND(VLOOKUP($A1836+ROUND(LEFT(BK$1805,1)/24,5),'[1]ОАО "АТС"'!$A$30:$F$773,3,FALSE)+HLOOKUP($DL$1803,'[1]Сбытовая надбавка'!$F$5:$H$6,2,FALSE),2)+'[1]Иные услуги'!$C$6+HLOOKUP($DR$1802,'[1]Услуги по передаче'!$G$5:$J$7,3,FALSE))</f>
        <v>-</v>
      </c>
      <c r="BL1836" s="73"/>
      <c r="BM1836" s="73"/>
      <c r="BN1836" s="73"/>
      <c r="BO1836" s="73"/>
      <c r="BP1836" s="74"/>
      <c r="BQ1836" s="72" t="str">
        <f>IF($A1836="-","-",ROUND(VLOOKUP($A1836+ROUND(LEFT(BQ$1805,2)/24,5),'[1]ОАО "АТС"'!$A$30:$F$773,3,FALSE)+HLOOKUP($DL$1803,'[1]Сбытовая надбавка'!$F$5:$H$6,2,FALSE),2)+'[1]Иные услуги'!$C$6+HLOOKUP($DR$1802,'[1]Услуги по передаче'!$G$5:$J$7,3,FALSE))</f>
        <v>-</v>
      </c>
      <c r="BR1836" s="73"/>
      <c r="BS1836" s="73"/>
      <c r="BT1836" s="73"/>
      <c r="BU1836" s="73"/>
      <c r="BV1836" s="74"/>
      <c r="BW1836" s="72" t="str">
        <f>IF($A1836="-","-",ROUND(VLOOKUP($A1836+ROUND(LEFT(BW$1805,2)/24,5),'[1]ОАО "АТС"'!$A$30:$F$773,3,FALSE)+HLOOKUP($DL$1803,'[1]Сбытовая надбавка'!$F$5:$H$6,2,FALSE),2)+'[1]Иные услуги'!$C$6+HLOOKUP($DR$1802,'[1]Услуги по передаче'!$G$5:$J$7,3,FALSE))</f>
        <v>-</v>
      </c>
      <c r="BX1836" s="73"/>
      <c r="BY1836" s="73"/>
      <c r="BZ1836" s="73"/>
      <c r="CA1836" s="73"/>
      <c r="CB1836" s="74"/>
      <c r="CC1836" s="72" t="str">
        <f>IF($A1836="-","-",ROUND(VLOOKUP($A1836+ROUND(LEFT(CC$1805,2)/24,5),'[1]ОАО "АТС"'!$A$30:$F$773,3,FALSE)+HLOOKUP($DL$1803,'[1]Сбытовая надбавка'!$F$5:$H$6,2,FALSE),2)+'[1]Иные услуги'!$C$6+HLOOKUP($DR$1802,'[1]Услуги по передаче'!$G$5:$J$7,3,FALSE))</f>
        <v>-</v>
      </c>
      <c r="CD1836" s="73"/>
      <c r="CE1836" s="73"/>
      <c r="CF1836" s="73"/>
      <c r="CG1836" s="73"/>
      <c r="CH1836" s="74"/>
      <c r="CI1836" s="72" t="str">
        <f>IF($A1836="-","-",ROUND(VLOOKUP($A1836+ROUND(LEFT(CI$1805,2)/24,5),'[1]ОАО "АТС"'!$A$30:$F$773,3,FALSE)+HLOOKUP($DL$1803,'[1]Сбытовая надбавка'!$F$5:$H$6,2,FALSE),2)+'[1]Иные услуги'!$C$6+HLOOKUP($DR$1802,'[1]Услуги по передаче'!$G$5:$J$7,3,FALSE))</f>
        <v>-</v>
      </c>
      <c r="CJ1836" s="73"/>
      <c r="CK1836" s="73"/>
      <c r="CL1836" s="73"/>
      <c r="CM1836" s="73"/>
      <c r="CN1836" s="74"/>
      <c r="CO1836" s="72" t="str">
        <f>IF($A1836="-","-",ROUND(VLOOKUP($A1836+ROUND(LEFT(CO$1805,2)/24,5),'[1]ОАО "АТС"'!$A$30:$F$773,3,FALSE)+HLOOKUP($DL$1803,'[1]Сбытовая надбавка'!$F$5:$H$6,2,FALSE),2)+'[1]Иные услуги'!$C$6+HLOOKUP($DR$1802,'[1]Услуги по передаче'!$G$5:$J$7,3,FALSE))</f>
        <v>-</v>
      </c>
      <c r="CP1836" s="73"/>
      <c r="CQ1836" s="73"/>
      <c r="CR1836" s="73"/>
      <c r="CS1836" s="73"/>
      <c r="CT1836" s="74"/>
      <c r="CU1836" s="72" t="str">
        <f>IF($A1836="-","-",ROUND(VLOOKUP($A1836+ROUND(LEFT(CU$1805,2)/24,5),'[1]ОАО "АТС"'!$A$30:$F$773,3,FALSE)+HLOOKUP($DL$1803,'[1]Сбытовая надбавка'!$F$5:$H$6,2,FALSE),2)+'[1]Иные услуги'!$C$6+HLOOKUP($DR$1802,'[1]Услуги по передаче'!$G$5:$J$7,3,FALSE))</f>
        <v>-</v>
      </c>
      <c r="CV1836" s="73"/>
      <c r="CW1836" s="73"/>
      <c r="CX1836" s="73"/>
      <c r="CY1836" s="73"/>
      <c r="CZ1836" s="74"/>
      <c r="DA1836" s="72" t="str">
        <f>IF($A1836="-","-",ROUND(VLOOKUP($A1836+ROUND(LEFT(DA$1805,2)/24,5),'[1]ОАО "АТС"'!$A$30:$F$773,3,FALSE)+HLOOKUP($DL$1803,'[1]Сбытовая надбавка'!$F$5:$H$6,2,FALSE),2)+'[1]Иные услуги'!$C$6+HLOOKUP($DR$1802,'[1]Услуги по передаче'!$G$5:$J$7,3,FALSE))</f>
        <v>-</v>
      </c>
      <c r="DB1836" s="73"/>
      <c r="DC1836" s="73"/>
      <c r="DD1836" s="73"/>
      <c r="DE1836" s="73"/>
      <c r="DF1836" s="74"/>
      <c r="DG1836" s="72" t="str">
        <f>IF($A1836="-","-",ROUND(VLOOKUP($A1836+ROUND(LEFT(DG$1805,2)/24,5),'[1]ОАО "АТС"'!$A$30:$F$773,3,FALSE)+HLOOKUP($DL$1803,'[1]Сбытовая надбавка'!$F$5:$H$6,2,FALSE),2)+'[1]Иные услуги'!$C$6+HLOOKUP($DR$1802,'[1]Услуги по передаче'!$G$5:$J$7,3,FALSE))</f>
        <v>-</v>
      </c>
      <c r="DH1836" s="73"/>
      <c r="DI1836" s="73"/>
      <c r="DJ1836" s="73"/>
      <c r="DK1836" s="73"/>
      <c r="DL1836" s="74"/>
      <c r="DM1836" s="72" t="str">
        <f>IF($A1836="-","-",ROUND(VLOOKUP($A1836+ROUND(LEFT(DM$1805,2)/24,5),'[1]ОАО "АТС"'!$A$30:$F$773,3,FALSE)+HLOOKUP($DL$1803,'[1]Сбытовая надбавка'!$F$5:$H$6,2,FALSE),2)+'[1]Иные услуги'!$C$6+HLOOKUP($DR$1802,'[1]Услуги по передаче'!$G$5:$J$7,3,FALSE))</f>
        <v>-</v>
      </c>
      <c r="DN1836" s="73"/>
      <c r="DO1836" s="73"/>
      <c r="DP1836" s="73"/>
      <c r="DQ1836" s="73"/>
      <c r="DR1836" s="74"/>
      <c r="DS1836" s="72" t="str">
        <f>IF($A1836="-","-",ROUND(VLOOKUP($A1836+ROUND(LEFT(DS$1805,2)/24,5),'[1]ОАО "АТС"'!$A$30:$F$773,3,FALSE)+HLOOKUP($DL$1803,'[1]Сбытовая надбавка'!$F$5:$H$6,2,FALSE),2)+'[1]Иные услуги'!$C$6+HLOOKUP($DR$1802,'[1]Услуги по передаче'!$G$5:$J$7,3,FALSE))</f>
        <v>-</v>
      </c>
      <c r="DT1836" s="73"/>
      <c r="DU1836" s="73"/>
      <c r="DV1836" s="73"/>
      <c r="DW1836" s="73"/>
      <c r="DX1836" s="74"/>
      <c r="DY1836" s="72" t="str">
        <f>IF($A1836="-","-",ROUND(VLOOKUP($A1836+ROUND(LEFT(DY$1805,2)/24,5),'[1]ОАО "АТС"'!$A$30:$F$773,3,FALSE)+HLOOKUP($DL$1803,'[1]Сбытовая надбавка'!$F$5:$H$6,2,FALSE),2)+'[1]Иные услуги'!$C$6+HLOOKUP($DR$1802,'[1]Услуги по передаче'!$G$5:$J$7,3,FALSE))</f>
        <v>-</v>
      </c>
      <c r="DZ1836" s="73"/>
      <c r="EA1836" s="73"/>
      <c r="EB1836" s="73"/>
      <c r="EC1836" s="73"/>
      <c r="ED1836" s="74"/>
      <c r="EE1836" s="72" t="str">
        <f>IF($A1836="-","-",ROUND(VLOOKUP($A1836+ROUND(LEFT(EE$1805,2)/24,5),'[1]ОАО "АТС"'!$A$30:$F$773,3,FALSE)+HLOOKUP($DL$1803,'[1]Сбытовая надбавка'!$F$5:$H$6,2,FALSE),2)+'[1]Иные услуги'!$C$6+HLOOKUP($DR$1802,'[1]Услуги по передаче'!$G$5:$J$7,3,FALSE))</f>
        <v>-</v>
      </c>
      <c r="EF1836" s="73"/>
      <c r="EG1836" s="73"/>
      <c r="EH1836" s="73"/>
      <c r="EI1836" s="73"/>
      <c r="EJ1836" s="74"/>
      <c r="EK1836" s="72" t="str">
        <f>IF($A1836="-","-",ROUND(VLOOKUP($A1836+ROUND(LEFT(EK$1805,2)/24,5),'[1]ОАО "АТС"'!$A$30:$F$773,3,FALSE)+HLOOKUP($DL$1803,'[1]Сбытовая надбавка'!$F$5:$H$6,2,FALSE),2)+'[1]Иные услуги'!$C$6+HLOOKUP($DR$1802,'[1]Услуги по передаче'!$G$5:$J$7,3,FALSE))</f>
        <v>-</v>
      </c>
      <c r="EL1836" s="73"/>
      <c r="EM1836" s="73"/>
      <c r="EN1836" s="73"/>
      <c r="EO1836" s="73"/>
      <c r="EP1836" s="74"/>
      <c r="EQ1836" s="72" t="str">
        <f>IF($A1836="-","-",ROUND(VLOOKUP($A1836+ROUND(LEFT(EQ$1805,2)/24,5),'[1]ОАО "АТС"'!$A$30:$F$773,3,FALSE)+HLOOKUP($DL$1803,'[1]Сбытовая надбавка'!$F$5:$H$6,2,FALSE),2)+'[1]Иные услуги'!$C$6+HLOOKUP($DR$1802,'[1]Услуги по передаче'!$G$5:$J$7,3,FALSE))</f>
        <v>-</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44713</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2087.61</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2062.29</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2053.1</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2053.0700000000002</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2053.12</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2053.0500000000002</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2052.5700000000002</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2168.37</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2053.33</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2077.5</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2108.31</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2108.9299999999998</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2073.3200000000002</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2085.64</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2085.71</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2079.62</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2073.79</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2074.35</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2089.4299999999998</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2115.5</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2228.9299999999998</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2168.77</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2051.71</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2050.66</v>
      </c>
      <c r="ER1842" s="73"/>
      <c r="ES1842" s="73"/>
      <c r="ET1842" s="73"/>
      <c r="EU1842" s="73"/>
      <c r="EV1842" s="74"/>
    </row>
    <row r="1843" spans="1:152" s="38" customFormat="1" ht="15.75" customHeight="1" x14ac:dyDescent="0.2">
      <c r="A1843" s="69">
        <f>$A$116</f>
        <v>44714</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2073.61</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2058.7199999999998</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2054.94</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2053.23</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2051.12</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2056.67</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2066.5700000000002</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2084.0300000000002</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2053.3000000000002</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2128.31</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2144.86</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2148.0500000000002</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2112.1</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2123.85</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2109.4299999999998</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2103.2199999999998</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2092.5300000000002</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2061.8000000000002</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2053.13</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2087.56</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2241.96</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2230.19</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2073.0100000000002</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2050.1999999999998</v>
      </c>
      <c r="ER1843" s="73"/>
      <c r="ES1843" s="73"/>
      <c r="ET1843" s="73"/>
      <c r="EU1843" s="73"/>
      <c r="EV1843" s="74"/>
    </row>
    <row r="1844" spans="1:152" s="38" customFormat="1" ht="15.75" customHeight="1" x14ac:dyDescent="0.2">
      <c r="A1844" s="69">
        <f>$A$117</f>
        <v>44715</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2066.83</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2048.3000000000002</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2051.9699999999998</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2052.5</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2054.8000000000002</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2052.04</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2057.83</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2135.1999999999998</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2053.46</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2146.21</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2176.31</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2181.7399999999998</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2171.94</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2183.06</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2164.69</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2149.79</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2163.61</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2132.62</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2102.13</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2104.89</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2284.9899999999998</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2215.0300000000002</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2111.15</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2048.2600000000002</v>
      </c>
      <c r="ER1844" s="73"/>
      <c r="ES1844" s="73"/>
      <c r="ET1844" s="73"/>
      <c r="EU1844" s="73"/>
      <c r="EV1844" s="74"/>
    </row>
    <row r="1845" spans="1:152" s="38" customFormat="1" ht="15.75" customHeight="1" x14ac:dyDescent="0.2">
      <c r="A1845" s="69">
        <f>$A$118</f>
        <v>44716</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2096.65</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2069.98</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2058.4699999999998</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2055.8000000000002</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2051.8000000000002</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2045.5300000000002</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2049.6799999999998</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2084.75</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2051.89</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2074.5</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2088.62</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2099.41</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2077.39</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2066.31</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2072.4</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2072.1799999999998</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2060.11</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2052.42</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2052.39</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2053.25</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2209.7199999999998</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2169.1799999999998</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2048.91</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2046.3600000000001</v>
      </c>
      <c r="ER1845" s="73"/>
      <c r="ES1845" s="73"/>
      <c r="ET1845" s="73"/>
      <c r="EU1845" s="73"/>
      <c r="EV1845" s="74"/>
    </row>
    <row r="1846" spans="1:152" s="38" customFormat="1" ht="15.75" customHeight="1" x14ac:dyDescent="0.2">
      <c r="A1846" s="69">
        <f>$A$119</f>
        <v>44717</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2086.0100000000002</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2063.11</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2056.77</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2052.46</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2052.0100000000002</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2052.0700000000002</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2050.2199999999998</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2063.39</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2051.7600000000002</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2052.4499999999998</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2052.4299999999998</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2053.21</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2052.41</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2052.36</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2052.13</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2052.06</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2052.19</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2052.1</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2052.08</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2052.21</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2230.61</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2199.09</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2072.08</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2047.69</v>
      </c>
      <c r="ER1846" s="73"/>
      <c r="ES1846" s="73"/>
      <c r="ET1846" s="73"/>
      <c r="EU1846" s="73"/>
      <c r="EV1846" s="74"/>
    </row>
    <row r="1847" spans="1:152" s="38" customFormat="1" ht="15.75" customHeight="1" x14ac:dyDescent="0.2">
      <c r="A1847" s="69">
        <f>$A$120</f>
        <v>44718</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2065.09</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2055.4499999999998</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2052.0100000000002</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2052.02</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2052.1999999999998</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2052.21</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2052.16</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2114.0100000000002</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2052.3000000000002</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2125.42</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2153.66</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2156</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2149.9299999999998</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2167.84</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2178.31</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2159.21</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2148.3200000000002</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2111.3200000000002</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2083</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2084.61</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2235.92</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2216.9299999999998</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2070.1</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2049.0500000000002</v>
      </c>
      <c r="ER1847" s="73"/>
      <c r="ES1847" s="73"/>
      <c r="ET1847" s="73"/>
      <c r="EU1847" s="73"/>
      <c r="EV1847" s="74"/>
    </row>
    <row r="1848" spans="1:152" s="38" customFormat="1" ht="15.75" customHeight="1" x14ac:dyDescent="0.2">
      <c r="A1848" s="69">
        <f>$A$121</f>
        <v>44719</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2059.19</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2051.86</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2051.39</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2051.56</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2051.5</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2051.2199999999998</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2047.96</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2108.4</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2051.4</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2102.3200000000002</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2135.4299999999998</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2134.5100000000002</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2120</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2132.02</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2146.8000000000002</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2130.04</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2118.19</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2081.36</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2059.0700000000002</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2065.15</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2209.46</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2180.25</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2049.86</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2047.8899999999999</v>
      </c>
      <c r="ER1848" s="73"/>
      <c r="ES1848" s="73"/>
      <c r="ET1848" s="73"/>
      <c r="EU1848" s="73"/>
      <c r="EV1848" s="74"/>
    </row>
    <row r="1849" spans="1:152" s="38" customFormat="1" ht="15.75" customHeight="1" x14ac:dyDescent="0.2">
      <c r="A1849" s="69">
        <f>$A$122</f>
        <v>44720</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2047.5500000000002</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2044.0900000000001</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2046.58</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2046.6</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2054.8000000000002</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2045.7600000000002</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2048.1999999999998</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2076.36</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2052.23</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2092.48</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2130.0300000000002</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2125.94</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2091.63</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2100.19</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2097.7600000000002</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2096.88</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2088.89</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2058.59</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2051.9</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2052.0300000000002</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2157.52</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2152.4499999999998</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2049.6999999999998</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2048.29</v>
      </c>
      <c r="ER1849" s="73"/>
      <c r="ES1849" s="73"/>
      <c r="ET1849" s="73"/>
      <c r="EU1849" s="73"/>
      <c r="EV1849" s="74"/>
    </row>
    <row r="1850" spans="1:152" s="38" customFormat="1" ht="15.75" customHeight="1" x14ac:dyDescent="0.2">
      <c r="A1850" s="69">
        <f>$A$123</f>
        <v>44721</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2043</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2003.94</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2042.5900000000001</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2046.4699999999998</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2054.44</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2045.6999999999998</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2045.71</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2071.7800000000002</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2051.25</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2088.91</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2107.02</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2104.21</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2073.84</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2078.7399999999998</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2078.1</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2073.29</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2066.29</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2052.09</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2052.2399999999998</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2050.5700000000002</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2159.39</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2142.42</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2047.3600000000001</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2046.8000000000002</v>
      </c>
      <c r="ER1850" s="73"/>
      <c r="ES1850" s="73"/>
      <c r="ET1850" s="73"/>
      <c r="EU1850" s="73"/>
      <c r="EV1850" s="74"/>
    </row>
    <row r="1851" spans="1:152" s="38" customFormat="1" ht="15.75" customHeight="1" x14ac:dyDescent="0.2">
      <c r="A1851" s="69">
        <f>$A$124</f>
        <v>44722</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2056.2399999999998</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2046.46</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2048.87</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2049.42</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2051.4299999999998</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2050.9699999999998</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2045.71</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2101.54</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2053.62</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2053.6799999999998</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2089.75</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2101.9699999999998</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2090.61</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2091.17</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2091.35</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2081.0300000000002</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2105.5100000000002</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2105.5100000000002</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2059.39</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2065.7399999999998</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2205.21</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2178.4899999999998</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2049.89</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2045.56</v>
      </c>
      <c r="ER1851" s="73"/>
      <c r="ES1851" s="73"/>
      <c r="ET1851" s="73"/>
      <c r="EU1851" s="73"/>
      <c r="EV1851" s="74"/>
    </row>
    <row r="1852" spans="1:152" s="38" customFormat="1" ht="15.75" customHeight="1" x14ac:dyDescent="0.2">
      <c r="A1852" s="69">
        <f>$A$125</f>
        <v>44723</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2064.4299999999998</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2056.1999999999998</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2051.39</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2051.62</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2051.4299999999998</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2051.13</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2047.58</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2059.56</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2051.29</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2052.87</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2084.34</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2102.0300000000002</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2100.54</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2104.8000000000002</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2093.81</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2102.12</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2106.33</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2091.9699999999998</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2057.94</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2068.08</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2169.31</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2153.2800000000002</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2051.15</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2048.4299999999998</v>
      </c>
      <c r="ER1852" s="73"/>
      <c r="ES1852" s="73"/>
      <c r="ET1852" s="73"/>
      <c r="EU1852" s="73"/>
      <c r="EV1852" s="74"/>
    </row>
    <row r="1853" spans="1:152" s="38" customFormat="1" ht="15.75" customHeight="1" x14ac:dyDescent="0.2">
      <c r="A1853" s="69">
        <f>$A$126</f>
        <v>44724</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2049.63</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2051.04</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2050.88</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2051.27</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2051.4899999999998</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2054.8000000000002</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2054.79</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2039.96</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2051.98</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2052.5300000000002</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2052.6</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2052.66</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2052.41</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2052.33</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2052.7399999999998</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2052.77</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2051.9899999999998</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2051.63</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2050.87</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2051.81</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2193.31</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2173.4699999999998</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2052.5300000000002</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2048.34</v>
      </c>
      <c r="ER1853" s="73"/>
      <c r="ES1853" s="73"/>
      <c r="ET1853" s="73"/>
      <c r="EU1853" s="73"/>
      <c r="EV1853" s="74"/>
    </row>
    <row r="1854" spans="1:152" s="38" customFormat="1" ht="15.75" customHeight="1" x14ac:dyDescent="0.2">
      <c r="A1854" s="69">
        <f>$A$127</f>
        <v>44725</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2045.46</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2048.41</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2050.0500000000002</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2050.41</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2054.8000000000002</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2045.48</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2054.79</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1926</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2052.66</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2053.46</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2055.37</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2057.9</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2057.08</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2058.9899999999998</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2065.1</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2067.17</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2057.65</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2051.29</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2051.27</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2059.27</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2205.7800000000002</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2160.2399999999998</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2053.02</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2049.11</v>
      </c>
      <c r="ER1854" s="73"/>
      <c r="ES1854" s="73"/>
      <c r="ET1854" s="73"/>
      <c r="EU1854" s="73"/>
      <c r="EV1854" s="74"/>
    </row>
    <row r="1855" spans="1:152" s="38" customFormat="1" ht="15.75" customHeight="1" x14ac:dyDescent="0.2">
      <c r="A1855" s="69">
        <f>$A$128</f>
        <v>44726</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2038.3200000000002</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2042.46</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2048.52</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2048.96</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2054.8000000000002</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2046.3200000000002</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2029.5500000000002</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2025.87</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2051.65</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2083.39</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2104.71</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2100.12</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2077.61</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2086.5</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2080.6799999999998</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2083.5300000000002</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2083.2399999999998</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2057.5100000000002</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2051.44</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2051.75</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2169.85</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2146.5100000000002</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2050.21</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2048.56</v>
      </c>
      <c r="ER1855" s="73"/>
      <c r="ES1855" s="73"/>
      <c r="ET1855" s="73"/>
      <c r="EU1855" s="73"/>
      <c r="EV1855" s="74"/>
    </row>
    <row r="1856" spans="1:152" s="38" customFormat="1" ht="15.75" customHeight="1" x14ac:dyDescent="0.2">
      <c r="A1856" s="69">
        <f>$A$129</f>
        <v>44727</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2028.7399999999998</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2033.9099999999999</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2040.12</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2040.98</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2029.25</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2044.5500000000002</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2039.3400000000001</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2012.98</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2056.69</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2119.8200000000002</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2156.2600000000002</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2157.62</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2128.12</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2132.48</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2139.5100000000002</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2126.88</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2120.37</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2094.31</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2070.34</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2077.38</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2194.7600000000002</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2181.96</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2063.8000000000002</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2049.09</v>
      </c>
      <c r="ER1856" s="73"/>
      <c r="ES1856" s="73"/>
      <c r="ET1856" s="73"/>
      <c r="EU1856" s="73"/>
      <c r="EV1856" s="74"/>
    </row>
    <row r="1857" spans="1:152" s="38" customFormat="1" ht="15.75" customHeight="1" x14ac:dyDescent="0.2">
      <c r="A1857" s="69">
        <f>$A$130</f>
        <v>44728</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1920.9699999999998</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1974.04</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2005.23</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2013.0100000000002</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2029.3200000000002</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2012.75</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1992.8000000000002</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2019.1</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2052.2199999999998</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2114.38</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2163.06</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2164.1799999999998</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2143.36</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2142.1</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2152.66</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2145.6</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2127.77</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2101.79</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2076.09</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2087.9299999999998</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2188.2600000000002</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2176.1799999999998</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2059.0500000000002</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2049.15</v>
      </c>
      <c r="ER1857" s="73"/>
      <c r="ES1857" s="73"/>
      <c r="ET1857" s="73"/>
      <c r="EU1857" s="73"/>
      <c r="EV1857" s="74"/>
    </row>
    <row r="1858" spans="1:152" s="38" customFormat="1" ht="15.75" customHeight="1" x14ac:dyDescent="0.2">
      <c r="A1858" s="69">
        <f>$A$131</f>
        <v>44729</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2029.85</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2041.8400000000001</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2048.69</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2050</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2051.52</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2049.8000000000002</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2047.19</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2020.13</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2052.11</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2111.5700000000002</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2166.5700000000002</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2156.9899999999998</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2119.15</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2128.6999999999998</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2135.7800000000002</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2128.41</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2111.35</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2083.65</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2058.5300000000002</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2077.7399999999998</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2172.85</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2168.39</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2050.65</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2048.1999999999998</v>
      </c>
      <c r="ER1858" s="73"/>
      <c r="ES1858" s="73"/>
      <c r="ET1858" s="73"/>
      <c r="EU1858" s="73"/>
      <c r="EV1858" s="74"/>
    </row>
    <row r="1859" spans="1:152" s="38" customFormat="1" ht="15.75" customHeight="1" x14ac:dyDescent="0.2">
      <c r="A1859" s="69">
        <f>$A$132</f>
        <v>44730</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2047.21</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2049.62</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2051.58</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2051.75</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2051.92</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2051.48</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2049.52</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2072.86</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2050.86</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2095.2800000000002</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2109.5500000000002</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2120.7600000000002</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2103.0100000000002</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2103.9699999999998</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2111.16</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2095.16</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2084.25</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2064.96</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2050.5700000000002</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2062.75</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2152.25</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2138.0500000000002</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2048.62</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2047.63</v>
      </c>
      <c r="ER1859" s="73"/>
      <c r="ES1859" s="73"/>
      <c r="ET1859" s="73"/>
      <c r="EU1859" s="73"/>
      <c r="EV1859" s="74"/>
    </row>
    <row r="1860" spans="1:152" s="38" customFormat="1" ht="15.75" customHeight="1" x14ac:dyDescent="0.2">
      <c r="A1860" s="69">
        <f>$A$133</f>
        <v>44731</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2056.5300000000002</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2050.38</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2049.34</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2051.54</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2051.41</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2051.44</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2052.1799999999998</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2045.44</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2050.9899999999998</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2050.92</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2050.63</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2051.1</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2051.0300000000002</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2050.31</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2050.27</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2050.08</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2050.0300000000002</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2049.98</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2050.36</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2051.0700000000002</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2163.1799999999998</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2158.66</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2057.7600000000002</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2047.56</v>
      </c>
      <c r="ER1860" s="73"/>
      <c r="ES1860" s="73"/>
      <c r="ET1860" s="73"/>
      <c r="EU1860" s="73"/>
      <c r="EV1860" s="74"/>
    </row>
    <row r="1861" spans="1:152" s="38" customFormat="1" ht="15.75" customHeight="1" x14ac:dyDescent="0.2">
      <c r="A1861" s="69">
        <f>$A$134</f>
        <v>44732</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2062.4299999999998</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2053.64</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2054.16</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2054.17</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2054.14</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2054.19</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2053.9499999999998</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2120.81</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2054.0700000000002</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2140.39</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2166.64</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2167.7600000000002</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2151.4699999999998</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2170.59</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2182.36</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2165.3200000000002</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2154.8000000000002</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2121.3200000000002</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2085.54</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2085.64</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2220.46</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2215.12</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2076.36</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2053.66</v>
      </c>
      <c r="ER1861" s="73"/>
      <c r="ES1861" s="73"/>
      <c r="ET1861" s="73"/>
      <c r="EU1861" s="73"/>
      <c r="EV1861" s="74"/>
    </row>
    <row r="1862" spans="1:152" s="38" customFormat="1" ht="15.75" customHeight="1" x14ac:dyDescent="0.2">
      <c r="A1862" s="69">
        <f>$A$135</f>
        <v>44733</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2039.5100000000002</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2007.42</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1998.04</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2005.1</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2037.35</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2005.3600000000001</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2045.4299999999998</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2101.41</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2068.29</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2177.31</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2208.1</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2208.9299999999998</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2192.1999999999998</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2193.86</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2212.9</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2203.34</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2192.63</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2153.38</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2119.15</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2107.13</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2214.9299999999998</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2256.0100000000002</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2100</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2053.61</v>
      </c>
      <c r="ER1862" s="73"/>
      <c r="ES1862" s="73"/>
      <c r="ET1862" s="73"/>
      <c r="EU1862" s="73"/>
      <c r="EV1862" s="74"/>
    </row>
    <row r="1863" spans="1:152" s="38" customFormat="1" ht="15.75" customHeight="1" x14ac:dyDescent="0.2">
      <c r="A1863" s="69">
        <f>$A$136</f>
        <v>44734</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2047.27</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2050.9299999999998</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2051.79</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2052.06</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2054.81</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2052.7399999999998</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2049.15</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2079.04</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2053.9899999999998</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2156.16</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2188.96</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2196.3000000000002</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2178.46</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2188.83</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2202.64</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2189.1999999999998</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2157.39</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2126.27</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2091.7399999999998</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2085.04</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2188.63</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2224.23</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2068.3200000000002</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2053.65</v>
      </c>
      <c r="ER1863" s="73"/>
      <c r="ES1863" s="73"/>
      <c r="ET1863" s="73"/>
      <c r="EU1863" s="73"/>
      <c r="EV1863" s="74"/>
    </row>
    <row r="1864" spans="1:152" s="38" customFormat="1" ht="15.75" customHeight="1" x14ac:dyDescent="0.2">
      <c r="A1864" s="69">
        <f>$A$137</f>
        <v>44735</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2044.83</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1997.6100000000001</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2051.39</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2051.37</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2054.21</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2021.1</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2044.9299999999998</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2036.42</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2054.36</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2076.71</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2107.0700000000002</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2173.9899999999998</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2165.9</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2174.86</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2186.59</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2175.12</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2165.13</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2129.29</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2096.34</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2077.13</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2179.4</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2220.5100000000002</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2064.02</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2053.6999999999998</v>
      </c>
      <c r="ER1864" s="73"/>
      <c r="ES1864" s="73"/>
      <c r="ET1864" s="73"/>
      <c r="EU1864" s="73"/>
      <c r="EV1864" s="74"/>
    </row>
    <row r="1865" spans="1:152" s="38" customFormat="1" ht="15.75" customHeight="1" x14ac:dyDescent="0.2">
      <c r="A1865" s="69">
        <f>$A$138</f>
        <v>44736</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2046.75</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2048.89</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2052</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2051.46</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2052.98</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2050.37</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2056.02</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2166.6</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2053.96</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2141.27</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2189.46</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2189.17</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2162.7600000000002</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2159.02</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2164.16</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2148.79</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2147.89</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2107.17</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2082.02</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2094.02</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2235.09</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2219.4899999999998</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2069.35</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2053.41</v>
      </c>
      <c r="ER1865" s="73"/>
      <c r="ES1865" s="73"/>
      <c r="ET1865" s="73"/>
      <c r="EU1865" s="73"/>
      <c r="EV1865" s="74"/>
    </row>
    <row r="1866" spans="1:152" s="38" customFormat="1" ht="15.75" customHeight="1" x14ac:dyDescent="0.2">
      <c r="A1866" s="69">
        <f>$A$139</f>
        <v>44737</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2072.25</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2051.38</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2051.5700000000002</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2049.9499999999998</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2051.3000000000002</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2029.5100000000002</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2014.42</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2042.27</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2051.5</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2094</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2111.67</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2115.21</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2100.8000000000002</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2096.4499999999998</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2107.96</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2099.46</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2093.6</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2083.92</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2071.17</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2083.7600000000002</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2161.29</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2147.5300000000002</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2077.42</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2048.48</v>
      </c>
      <c r="ER1866" s="73"/>
      <c r="ES1866" s="73"/>
      <c r="ET1866" s="73"/>
      <c r="EU1866" s="73"/>
      <c r="EV1866" s="74"/>
    </row>
    <row r="1867" spans="1:152" s="38" customFormat="1" ht="15.75" customHeight="1" x14ac:dyDescent="0.2">
      <c r="A1867" s="69">
        <f>$A$140</f>
        <v>44738</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2039.5700000000002</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2041.88</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2040.19</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2043.9899999999998</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2038.12</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2037.77</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2054.79</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1937.46</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2051.91</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2052.4</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2052.5700000000002</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2053.02</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2052.91</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2052.75</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2052.46</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2051.94</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2051.81</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2051.81</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2051.73</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2055.9299999999998</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2120.6799999999998</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2114.7399999999998</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2052</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2049.34</v>
      </c>
      <c r="ER1867" s="73"/>
      <c r="ES1867" s="73"/>
      <c r="ET1867" s="73"/>
      <c r="EU1867" s="73"/>
      <c r="EV1867" s="74"/>
    </row>
    <row r="1868" spans="1:152" s="38" customFormat="1" ht="15.75" customHeight="1" x14ac:dyDescent="0.2">
      <c r="A1868" s="69">
        <f>$A$141</f>
        <v>44739</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1942.4499999999998</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1997.4899999999998</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2021.0100000000002</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2013.23</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2046.3400000000001</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2021.0100000000002</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2001.8400000000001</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1983.37</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2052.4499999999998</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2080.98</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2086.79</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2086.06</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2081.8200000000002</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2085.75</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2088</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2085.23</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2085.19</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2078.06</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2067.31</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2071.84</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2147.98</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2142.3000000000002</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2070.92</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2048.9499999999998</v>
      </c>
      <c r="ER1868" s="73"/>
      <c r="ES1868" s="73"/>
      <c r="ET1868" s="73"/>
      <c r="EU1868" s="73"/>
      <c r="EV1868" s="74"/>
    </row>
    <row r="1869" spans="1:152" s="38" customFormat="1" ht="15.75" customHeight="1" x14ac:dyDescent="0.2">
      <c r="A1869" s="69">
        <f>$A$142</f>
        <v>44740</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2022.9299999999998</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2020.9299999999998</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2049.23</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2047.04</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2051.62</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2045.96</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2045.12</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1986.5500000000002</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2051.4499999999998</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2099.4299999999998</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2132.7600000000002</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2111.64</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2117.0700000000002</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2137.06</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2172.37</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2153.3000000000002</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2145.64</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2120.16</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2092.7199999999998</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2087.7800000000002</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2178.7600000000002</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2164.6</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2079.48</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2049.21</v>
      </c>
      <c r="ER1869" s="73"/>
      <c r="ES1869" s="73"/>
      <c r="ET1869" s="73"/>
      <c r="EU1869" s="73"/>
      <c r="EV1869" s="74"/>
    </row>
    <row r="1870" spans="1:152" s="38" customFormat="1" ht="15.75" customHeight="1" x14ac:dyDescent="0.2">
      <c r="A1870" s="69">
        <f>$A$143</f>
        <v>44741</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1982.2399999999998</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2045.56</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2054.8000000000002</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2054.8000000000002</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2054.8000000000002</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2054.8000000000002</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2054.7800000000002</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1880.06</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2050.06</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2073.4699999999998</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2102.79</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2074.2600000000002</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2069.4899999999998</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2084.62</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2081.94</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2077.6</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2074.2199999999998</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2064.71</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2054.58</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2058.7199999999998</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2121.4699999999998</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2118.06</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2053.85</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2048.9299999999998</v>
      </c>
      <c r="ER1870" s="73"/>
      <c r="ES1870" s="73"/>
      <c r="ET1870" s="73"/>
      <c r="EU1870" s="73"/>
      <c r="EV1870" s="74"/>
    </row>
    <row r="1871" spans="1:152" s="38" customFormat="1" ht="15.75" customHeight="1" x14ac:dyDescent="0.2">
      <c r="A1871" s="69">
        <f>$A$144</f>
        <v>44742</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2043.2399999999998</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2047.8400000000001</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2051.41</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2051.48</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2054.81</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2054.81</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2048.4</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2037.67</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2049.84</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2083.3200000000002</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2078.67</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2077.38</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2071.9899999999998</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2084.27</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2085.36</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2083.59</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2092.9899999999998</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2066.75</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2057.9499999999998</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2057.63</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2163.15</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2150.44</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2055.0300000000002</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2047.9499999999998</v>
      </c>
      <c r="ER1871" s="73"/>
      <c r="ES1871" s="73"/>
      <c r="ET1871" s="73"/>
      <c r="EU1871" s="73"/>
      <c r="EV1871" s="74"/>
    </row>
    <row r="1872" spans="1:152" s="38" customFormat="1" ht="15.75" customHeight="1" x14ac:dyDescent="0.2">
      <c r="A1872" s="69" t="str">
        <f>$A$145</f>
        <v>-</v>
      </c>
      <c r="B1872" s="70"/>
      <c r="C1872" s="70"/>
      <c r="D1872" s="70"/>
      <c r="E1872" s="70"/>
      <c r="F1872" s="70"/>
      <c r="G1872" s="70"/>
      <c r="H1872" s="71"/>
      <c r="I1872" s="72" t="str">
        <f>IF($A1872="-","-",ROUND(VLOOKUP($A1872+ROUND(LEFT(I$1841,1)/24,5),'[1]ОАО "АТС"'!$A$30:$F$773,3,FALSE)+HLOOKUP($DL$1839,'[1]Сбытовая надбавка'!$F$5:$H$6,2,FALSE),2)+'[1]Иные услуги'!$C$6+HLOOKUP($DR$1838,'[1]Услуги по передаче'!$G$5:$J$7,3,FALSE))</f>
        <v>-</v>
      </c>
      <c r="J1872" s="73"/>
      <c r="K1872" s="73"/>
      <c r="L1872" s="73"/>
      <c r="M1872" s="73"/>
      <c r="N1872" s="74"/>
      <c r="O1872" s="72" t="str">
        <f>IF($A1872="-","-",ROUND(VLOOKUP($A1872+ROUND(LEFT(O$1841,1)/24,5),'[1]ОАО "АТС"'!$A$30:$F$773,3,FALSE)+HLOOKUP($DL$1839,'[1]Сбытовая надбавка'!$F$5:$H$6,2,FALSE),2)+'[1]Иные услуги'!$C$6+HLOOKUP($DR$1838,'[1]Услуги по передаче'!$G$5:$J$7,3,FALSE))</f>
        <v>-</v>
      </c>
      <c r="P1872" s="73"/>
      <c r="Q1872" s="73"/>
      <c r="R1872" s="73"/>
      <c r="S1872" s="73"/>
      <c r="T1872" s="74"/>
      <c r="U1872" s="72" t="str">
        <f>IF($A1872="-","-",ROUND(VLOOKUP($A1872+ROUND(LEFT(U$1841,1)/24,5),'[1]ОАО "АТС"'!$A$30:$F$773,3,FALSE)+HLOOKUP($DL$1839,'[1]Сбытовая надбавка'!$F$5:$H$6,2,FALSE),2)+'[1]Иные услуги'!$C$6+HLOOKUP($DR$1838,'[1]Услуги по передаче'!$G$5:$J$7,3,FALSE))</f>
        <v>-</v>
      </c>
      <c r="V1872" s="73"/>
      <c r="W1872" s="73"/>
      <c r="X1872" s="73"/>
      <c r="Y1872" s="73"/>
      <c r="Z1872" s="74"/>
      <c r="AA1872" s="72" t="str">
        <f>IF($A1872="-","-",ROUND(VLOOKUP($A1872+ROUND(LEFT(AA$1841,1)/24,5),'[1]ОАО "АТС"'!$A$30:$F$773,3,FALSE)+HLOOKUP($DL$1839,'[1]Сбытовая надбавка'!$F$5:$H$6,2,FALSE),2)+'[1]Иные услуги'!$C$6+HLOOKUP($DR$1838,'[1]Услуги по передаче'!$G$5:$J$7,3,FALSE))</f>
        <v>-</v>
      </c>
      <c r="AB1872" s="73"/>
      <c r="AC1872" s="73"/>
      <c r="AD1872" s="73"/>
      <c r="AE1872" s="73"/>
      <c r="AF1872" s="74"/>
      <c r="AG1872" s="72" t="str">
        <f>IF($A1872="-","-",ROUND(VLOOKUP($A1872+ROUND(LEFT(AG$1841,1)/24,5),'[1]ОАО "АТС"'!$A$30:$F$773,3,FALSE)+HLOOKUP($DL$1839,'[1]Сбытовая надбавка'!$F$5:$H$6,2,FALSE),2)+'[1]Иные услуги'!$C$6+HLOOKUP($DR$1838,'[1]Услуги по передаче'!$G$5:$J$7,3,FALSE))</f>
        <v>-</v>
      </c>
      <c r="AH1872" s="73"/>
      <c r="AI1872" s="73"/>
      <c r="AJ1872" s="73"/>
      <c r="AK1872" s="73"/>
      <c r="AL1872" s="74"/>
      <c r="AM1872" s="72" t="str">
        <f>IF($A1872="-","-",ROUND(VLOOKUP($A1872+ROUND(LEFT(AM$1841,1)/24,5),'[1]ОАО "АТС"'!$A$30:$F$773,3,FALSE)+HLOOKUP($DL$1839,'[1]Сбытовая надбавка'!$F$5:$H$6,2,FALSE),2)+'[1]Иные услуги'!$C$6+HLOOKUP($DR$1838,'[1]Услуги по передаче'!$G$5:$J$7,3,FALSE))</f>
        <v>-</v>
      </c>
      <c r="AN1872" s="73"/>
      <c r="AO1872" s="73"/>
      <c r="AP1872" s="73"/>
      <c r="AQ1872" s="73"/>
      <c r="AR1872" s="74"/>
      <c r="AS1872" s="72" t="str">
        <f>IF($A1872="-","-",ROUND(VLOOKUP($A1872+ROUND(LEFT(AS$1841,1)/24,5),'[1]ОАО "АТС"'!$A$30:$F$773,3,FALSE)+HLOOKUP($DL$1839,'[1]Сбытовая надбавка'!$F$5:$H$6,2,FALSE),2)+'[1]Иные услуги'!$C$6+HLOOKUP($DR$1838,'[1]Услуги по передаче'!$G$5:$J$7,3,FALSE))</f>
        <v>-</v>
      </c>
      <c r="AT1872" s="73"/>
      <c r="AU1872" s="73"/>
      <c r="AV1872" s="73"/>
      <c r="AW1872" s="73"/>
      <c r="AX1872" s="74"/>
      <c r="AY1872" s="72" t="str">
        <f>IF($A1872="-","-",ROUND(VLOOKUP($A1872+ROUND(LEFT(AY$1841,1)/24,5),'[1]ОАО "АТС"'!$A$30:$F$773,3,FALSE)+HLOOKUP($DL$1839,'[1]Сбытовая надбавка'!$F$5:$H$6,2,FALSE),2)+'[1]Иные услуги'!$C$6+HLOOKUP($DR$1838,'[1]Услуги по передаче'!$G$5:$J$7,3,FALSE))</f>
        <v>-</v>
      </c>
      <c r="AZ1872" s="73"/>
      <c r="BA1872" s="73"/>
      <c r="BB1872" s="73"/>
      <c r="BC1872" s="73"/>
      <c r="BD1872" s="74"/>
      <c r="BE1872" s="72" t="str">
        <f>IF($A1872="-","-",ROUND(VLOOKUP($A1872+ROUND(LEFT(BE$1841,1)/24,5),'[1]ОАО "АТС"'!$A$30:$F$773,3,FALSE)+HLOOKUP($DL$1839,'[1]Сбытовая надбавка'!$F$5:$H$6,2,FALSE),2)+'[1]Иные услуги'!$C$6+HLOOKUP($DR$1838,'[1]Услуги по передаче'!$G$5:$J$7,3,FALSE))</f>
        <v>-</v>
      </c>
      <c r="BF1872" s="73"/>
      <c r="BG1872" s="73"/>
      <c r="BH1872" s="73"/>
      <c r="BI1872" s="73"/>
      <c r="BJ1872" s="74"/>
      <c r="BK1872" s="72" t="str">
        <f>IF($A1872="-","-",ROUND(VLOOKUP($A1872+ROUND(LEFT(BK$1841,1)/24,5),'[1]ОАО "АТС"'!$A$30:$F$773,3,FALSE)+HLOOKUP($DL$1839,'[1]Сбытовая надбавка'!$F$5:$H$6,2,FALSE),2)+'[1]Иные услуги'!$C$6+HLOOKUP($DR$1838,'[1]Услуги по передаче'!$G$5:$J$7,3,FALSE))</f>
        <v>-</v>
      </c>
      <c r="BL1872" s="73"/>
      <c r="BM1872" s="73"/>
      <c r="BN1872" s="73"/>
      <c r="BO1872" s="73"/>
      <c r="BP1872" s="74"/>
      <c r="BQ1872" s="72" t="str">
        <f>IF($A1872="-","-",ROUND(VLOOKUP($A1872+ROUND(LEFT(BQ$1841,2)/24,5),'[1]ОАО "АТС"'!$A$30:$F$773,3,FALSE)+HLOOKUP($DL$1839,'[1]Сбытовая надбавка'!$F$5:$H$6,2,FALSE),2)+'[1]Иные услуги'!$C$6+HLOOKUP($DR$1838,'[1]Услуги по передаче'!$G$5:$J$7,3,FALSE))</f>
        <v>-</v>
      </c>
      <c r="BR1872" s="73"/>
      <c r="BS1872" s="73"/>
      <c r="BT1872" s="73"/>
      <c r="BU1872" s="73"/>
      <c r="BV1872" s="74"/>
      <c r="BW1872" s="72" t="str">
        <f>IF($A1872="-","-",ROUND(VLOOKUP($A1872+ROUND(LEFT(BW$1841,2)/24,5),'[1]ОАО "АТС"'!$A$30:$F$773,3,FALSE)+HLOOKUP($DL$1839,'[1]Сбытовая надбавка'!$F$5:$H$6,2,FALSE),2)+'[1]Иные услуги'!$C$6+HLOOKUP($DR$1838,'[1]Услуги по передаче'!$G$5:$J$7,3,FALSE))</f>
        <v>-</v>
      </c>
      <c r="BX1872" s="73"/>
      <c r="BY1872" s="73"/>
      <c r="BZ1872" s="73"/>
      <c r="CA1872" s="73"/>
      <c r="CB1872" s="74"/>
      <c r="CC1872" s="72" t="str">
        <f>IF($A1872="-","-",ROUND(VLOOKUP($A1872+ROUND(LEFT(CC$1841,2)/24,5),'[1]ОАО "АТС"'!$A$30:$F$773,3,FALSE)+HLOOKUP($DL$1839,'[1]Сбытовая надбавка'!$F$5:$H$6,2,FALSE),2)+'[1]Иные услуги'!$C$6+HLOOKUP($DR$1838,'[1]Услуги по передаче'!$G$5:$J$7,3,FALSE))</f>
        <v>-</v>
      </c>
      <c r="CD1872" s="73"/>
      <c r="CE1872" s="73"/>
      <c r="CF1872" s="73"/>
      <c r="CG1872" s="73"/>
      <c r="CH1872" s="74"/>
      <c r="CI1872" s="72" t="str">
        <f>IF($A1872="-","-",ROUND(VLOOKUP($A1872+ROUND(LEFT(CI$1841,2)/24,5),'[1]ОАО "АТС"'!$A$30:$F$773,3,FALSE)+HLOOKUP($DL$1839,'[1]Сбытовая надбавка'!$F$5:$H$6,2,FALSE),2)+'[1]Иные услуги'!$C$6+HLOOKUP($DR$1838,'[1]Услуги по передаче'!$G$5:$J$7,3,FALSE))</f>
        <v>-</v>
      </c>
      <c r="CJ1872" s="73"/>
      <c r="CK1872" s="73"/>
      <c r="CL1872" s="73"/>
      <c r="CM1872" s="73"/>
      <c r="CN1872" s="74"/>
      <c r="CO1872" s="72" t="str">
        <f>IF($A1872="-","-",ROUND(VLOOKUP($A1872+ROUND(LEFT(CO$1841,2)/24,5),'[1]ОАО "АТС"'!$A$30:$F$773,3,FALSE)+HLOOKUP($DL$1839,'[1]Сбытовая надбавка'!$F$5:$H$6,2,FALSE),2)+'[1]Иные услуги'!$C$6+HLOOKUP($DR$1838,'[1]Услуги по передаче'!$G$5:$J$7,3,FALSE))</f>
        <v>-</v>
      </c>
      <c r="CP1872" s="73"/>
      <c r="CQ1872" s="73"/>
      <c r="CR1872" s="73"/>
      <c r="CS1872" s="73"/>
      <c r="CT1872" s="74"/>
      <c r="CU1872" s="72" t="str">
        <f>IF($A1872="-","-",ROUND(VLOOKUP($A1872+ROUND(LEFT(CU$1841,2)/24,5),'[1]ОАО "АТС"'!$A$30:$F$773,3,FALSE)+HLOOKUP($DL$1839,'[1]Сбытовая надбавка'!$F$5:$H$6,2,FALSE),2)+'[1]Иные услуги'!$C$6+HLOOKUP($DR$1838,'[1]Услуги по передаче'!$G$5:$J$7,3,FALSE))</f>
        <v>-</v>
      </c>
      <c r="CV1872" s="73"/>
      <c r="CW1872" s="73"/>
      <c r="CX1872" s="73"/>
      <c r="CY1872" s="73"/>
      <c r="CZ1872" s="74"/>
      <c r="DA1872" s="72" t="str">
        <f>IF($A1872="-","-",ROUND(VLOOKUP($A1872+ROUND(LEFT(DA$1841,2)/24,5),'[1]ОАО "АТС"'!$A$30:$F$773,3,FALSE)+HLOOKUP($DL$1839,'[1]Сбытовая надбавка'!$F$5:$H$6,2,FALSE),2)+'[1]Иные услуги'!$C$6+HLOOKUP($DR$1838,'[1]Услуги по передаче'!$G$5:$J$7,3,FALSE))</f>
        <v>-</v>
      </c>
      <c r="DB1872" s="73"/>
      <c r="DC1872" s="73"/>
      <c r="DD1872" s="73"/>
      <c r="DE1872" s="73"/>
      <c r="DF1872" s="74"/>
      <c r="DG1872" s="72" t="str">
        <f>IF($A1872="-","-",ROUND(VLOOKUP($A1872+ROUND(LEFT(DG$1841,2)/24,5),'[1]ОАО "АТС"'!$A$30:$F$773,3,FALSE)+HLOOKUP($DL$1839,'[1]Сбытовая надбавка'!$F$5:$H$6,2,FALSE),2)+'[1]Иные услуги'!$C$6+HLOOKUP($DR$1838,'[1]Услуги по передаче'!$G$5:$J$7,3,FALSE))</f>
        <v>-</v>
      </c>
      <c r="DH1872" s="73"/>
      <c r="DI1872" s="73"/>
      <c r="DJ1872" s="73"/>
      <c r="DK1872" s="73"/>
      <c r="DL1872" s="74"/>
      <c r="DM1872" s="72" t="str">
        <f>IF($A1872="-","-",ROUND(VLOOKUP($A1872+ROUND(LEFT(DM$1841,2)/24,5),'[1]ОАО "АТС"'!$A$30:$F$773,3,FALSE)+HLOOKUP($DL$1839,'[1]Сбытовая надбавка'!$F$5:$H$6,2,FALSE),2)+'[1]Иные услуги'!$C$6+HLOOKUP($DR$1838,'[1]Услуги по передаче'!$G$5:$J$7,3,FALSE))</f>
        <v>-</v>
      </c>
      <c r="DN1872" s="73"/>
      <c r="DO1872" s="73"/>
      <c r="DP1872" s="73"/>
      <c r="DQ1872" s="73"/>
      <c r="DR1872" s="74"/>
      <c r="DS1872" s="72" t="str">
        <f>IF($A1872="-","-",ROUND(VLOOKUP($A1872+ROUND(LEFT(DS$1841,2)/24,5),'[1]ОАО "АТС"'!$A$30:$F$773,3,FALSE)+HLOOKUP($DL$1839,'[1]Сбытовая надбавка'!$F$5:$H$6,2,FALSE),2)+'[1]Иные услуги'!$C$6+HLOOKUP($DR$1838,'[1]Услуги по передаче'!$G$5:$J$7,3,FALSE))</f>
        <v>-</v>
      </c>
      <c r="DT1872" s="73"/>
      <c r="DU1872" s="73"/>
      <c r="DV1872" s="73"/>
      <c r="DW1872" s="73"/>
      <c r="DX1872" s="74"/>
      <c r="DY1872" s="72" t="str">
        <f>IF($A1872="-","-",ROUND(VLOOKUP($A1872+ROUND(LEFT(DY$1841,2)/24,5),'[1]ОАО "АТС"'!$A$30:$F$773,3,FALSE)+HLOOKUP($DL$1839,'[1]Сбытовая надбавка'!$F$5:$H$6,2,FALSE),2)+'[1]Иные услуги'!$C$6+HLOOKUP($DR$1838,'[1]Услуги по передаче'!$G$5:$J$7,3,FALSE))</f>
        <v>-</v>
      </c>
      <c r="DZ1872" s="73"/>
      <c r="EA1872" s="73"/>
      <c r="EB1872" s="73"/>
      <c r="EC1872" s="73"/>
      <c r="ED1872" s="74"/>
      <c r="EE1872" s="72" t="str">
        <f>IF($A1872="-","-",ROUND(VLOOKUP($A1872+ROUND(LEFT(EE$1841,2)/24,5),'[1]ОАО "АТС"'!$A$30:$F$773,3,FALSE)+HLOOKUP($DL$1839,'[1]Сбытовая надбавка'!$F$5:$H$6,2,FALSE),2)+'[1]Иные услуги'!$C$6+HLOOKUP($DR$1838,'[1]Услуги по передаче'!$G$5:$J$7,3,FALSE))</f>
        <v>-</v>
      </c>
      <c r="EF1872" s="73"/>
      <c r="EG1872" s="73"/>
      <c r="EH1872" s="73"/>
      <c r="EI1872" s="73"/>
      <c r="EJ1872" s="74"/>
      <c r="EK1872" s="72" t="str">
        <f>IF($A1872="-","-",ROUND(VLOOKUP($A1872+ROUND(LEFT(EK$1841,2)/24,5),'[1]ОАО "АТС"'!$A$30:$F$773,3,FALSE)+HLOOKUP($DL$1839,'[1]Сбытовая надбавка'!$F$5:$H$6,2,FALSE),2)+'[1]Иные услуги'!$C$6+HLOOKUP($DR$1838,'[1]Услуги по передаче'!$G$5:$J$7,3,FALSE))</f>
        <v>-</v>
      </c>
      <c r="EL1872" s="73"/>
      <c r="EM1872" s="73"/>
      <c r="EN1872" s="73"/>
      <c r="EO1872" s="73"/>
      <c r="EP1872" s="74"/>
      <c r="EQ1872" s="72" t="str">
        <f>IF($A1872="-","-",ROUND(VLOOKUP($A1872+ROUND(LEFT(EQ$1841,2)/24,5),'[1]ОАО "АТС"'!$A$30:$F$773,3,FALSE)+HLOOKUP($DL$1839,'[1]Сбытовая надбавка'!$F$5:$H$6,2,FALSE),2)+'[1]Иные услуги'!$C$6+HLOOKUP($DR$1838,'[1]Услуги по передаче'!$G$5:$J$7,3,FALSE))</f>
        <v>-</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44713</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1720.5300000000002</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1695.21</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1686.02</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1685.9899999999998</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1686.04</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1685.9699999999998</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1685.4899999999998</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1801.29</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1686.25</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1710.42</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1741.23</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1741.85</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1706.2399999999998</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1718.56</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1718.63</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1712.54</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1706.71</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1707.27</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1722.35</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1748.42</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1861.85</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1801.69</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1684.63</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1683.58</v>
      </c>
      <c r="ER1878" s="73"/>
      <c r="ES1878" s="73"/>
      <c r="ET1878" s="73"/>
      <c r="EU1878" s="73"/>
      <c r="EV1878" s="74"/>
    </row>
    <row r="1879" spans="1:152" s="38" customFormat="1" ht="15.75" customHeight="1" x14ac:dyDescent="0.2">
      <c r="A1879" s="69">
        <f>$A$116</f>
        <v>44714</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1706.5300000000002</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1691.6399999999999</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1687.8600000000001</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1686.15</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1684.04</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1689.5900000000001</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1699.4899999999998</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1716.9499999999998</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1686.2199999999998</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1761.23</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1777.7800000000002</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1780.9699999999998</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1745.02</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1756.77</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1742.35</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1736.1399999999999</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1725.4499999999998</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1694.7199999999998</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1686.0500000000002</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1720.48</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1874.88</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1863.1100000000001</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1705.9299999999998</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1683.12</v>
      </c>
      <c r="ER1879" s="73"/>
      <c r="ES1879" s="73"/>
      <c r="ET1879" s="73"/>
      <c r="EU1879" s="73"/>
      <c r="EV1879" s="74"/>
    </row>
    <row r="1880" spans="1:152" s="38" customFormat="1" ht="15.75" customHeight="1" x14ac:dyDescent="0.2">
      <c r="A1880" s="69">
        <f>$A$117</f>
        <v>44715</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1699.75</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1681.2199999999998</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1684.8899999999999</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1685.42</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1687.7199999999998</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1684.96</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1690.75</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1768.12</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1686.38</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1779.13</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1809.23</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1814.6599999999999</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1804.8600000000001</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1815.98</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1797.6100000000001</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1782.71</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1796.5300000000002</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1765.54</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1735.0500000000002</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1737.81</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1917.9099999999999</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1847.9499999999998</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1744.0700000000002</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1681.1799999999998</v>
      </c>
      <c r="ER1880" s="73"/>
      <c r="ES1880" s="73"/>
      <c r="ET1880" s="73"/>
      <c r="EU1880" s="73"/>
      <c r="EV1880" s="74"/>
    </row>
    <row r="1881" spans="1:152" s="38" customFormat="1" ht="15.75" customHeight="1" x14ac:dyDescent="0.2">
      <c r="A1881" s="69">
        <f>$A$118</f>
        <v>44716</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1729.5700000000002</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1702.9</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1691.3899999999999</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1688.7199999999998</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1684.7199999999998</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1678.4499999999998</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1682.6</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1717.67</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1684.81</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1707.42</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1721.54</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1732.33</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1710.31</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1699.23</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1705.3200000000002</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1705.1</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1693.0300000000002</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1685.3400000000001</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1685.31</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1686.17</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1842.6399999999999</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1802.1</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1681.83</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1679.2800000000002</v>
      </c>
      <c r="ER1881" s="73"/>
      <c r="ES1881" s="73"/>
      <c r="ET1881" s="73"/>
      <c r="EU1881" s="73"/>
      <c r="EV1881" s="74"/>
    </row>
    <row r="1882" spans="1:152" s="38" customFormat="1" ht="15.75" customHeight="1" x14ac:dyDescent="0.2">
      <c r="A1882" s="69">
        <f>$A$119</f>
        <v>44717</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1718.9299999999998</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1696.0300000000002</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1689.69</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1685.38</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1684.9299999999998</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1684.9899999999998</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1683.1399999999999</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1696.31</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1684.6799999999998</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1685.37</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1685.35</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1686.13</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1685.33</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1685.2800000000002</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1685.0500000000002</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1684.98</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1685.1100000000001</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1685.02</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1685</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1685.13</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1863.5300000000002</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1832.0100000000002</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1705</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1680.6100000000001</v>
      </c>
      <c r="ER1882" s="73"/>
      <c r="ES1882" s="73"/>
      <c r="ET1882" s="73"/>
      <c r="EU1882" s="73"/>
      <c r="EV1882" s="74"/>
    </row>
    <row r="1883" spans="1:152" s="38" customFormat="1" ht="15.75" customHeight="1" x14ac:dyDescent="0.2">
      <c r="A1883" s="69">
        <f>$A$120</f>
        <v>44718</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1698.0100000000002</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1688.37</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1684.9299999999998</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1684.94</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1685.12</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1685.13</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1685.08</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1746.9299999999998</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1685.2199999999998</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1758.3400000000001</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1786.58</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1788.92</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1782.85</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1800.7600000000002</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1811.23</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1792.13</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1781.2399999999998</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1744.2399999999998</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1715.92</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1717.5300000000002</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1868.8400000000001</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1849.85</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1703.02</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1681.9699999999998</v>
      </c>
      <c r="ER1883" s="73"/>
      <c r="ES1883" s="73"/>
      <c r="ET1883" s="73"/>
      <c r="EU1883" s="73"/>
      <c r="EV1883" s="74"/>
    </row>
    <row r="1884" spans="1:152" s="38" customFormat="1" ht="15.75" customHeight="1" x14ac:dyDescent="0.2">
      <c r="A1884" s="69">
        <f>$A$121</f>
        <v>44719</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1692.1100000000001</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1684.7800000000002</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1684.31</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1684.48</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1684.42</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1684.1399999999999</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1680.88</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1741.3200000000002</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1684.3200000000002</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1735.2399999999998</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1768.35</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1767.4299999999998</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1752.92</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1764.94</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1779.7199999999998</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1762.96</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1751.1100000000001</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1714.2800000000002</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1691.9899999999998</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1698.0700000000002</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1842.38</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1813.17</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1682.7800000000002</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1680.81</v>
      </c>
      <c r="ER1884" s="73"/>
      <c r="ES1884" s="73"/>
      <c r="ET1884" s="73"/>
      <c r="EU1884" s="73"/>
      <c r="EV1884" s="74"/>
    </row>
    <row r="1885" spans="1:152" s="38" customFormat="1" ht="15.75" customHeight="1" x14ac:dyDescent="0.2">
      <c r="A1885" s="69">
        <f>$A$122</f>
        <v>44720</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1680.4699999999998</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1677.0100000000002</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1679.5</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1679.52</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1687.7199999999998</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1678.6799999999998</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1681.12</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1709.2800000000002</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1685.15</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1725.4</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1762.9499999999998</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1758.8600000000001</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1724.5500000000002</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1733.1100000000001</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1730.6799999999998</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1729.8000000000002</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1721.81</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1691.5100000000002</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1684.8200000000002</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1684.9499999999998</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1790.44</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1785.37</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1682.62</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1681.21</v>
      </c>
      <c r="ER1885" s="73"/>
      <c r="ES1885" s="73"/>
      <c r="ET1885" s="73"/>
      <c r="EU1885" s="73"/>
      <c r="EV1885" s="74"/>
    </row>
    <row r="1886" spans="1:152" s="38" customFormat="1" ht="15.75" customHeight="1" x14ac:dyDescent="0.2">
      <c r="A1886" s="69">
        <f>$A$123</f>
        <v>44721</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1675.92</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1636.8600000000001</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1675.5100000000002</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1679.3899999999999</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1687.3600000000001</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1678.62</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1678.63</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1704.6999999999998</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1684.17</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1721.83</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1739.94</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1737.13</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1706.7600000000002</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1711.6599999999999</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1711.02</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1706.21</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1699.21</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1685.0100000000002</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1685.1599999999999</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1683.4899999999998</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1792.31</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1775.3400000000001</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1680.2800000000002</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1679.7199999999998</v>
      </c>
      <c r="ER1886" s="73"/>
      <c r="ES1886" s="73"/>
      <c r="ET1886" s="73"/>
      <c r="EU1886" s="73"/>
      <c r="EV1886" s="74"/>
    </row>
    <row r="1887" spans="1:152" s="38" customFormat="1" ht="15.75" customHeight="1" x14ac:dyDescent="0.2">
      <c r="A1887" s="69">
        <f>$A$124</f>
        <v>44722</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1689.1599999999999</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1679.38</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1681.79</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1682.3400000000001</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1684.35</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1683.8899999999999</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1678.63</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1734.46</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1686.54</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1686.6</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1722.67</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1734.8899999999999</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1723.5300000000002</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1724.0900000000001</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1724.27</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1713.9499999999998</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1738.4299999999998</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1738.4299999999998</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1692.31</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1698.6599999999999</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1838.13</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1811.4099999999999</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1682.81</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1678.48</v>
      </c>
      <c r="ER1887" s="73"/>
      <c r="ES1887" s="73"/>
      <c r="ET1887" s="73"/>
      <c r="EU1887" s="73"/>
      <c r="EV1887" s="74"/>
    </row>
    <row r="1888" spans="1:152" s="38" customFormat="1" ht="15.75" customHeight="1" x14ac:dyDescent="0.2">
      <c r="A1888" s="69">
        <f>$A$125</f>
        <v>44723</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1697.35</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1689.12</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1684.31</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1684.54</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1684.35</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1684.0500000000002</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1680.5</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1692.48</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1684.21</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1685.79</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1717.2600000000002</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1734.9499999999998</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1733.46</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1737.7199999999998</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1726.73</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1735.04</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1739.25</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1724.8899999999999</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1690.8600000000001</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1701</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1802.23</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1786.1999999999998</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1684.0700000000002</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1681.35</v>
      </c>
      <c r="ER1888" s="73"/>
      <c r="ES1888" s="73"/>
      <c r="ET1888" s="73"/>
      <c r="EU1888" s="73"/>
      <c r="EV1888" s="74"/>
    </row>
    <row r="1889" spans="1:152" s="38" customFormat="1" ht="15.75" customHeight="1" x14ac:dyDescent="0.2">
      <c r="A1889" s="69">
        <f>$A$126</f>
        <v>44724</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1682.5500000000002</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1683.96</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1683.8000000000002</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1684.19</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1684.4099999999999</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1687.7199999999998</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1687.71</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1672.88</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1684.9</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1685.4499999999998</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1685.52</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1685.58</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1685.33</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1685.25</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1685.6599999999999</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1685.69</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1684.9099999999999</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1684.5500000000002</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1683.79</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1684.73</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1826.23</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1806.3899999999999</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1685.4499999999998</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1681.2600000000002</v>
      </c>
      <c r="ER1889" s="73"/>
      <c r="ES1889" s="73"/>
      <c r="ET1889" s="73"/>
      <c r="EU1889" s="73"/>
      <c r="EV1889" s="74"/>
    </row>
    <row r="1890" spans="1:152" s="38" customFormat="1" ht="15.75" customHeight="1" x14ac:dyDescent="0.2">
      <c r="A1890" s="69">
        <f>$A$127</f>
        <v>44725</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1678.38</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1681.33</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1682.9699999999998</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1683.33</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1687.7199999999998</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1678.4</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1687.71</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1558.92</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1685.58</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1686.38</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1688.29</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1690.8200000000002</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1690</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1691.9099999999999</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1698.02</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1700.0900000000001</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1690.5700000000002</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1684.21</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1684.19</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1692.19</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1838.6999999999998</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1793.1599999999999</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1685.94</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1682.0300000000002</v>
      </c>
      <c r="ER1890" s="73"/>
      <c r="ES1890" s="73"/>
      <c r="ET1890" s="73"/>
      <c r="EU1890" s="73"/>
      <c r="EV1890" s="74"/>
    </row>
    <row r="1891" spans="1:152" s="38" customFormat="1" ht="15.75" customHeight="1" x14ac:dyDescent="0.2">
      <c r="A1891" s="69">
        <f>$A$128</f>
        <v>44726</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1671.2399999999998</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1675.38</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1681.44</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1681.88</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1687.7199999999998</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1679.2399999999998</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1662.4699999999998</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1658.79</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1684.5700000000002</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1716.31</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1737.63</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1733.04</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1710.5300000000002</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1719.42</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1713.6</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1716.4499999999998</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1716.1599999999999</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1690.4299999999998</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1684.3600000000001</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1684.67</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1802.77</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1779.4299999999998</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1683.13</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1681.48</v>
      </c>
      <c r="ER1891" s="73"/>
      <c r="ES1891" s="73"/>
      <c r="ET1891" s="73"/>
      <c r="EU1891" s="73"/>
      <c r="EV1891" s="74"/>
    </row>
    <row r="1892" spans="1:152" s="38" customFormat="1" ht="15.75" customHeight="1" x14ac:dyDescent="0.2">
      <c r="A1892" s="69">
        <f>$A$129</f>
        <v>44727</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1661.6599999999999</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1666.83</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1673.04</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1673.9</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1662.17</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1677.4699999999998</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1672.2600000000002</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1645.9</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1689.6100000000001</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1752.7399999999998</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1789.1799999999998</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1790.54</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1761.04</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1765.4</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1772.4299999999998</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1759.8000000000002</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1753.29</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1727.23</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1703.2600000000002</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1710.3000000000002</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1827.6799999999998</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1814.88</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1696.7199999999998</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1682.0100000000002</v>
      </c>
      <c r="ER1892" s="73"/>
      <c r="ES1892" s="73"/>
      <c r="ET1892" s="73"/>
      <c r="EU1892" s="73"/>
      <c r="EV1892" s="74"/>
    </row>
    <row r="1893" spans="1:152" s="38" customFormat="1" ht="15.75" customHeight="1" x14ac:dyDescent="0.2">
      <c r="A1893" s="69">
        <f>$A$130</f>
        <v>44728</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1553.8899999999999</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1606.96</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1638.15</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1645.9299999999998</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1662.2399999999998</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1645.67</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1625.7199999999998</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1652.02</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1685.1399999999999</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1747.3000000000002</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1795.98</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1797.1</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1776.2800000000002</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1775.02</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1785.58</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1778.52</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1760.69</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1734.71</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1709.0100000000002</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1720.85</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1821.1799999999998</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1809.1</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1691.9699999999998</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1682.0700000000002</v>
      </c>
      <c r="ER1893" s="73"/>
      <c r="ES1893" s="73"/>
      <c r="ET1893" s="73"/>
      <c r="EU1893" s="73"/>
      <c r="EV1893" s="74"/>
    </row>
    <row r="1894" spans="1:152" s="38" customFormat="1" ht="15.75" customHeight="1" x14ac:dyDescent="0.2">
      <c r="A1894" s="69">
        <f>$A$131</f>
        <v>44729</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1662.77</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1674.7600000000002</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1681.6100000000001</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1682.92</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1684.44</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1682.7199999999998</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1680.1100000000001</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1653.0500000000002</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1685.0300000000002</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1744.4899999999998</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1799.4899999999998</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1789.9099999999999</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1752.0700000000002</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1761.62</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1768.6999999999998</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1761.33</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1744.27</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1716.5700000000002</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1691.4499999999998</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1710.6599999999999</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1805.77</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1801.31</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1683.5700000000002</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1681.12</v>
      </c>
      <c r="ER1894" s="73"/>
      <c r="ES1894" s="73"/>
      <c r="ET1894" s="73"/>
      <c r="EU1894" s="73"/>
      <c r="EV1894" s="74"/>
    </row>
    <row r="1895" spans="1:152" s="38" customFormat="1" ht="15.75" customHeight="1" x14ac:dyDescent="0.2">
      <c r="A1895" s="69">
        <f>$A$132</f>
        <v>44730</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1680.13</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1682.54</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1684.5</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1684.67</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1684.8400000000001</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1684.4</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1682.44</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1705.7800000000002</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1683.7800000000002</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1728.1999999999998</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1742.4699999999998</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1753.6799999999998</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1735.9299999999998</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1736.8899999999999</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1744.08</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1728.08</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1717.17</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1697.88</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1683.4899999999998</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1695.67</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1785.17</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1770.9699999999998</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1681.54</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1680.5500000000002</v>
      </c>
      <c r="ER1895" s="73"/>
      <c r="ES1895" s="73"/>
      <c r="ET1895" s="73"/>
      <c r="EU1895" s="73"/>
      <c r="EV1895" s="74"/>
    </row>
    <row r="1896" spans="1:152" s="38" customFormat="1" ht="15.75" customHeight="1" x14ac:dyDescent="0.2">
      <c r="A1896" s="69">
        <f>$A$133</f>
        <v>44731</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1689.4499999999998</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1683.3000000000002</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1682.2600000000002</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1684.46</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1684.33</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1684.3600000000001</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1685.1</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1678.3600000000001</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1683.9099999999999</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1683.8400000000001</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1683.5500000000002</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1684.02</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1683.9499999999998</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1683.23</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1683.19</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1683</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1682.9499999999998</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1682.9</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1683.2800000000002</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1683.9899999999998</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1796.1</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1791.58</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1690.6799999999998</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1680.48</v>
      </c>
      <c r="ER1896" s="73"/>
      <c r="ES1896" s="73"/>
      <c r="ET1896" s="73"/>
      <c r="EU1896" s="73"/>
      <c r="EV1896" s="74"/>
    </row>
    <row r="1897" spans="1:152" s="38" customFormat="1" ht="15.75" customHeight="1" x14ac:dyDescent="0.2">
      <c r="A1897" s="69">
        <f>$A$134</f>
        <v>44732</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1695.35</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1686.56</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1687.08</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1687.0900000000001</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1687.06</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1687.1100000000001</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1686.87</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1753.73</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1686.9899999999998</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1773.31</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1799.56</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1800.6799999999998</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1784.3899999999999</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1803.5100000000002</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1815.2800000000002</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1798.2399999999998</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1787.7199999999998</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1754.2399999999998</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1718.46</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1718.56</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1853.38</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1848.04</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1709.2800000000002</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1686.58</v>
      </c>
      <c r="ER1897" s="73"/>
      <c r="ES1897" s="73"/>
      <c r="ET1897" s="73"/>
      <c r="EU1897" s="73"/>
      <c r="EV1897" s="74"/>
    </row>
    <row r="1898" spans="1:152" s="38" customFormat="1" ht="15.75" customHeight="1" x14ac:dyDescent="0.2">
      <c r="A1898" s="69">
        <f>$A$135</f>
        <v>44733</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1672.4299999999998</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1640.3400000000001</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1630.96</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1638.02</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1670.27</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1638.2800000000002</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1678.35</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1734.33</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1701.21</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1810.23</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1841.02</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1841.85</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1825.12</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1826.7800000000002</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1845.8200000000002</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1836.2600000000002</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1825.5500000000002</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1786.3000000000002</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1752.0700000000002</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1740.0500000000002</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1847.85</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1888.9299999999998</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1732.92</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1686.5300000000002</v>
      </c>
      <c r="ER1898" s="73"/>
      <c r="ES1898" s="73"/>
      <c r="ET1898" s="73"/>
      <c r="EU1898" s="73"/>
      <c r="EV1898" s="74"/>
    </row>
    <row r="1899" spans="1:152" s="38" customFormat="1" ht="15.75" customHeight="1" x14ac:dyDescent="0.2">
      <c r="A1899" s="69">
        <f>$A$136</f>
        <v>44734</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1680.19</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1683.85</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1684.71</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1684.98</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1687.73</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1685.6599999999999</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1682.0700000000002</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1711.96</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1686.9099999999999</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1789.08</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1821.88</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1829.2199999999998</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1811.38</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1821.75</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1835.56</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1822.12</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1790.31</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1759.19</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1724.6599999999999</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1717.96</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1821.5500000000002</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1857.15</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1701.2399999999998</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1686.5700000000002</v>
      </c>
      <c r="ER1899" s="73"/>
      <c r="ES1899" s="73"/>
      <c r="ET1899" s="73"/>
      <c r="EU1899" s="73"/>
      <c r="EV1899" s="74"/>
    </row>
    <row r="1900" spans="1:152" s="38" customFormat="1" ht="15.75" customHeight="1" x14ac:dyDescent="0.2">
      <c r="A1900" s="69">
        <f>$A$137</f>
        <v>44735</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1677.75</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1630.5300000000002</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1684.31</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1684.29</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1687.13</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1654.02</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1677.85</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1669.3400000000001</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1687.2800000000002</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1709.63</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1739.9899999999998</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1806.9099999999999</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1798.8200000000002</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1807.7800000000002</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1819.5100000000002</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1808.04</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1798.0500000000002</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1762.21</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1729.2600000000002</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1710.0500000000002</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1812.3200000000002</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1853.4299999999998</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1696.94</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1686.62</v>
      </c>
      <c r="ER1900" s="73"/>
      <c r="ES1900" s="73"/>
      <c r="ET1900" s="73"/>
      <c r="EU1900" s="73"/>
      <c r="EV1900" s="74"/>
    </row>
    <row r="1901" spans="1:152" s="38" customFormat="1" ht="15.75" customHeight="1" x14ac:dyDescent="0.2">
      <c r="A1901" s="69">
        <f>$A$138</f>
        <v>44736</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1679.67</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1681.81</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1684.92</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1684.38</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1685.9</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1683.29</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1688.94</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1799.52</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1686.88</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1774.19</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1822.38</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1822.0900000000001</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1795.6799999999998</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1791.94</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1797.08</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1781.71</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1780.81</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1740.0900000000001</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1714.94</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1726.94</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1868.0100000000002</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1852.4099999999999</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1702.27</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1686.33</v>
      </c>
      <c r="ER1901" s="73"/>
      <c r="ES1901" s="73"/>
      <c r="ET1901" s="73"/>
      <c r="EU1901" s="73"/>
      <c r="EV1901" s="74"/>
    </row>
    <row r="1902" spans="1:152" s="38" customFormat="1" ht="15.75" customHeight="1" x14ac:dyDescent="0.2">
      <c r="A1902" s="69">
        <f>$A$139</f>
        <v>44737</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1705.17</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1684.3000000000002</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1684.4899999999998</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1682.87</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1684.2199999999998</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1662.4299999999998</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1647.3400000000001</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1675.19</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1684.42</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1726.92</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1744.5900000000001</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1748.13</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1733.7199999999998</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1729.37</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1740.88</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1732.38</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1726.52</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1716.8400000000001</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1704.0900000000001</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1716.6799999999998</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1794.21</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1780.4499999999998</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1710.3400000000001</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1681.4</v>
      </c>
      <c r="ER1902" s="73"/>
      <c r="ES1902" s="73"/>
      <c r="ET1902" s="73"/>
      <c r="EU1902" s="73"/>
      <c r="EV1902" s="74"/>
    </row>
    <row r="1903" spans="1:152" s="38" customFormat="1" ht="15.75" customHeight="1" x14ac:dyDescent="0.2">
      <c r="A1903" s="69">
        <f>$A$140</f>
        <v>44738</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1672.4899999999998</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1674.8000000000002</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1673.1100000000001</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1676.9099999999999</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1671.04</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1670.69</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1687.71</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1570.38</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1684.83</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1685.3200000000002</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1685.4899999999998</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1685.94</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1685.83</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1685.67</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1685.38</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1684.8600000000001</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1684.73</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1684.73</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1684.65</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1688.85</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1753.6</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1747.6599999999999</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1684.92</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1682.2600000000002</v>
      </c>
      <c r="ER1903" s="73"/>
      <c r="ES1903" s="73"/>
      <c r="ET1903" s="73"/>
      <c r="EU1903" s="73"/>
      <c r="EV1903" s="74"/>
    </row>
    <row r="1904" spans="1:152" s="38" customFormat="1" ht="15.75" customHeight="1" x14ac:dyDescent="0.2">
      <c r="A1904" s="69">
        <f>$A$141</f>
        <v>44739</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1575.37</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1630.4099999999999</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1653.9299999999998</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1646.15</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1679.2600000000002</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1653.9299999999998</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1634.7600000000002</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1616.29</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1685.37</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1713.9</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1719.71</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1718.98</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1714.7399999999998</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1718.67</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1720.92</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1718.15</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1718.1100000000001</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1710.98</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1700.23</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1704.7600000000002</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1780.9</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1775.2199999999998</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1703.8400000000001</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1681.87</v>
      </c>
      <c r="ER1904" s="73"/>
      <c r="ES1904" s="73"/>
      <c r="ET1904" s="73"/>
      <c r="EU1904" s="73"/>
      <c r="EV1904" s="74"/>
    </row>
    <row r="1905" spans="1:152" s="38" customFormat="1" ht="15.75" customHeight="1" x14ac:dyDescent="0.2">
      <c r="A1905" s="69">
        <f>$A$142</f>
        <v>44740</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1655.85</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1653.85</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1682.15</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1679.96</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1684.54</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1678.88</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1678.04</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1619.4699999999998</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1684.37</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1732.35</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1765.6799999999998</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1744.56</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1749.9899999999998</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1769.98</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1805.29</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1786.2199999999998</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1778.56</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1753.08</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1725.6399999999999</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1720.6999999999998</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1811.6799999999998</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1797.52</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1712.4</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1682.13</v>
      </c>
      <c r="ER1905" s="73"/>
      <c r="ES1905" s="73"/>
      <c r="ET1905" s="73"/>
      <c r="EU1905" s="73"/>
      <c r="EV1905" s="74"/>
    </row>
    <row r="1906" spans="1:152" s="38" customFormat="1" ht="15.75" customHeight="1" x14ac:dyDescent="0.2">
      <c r="A1906" s="69">
        <f>$A$143</f>
        <v>44741</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1615.1599999999999</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1678.48</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1687.7199999999998</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1687.7199999999998</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1687.7199999999998</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1687.7199999999998</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1687.6999999999998</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1512.98</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1682.98</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1706.3899999999999</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1735.71</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1707.1799999999998</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1702.4099999999999</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1717.54</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1714.8600000000001</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1710.52</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1707.1399999999999</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1697.63</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1687.5</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1691.6399999999999</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1754.3899999999999</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1750.98</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1686.77</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1681.85</v>
      </c>
      <c r="ER1906" s="73"/>
      <c r="ES1906" s="73"/>
      <c r="ET1906" s="73"/>
      <c r="EU1906" s="73"/>
      <c r="EV1906" s="74"/>
    </row>
    <row r="1907" spans="1:152" s="38" customFormat="1" ht="15.75" customHeight="1" x14ac:dyDescent="0.2">
      <c r="A1907" s="69">
        <f>$A$144</f>
        <v>44742</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1676.1599999999999</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1680.7600000000002</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1684.33</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1684.4</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1687.73</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1687.73</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1681.3200000000002</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1670.5900000000001</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1682.7600000000002</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1716.2399999999998</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1711.5900000000001</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1710.3000000000002</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1704.9099999999999</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1717.19</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1718.2800000000002</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1716.5100000000002</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1725.9099999999999</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1699.67</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1690.87</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1690.5500000000002</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1796.0700000000002</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1783.3600000000001</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1687.9499999999998</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1680.87</v>
      </c>
      <c r="ER1907" s="73"/>
      <c r="ES1907" s="73"/>
      <c r="ET1907" s="73"/>
      <c r="EU1907" s="73"/>
      <c r="EV1907" s="74"/>
    </row>
    <row r="1908" spans="1:152" s="38" customFormat="1" ht="15.75" customHeight="1" x14ac:dyDescent="0.2">
      <c r="A1908" s="69" t="str">
        <f>$A$145</f>
        <v>-</v>
      </c>
      <c r="B1908" s="70"/>
      <c r="C1908" s="70"/>
      <c r="D1908" s="70"/>
      <c r="E1908" s="70"/>
      <c r="F1908" s="70"/>
      <c r="G1908" s="70"/>
      <c r="H1908" s="71"/>
      <c r="I1908" s="72" t="str">
        <f>IF($A1908="-","-",ROUND(VLOOKUP($A1908+ROUND(LEFT(I$1877,1)/24,5),'[1]ОАО "АТС"'!$A$30:$F$773,3,FALSE)+HLOOKUP($DL$1875,'[1]Сбытовая надбавка'!$F$5:$H$6,2,FALSE),2)+'[1]Иные услуги'!$C$6+HLOOKUP($DR$1874,'[1]Услуги по передаче'!$G$5:$J$7,3,FALSE))</f>
        <v>-</v>
      </c>
      <c r="J1908" s="73"/>
      <c r="K1908" s="73"/>
      <c r="L1908" s="73"/>
      <c r="M1908" s="73"/>
      <c r="N1908" s="74"/>
      <c r="O1908" s="72" t="str">
        <f>IF($A1908="-","-",ROUND(VLOOKUP($A1908+ROUND(LEFT(O$1877,1)/24,5),'[1]ОАО "АТС"'!$A$30:$F$773,3,FALSE)+HLOOKUP($DL$1875,'[1]Сбытовая надбавка'!$F$5:$H$6,2,FALSE),2)+'[1]Иные услуги'!$C$6+HLOOKUP($DR$1874,'[1]Услуги по передаче'!$G$5:$J$7,3,FALSE))</f>
        <v>-</v>
      </c>
      <c r="P1908" s="73"/>
      <c r="Q1908" s="73"/>
      <c r="R1908" s="73"/>
      <c r="S1908" s="73"/>
      <c r="T1908" s="74"/>
      <c r="U1908" s="72" t="str">
        <f>IF($A1908="-","-",ROUND(VLOOKUP($A1908+ROUND(LEFT(U$1877,1)/24,5),'[1]ОАО "АТС"'!$A$30:$F$773,3,FALSE)+HLOOKUP($DL$1875,'[1]Сбытовая надбавка'!$F$5:$H$6,2,FALSE),2)+'[1]Иные услуги'!$C$6+HLOOKUP($DR$1874,'[1]Услуги по передаче'!$G$5:$J$7,3,FALSE))</f>
        <v>-</v>
      </c>
      <c r="V1908" s="73"/>
      <c r="W1908" s="73"/>
      <c r="X1908" s="73"/>
      <c r="Y1908" s="73"/>
      <c r="Z1908" s="74"/>
      <c r="AA1908" s="72" t="str">
        <f>IF($A1908="-","-",ROUND(VLOOKUP($A1908+ROUND(LEFT(AA$1877,1)/24,5),'[1]ОАО "АТС"'!$A$30:$F$773,3,FALSE)+HLOOKUP($DL$1875,'[1]Сбытовая надбавка'!$F$5:$H$6,2,FALSE),2)+'[1]Иные услуги'!$C$6+HLOOKUP($DR$1874,'[1]Услуги по передаче'!$G$5:$J$7,3,FALSE))</f>
        <v>-</v>
      </c>
      <c r="AB1908" s="73"/>
      <c r="AC1908" s="73"/>
      <c r="AD1908" s="73"/>
      <c r="AE1908" s="73"/>
      <c r="AF1908" s="74"/>
      <c r="AG1908" s="72" t="str">
        <f>IF($A1908="-","-",ROUND(VLOOKUP($A1908+ROUND(LEFT(AG$1877,1)/24,5),'[1]ОАО "АТС"'!$A$30:$F$773,3,FALSE)+HLOOKUP($DL$1875,'[1]Сбытовая надбавка'!$F$5:$H$6,2,FALSE),2)+'[1]Иные услуги'!$C$6+HLOOKUP($DR$1874,'[1]Услуги по передаче'!$G$5:$J$7,3,FALSE))</f>
        <v>-</v>
      </c>
      <c r="AH1908" s="73"/>
      <c r="AI1908" s="73"/>
      <c r="AJ1908" s="73"/>
      <c r="AK1908" s="73"/>
      <c r="AL1908" s="74"/>
      <c r="AM1908" s="72" t="str">
        <f>IF($A1908="-","-",ROUND(VLOOKUP($A1908+ROUND(LEFT(AM$1877,1)/24,5),'[1]ОАО "АТС"'!$A$30:$F$773,3,FALSE)+HLOOKUP($DL$1875,'[1]Сбытовая надбавка'!$F$5:$H$6,2,FALSE),2)+'[1]Иные услуги'!$C$6+HLOOKUP($DR$1874,'[1]Услуги по передаче'!$G$5:$J$7,3,FALSE))</f>
        <v>-</v>
      </c>
      <c r="AN1908" s="73"/>
      <c r="AO1908" s="73"/>
      <c r="AP1908" s="73"/>
      <c r="AQ1908" s="73"/>
      <c r="AR1908" s="74"/>
      <c r="AS1908" s="72" t="str">
        <f>IF($A1908="-","-",ROUND(VLOOKUP($A1908+ROUND(LEFT(AS$1877,1)/24,5),'[1]ОАО "АТС"'!$A$30:$F$773,3,FALSE)+HLOOKUP($DL$1875,'[1]Сбытовая надбавка'!$F$5:$H$6,2,FALSE),2)+'[1]Иные услуги'!$C$6+HLOOKUP($DR$1874,'[1]Услуги по передаче'!$G$5:$J$7,3,FALSE))</f>
        <v>-</v>
      </c>
      <c r="AT1908" s="73"/>
      <c r="AU1908" s="73"/>
      <c r="AV1908" s="73"/>
      <c r="AW1908" s="73"/>
      <c r="AX1908" s="74"/>
      <c r="AY1908" s="72" t="str">
        <f>IF($A1908="-","-",ROUND(VLOOKUP($A1908+ROUND(LEFT(AY$1877,1)/24,5),'[1]ОАО "АТС"'!$A$30:$F$773,3,FALSE)+HLOOKUP($DL$1875,'[1]Сбытовая надбавка'!$F$5:$H$6,2,FALSE),2)+'[1]Иные услуги'!$C$6+HLOOKUP($DR$1874,'[1]Услуги по передаче'!$G$5:$J$7,3,FALSE))</f>
        <v>-</v>
      </c>
      <c r="AZ1908" s="73"/>
      <c r="BA1908" s="73"/>
      <c r="BB1908" s="73"/>
      <c r="BC1908" s="73"/>
      <c r="BD1908" s="74"/>
      <c r="BE1908" s="72" t="str">
        <f>IF($A1908="-","-",ROUND(VLOOKUP($A1908+ROUND(LEFT(BE$1877,1)/24,5),'[1]ОАО "АТС"'!$A$30:$F$773,3,FALSE)+HLOOKUP($DL$1875,'[1]Сбытовая надбавка'!$F$5:$H$6,2,FALSE),2)+'[1]Иные услуги'!$C$6+HLOOKUP($DR$1874,'[1]Услуги по передаче'!$G$5:$J$7,3,FALSE))</f>
        <v>-</v>
      </c>
      <c r="BF1908" s="73"/>
      <c r="BG1908" s="73"/>
      <c r="BH1908" s="73"/>
      <c r="BI1908" s="73"/>
      <c r="BJ1908" s="74"/>
      <c r="BK1908" s="72" t="str">
        <f>IF($A1908="-","-",ROUND(VLOOKUP($A1908+ROUND(LEFT(BK$1877,1)/24,5),'[1]ОАО "АТС"'!$A$30:$F$773,3,FALSE)+HLOOKUP($DL$1875,'[1]Сбытовая надбавка'!$F$5:$H$6,2,FALSE),2)+'[1]Иные услуги'!$C$6+HLOOKUP($DR$1874,'[1]Услуги по передаче'!$G$5:$J$7,3,FALSE))</f>
        <v>-</v>
      </c>
      <c r="BL1908" s="73"/>
      <c r="BM1908" s="73"/>
      <c r="BN1908" s="73"/>
      <c r="BO1908" s="73"/>
      <c r="BP1908" s="74"/>
      <c r="BQ1908" s="72" t="str">
        <f>IF($A1908="-","-",ROUND(VLOOKUP($A1908+ROUND(LEFT(BQ$1877,2)/24,5),'[1]ОАО "АТС"'!$A$30:$F$773,3,FALSE)+HLOOKUP($DL$1875,'[1]Сбытовая надбавка'!$F$5:$H$6,2,FALSE),2)+'[1]Иные услуги'!$C$6+HLOOKUP($DR$1874,'[1]Услуги по передаче'!$G$5:$J$7,3,FALSE))</f>
        <v>-</v>
      </c>
      <c r="BR1908" s="73"/>
      <c r="BS1908" s="73"/>
      <c r="BT1908" s="73"/>
      <c r="BU1908" s="73"/>
      <c r="BV1908" s="74"/>
      <c r="BW1908" s="72" t="str">
        <f>IF($A1908="-","-",ROUND(VLOOKUP($A1908+ROUND(LEFT(BW$1877,2)/24,5),'[1]ОАО "АТС"'!$A$30:$F$773,3,FALSE)+HLOOKUP($DL$1875,'[1]Сбытовая надбавка'!$F$5:$H$6,2,FALSE),2)+'[1]Иные услуги'!$C$6+HLOOKUP($DR$1874,'[1]Услуги по передаче'!$G$5:$J$7,3,FALSE))</f>
        <v>-</v>
      </c>
      <c r="BX1908" s="73"/>
      <c r="BY1908" s="73"/>
      <c r="BZ1908" s="73"/>
      <c r="CA1908" s="73"/>
      <c r="CB1908" s="74"/>
      <c r="CC1908" s="72" t="str">
        <f>IF($A1908="-","-",ROUND(VLOOKUP($A1908+ROUND(LEFT(CC$1877,2)/24,5),'[1]ОАО "АТС"'!$A$30:$F$773,3,FALSE)+HLOOKUP($DL$1875,'[1]Сбытовая надбавка'!$F$5:$H$6,2,FALSE),2)+'[1]Иные услуги'!$C$6+HLOOKUP($DR$1874,'[1]Услуги по передаче'!$G$5:$J$7,3,FALSE))</f>
        <v>-</v>
      </c>
      <c r="CD1908" s="73"/>
      <c r="CE1908" s="73"/>
      <c r="CF1908" s="73"/>
      <c r="CG1908" s="73"/>
      <c r="CH1908" s="74"/>
      <c r="CI1908" s="72" t="str">
        <f>IF($A1908="-","-",ROUND(VLOOKUP($A1908+ROUND(LEFT(CI$1877,2)/24,5),'[1]ОАО "АТС"'!$A$30:$F$773,3,FALSE)+HLOOKUP($DL$1875,'[1]Сбытовая надбавка'!$F$5:$H$6,2,FALSE),2)+'[1]Иные услуги'!$C$6+HLOOKUP($DR$1874,'[1]Услуги по передаче'!$G$5:$J$7,3,FALSE))</f>
        <v>-</v>
      </c>
      <c r="CJ1908" s="73"/>
      <c r="CK1908" s="73"/>
      <c r="CL1908" s="73"/>
      <c r="CM1908" s="73"/>
      <c r="CN1908" s="74"/>
      <c r="CO1908" s="72" t="str">
        <f>IF($A1908="-","-",ROUND(VLOOKUP($A1908+ROUND(LEFT(CO$1877,2)/24,5),'[1]ОАО "АТС"'!$A$30:$F$773,3,FALSE)+HLOOKUP($DL$1875,'[1]Сбытовая надбавка'!$F$5:$H$6,2,FALSE),2)+'[1]Иные услуги'!$C$6+HLOOKUP($DR$1874,'[1]Услуги по передаче'!$G$5:$J$7,3,FALSE))</f>
        <v>-</v>
      </c>
      <c r="CP1908" s="73"/>
      <c r="CQ1908" s="73"/>
      <c r="CR1908" s="73"/>
      <c r="CS1908" s="73"/>
      <c r="CT1908" s="74"/>
      <c r="CU1908" s="72" t="str">
        <f>IF($A1908="-","-",ROUND(VLOOKUP($A1908+ROUND(LEFT(CU$1877,2)/24,5),'[1]ОАО "АТС"'!$A$30:$F$773,3,FALSE)+HLOOKUP($DL$1875,'[1]Сбытовая надбавка'!$F$5:$H$6,2,FALSE),2)+'[1]Иные услуги'!$C$6+HLOOKUP($DR$1874,'[1]Услуги по передаче'!$G$5:$J$7,3,FALSE))</f>
        <v>-</v>
      </c>
      <c r="CV1908" s="73"/>
      <c r="CW1908" s="73"/>
      <c r="CX1908" s="73"/>
      <c r="CY1908" s="73"/>
      <c r="CZ1908" s="74"/>
      <c r="DA1908" s="72" t="str">
        <f>IF($A1908="-","-",ROUND(VLOOKUP($A1908+ROUND(LEFT(DA$1877,2)/24,5),'[1]ОАО "АТС"'!$A$30:$F$773,3,FALSE)+HLOOKUP($DL$1875,'[1]Сбытовая надбавка'!$F$5:$H$6,2,FALSE),2)+'[1]Иные услуги'!$C$6+HLOOKUP($DR$1874,'[1]Услуги по передаче'!$G$5:$J$7,3,FALSE))</f>
        <v>-</v>
      </c>
      <c r="DB1908" s="73"/>
      <c r="DC1908" s="73"/>
      <c r="DD1908" s="73"/>
      <c r="DE1908" s="73"/>
      <c r="DF1908" s="74"/>
      <c r="DG1908" s="72" t="str">
        <f>IF($A1908="-","-",ROUND(VLOOKUP($A1908+ROUND(LEFT(DG$1877,2)/24,5),'[1]ОАО "АТС"'!$A$30:$F$773,3,FALSE)+HLOOKUP($DL$1875,'[1]Сбытовая надбавка'!$F$5:$H$6,2,FALSE),2)+'[1]Иные услуги'!$C$6+HLOOKUP($DR$1874,'[1]Услуги по передаче'!$G$5:$J$7,3,FALSE))</f>
        <v>-</v>
      </c>
      <c r="DH1908" s="73"/>
      <c r="DI1908" s="73"/>
      <c r="DJ1908" s="73"/>
      <c r="DK1908" s="73"/>
      <c r="DL1908" s="74"/>
      <c r="DM1908" s="72" t="str">
        <f>IF($A1908="-","-",ROUND(VLOOKUP($A1908+ROUND(LEFT(DM$1877,2)/24,5),'[1]ОАО "АТС"'!$A$30:$F$773,3,FALSE)+HLOOKUP($DL$1875,'[1]Сбытовая надбавка'!$F$5:$H$6,2,FALSE),2)+'[1]Иные услуги'!$C$6+HLOOKUP($DR$1874,'[1]Услуги по передаче'!$G$5:$J$7,3,FALSE))</f>
        <v>-</v>
      </c>
      <c r="DN1908" s="73"/>
      <c r="DO1908" s="73"/>
      <c r="DP1908" s="73"/>
      <c r="DQ1908" s="73"/>
      <c r="DR1908" s="74"/>
      <c r="DS1908" s="72" t="str">
        <f>IF($A1908="-","-",ROUND(VLOOKUP($A1908+ROUND(LEFT(DS$1877,2)/24,5),'[1]ОАО "АТС"'!$A$30:$F$773,3,FALSE)+HLOOKUP($DL$1875,'[1]Сбытовая надбавка'!$F$5:$H$6,2,FALSE),2)+'[1]Иные услуги'!$C$6+HLOOKUP($DR$1874,'[1]Услуги по передаче'!$G$5:$J$7,3,FALSE))</f>
        <v>-</v>
      </c>
      <c r="DT1908" s="73"/>
      <c r="DU1908" s="73"/>
      <c r="DV1908" s="73"/>
      <c r="DW1908" s="73"/>
      <c r="DX1908" s="74"/>
      <c r="DY1908" s="72" t="str">
        <f>IF($A1908="-","-",ROUND(VLOOKUP($A1908+ROUND(LEFT(DY$1877,2)/24,5),'[1]ОАО "АТС"'!$A$30:$F$773,3,FALSE)+HLOOKUP($DL$1875,'[1]Сбытовая надбавка'!$F$5:$H$6,2,FALSE),2)+'[1]Иные услуги'!$C$6+HLOOKUP($DR$1874,'[1]Услуги по передаче'!$G$5:$J$7,3,FALSE))</f>
        <v>-</v>
      </c>
      <c r="DZ1908" s="73"/>
      <c r="EA1908" s="73"/>
      <c r="EB1908" s="73"/>
      <c r="EC1908" s="73"/>
      <c r="ED1908" s="74"/>
      <c r="EE1908" s="72" t="str">
        <f>IF($A1908="-","-",ROUND(VLOOKUP($A1908+ROUND(LEFT(EE$1877,2)/24,5),'[1]ОАО "АТС"'!$A$30:$F$773,3,FALSE)+HLOOKUP($DL$1875,'[1]Сбытовая надбавка'!$F$5:$H$6,2,FALSE),2)+'[1]Иные услуги'!$C$6+HLOOKUP($DR$1874,'[1]Услуги по передаче'!$G$5:$J$7,3,FALSE))</f>
        <v>-</v>
      </c>
      <c r="EF1908" s="73"/>
      <c r="EG1908" s="73"/>
      <c r="EH1908" s="73"/>
      <c r="EI1908" s="73"/>
      <c r="EJ1908" s="74"/>
      <c r="EK1908" s="72" t="str">
        <f>IF($A1908="-","-",ROUND(VLOOKUP($A1908+ROUND(LEFT(EK$1877,2)/24,5),'[1]ОАО "АТС"'!$A$30:$F$773,3,FALSE)+HLOOKUP($DL$1875,'[1]Сбытовая надбавка'!$F$5:$H$6,2,FALSE),2)+'[1]Иные услуги'!$C$6+HLOOKUP($DR$1874,'[1]Услуги по передаче'!$G$5:$J$7,3,FALSE))</f>
        <v>-</v>
      </c>
      <c r="EL1908" s="73"/>
      <c r="EM1908" s="73"/>
      <c r="EN1908" s="73"/>
      <c r="EO1908" s="73"/>
      <c r="EP1908" s="74"/>
      <c r="EQ1908" s="72" t="str">
        <f>IF($A1908="-","-",ROUND(VLOOKUP($A1908+ROUND(LEFT(EQ$1877,2)/24,5),'[1]ОАО "АТС"'!$A$30:$F$773,3,FALSE)+HLOOKUP($DL$1875,'[1]Сбытовая надбавка'!$F$5:$H$6,2,FALSE),2)+'[1]Иные услуги'!$C$6+HLOOKUP($DR$1874,'[1]Услуги по передаче'!$G$5:$J$7,3,FALSE))</f>
        <v>-</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44713</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1712.79</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1687.4699999999998</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1678.2800000000002</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1678.25</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1678.3000000000002</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1678.23</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1677.75</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1793.5500000000002</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1678.5100000000002</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1702.6799999999998</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1733.4899999999998</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1734.1100000000001</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1698.5</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1710.8200000000002</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1710.8899999999999</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1704.8000000000002</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1698.9699999999998</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1699.5300000000002</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1714.6100000000001</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1740.6799999999998</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1854.1100000000001</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1793.9499999999998</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1676.8899999999999</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1675.8400000000001</v>
      </c>
      <c r="ER1914" s="73"/>
      <c r="ES1914" s="73"/>
      <c r="ET1914" s="73"/>
      <c r="EU1914" s="73"/>
      <c r="EV1914" s="74"/>
    </row>
    <row r="1915" spans="1:152" s="38" customFormat="1" ht="15.75" customHeight="1" x14ac:dyDescent="0.2">
      <c r="A1915" s="69">
        <f>$A$116</f>
        <v>44714</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1698.79</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1683.9</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1680.12</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1678.4099999999999</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1676.3000000000002</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1681.85</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1691.75</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1709.21</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1678.48</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1753.4899999999998</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1770.04</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1773.23</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1737.2800000000002</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1749.0300000000002</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1734.6100000000001</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1728.4</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1717.71</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1686.98</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1678.31</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1712.7399999999998</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1867.1399999999999</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1855.37</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1698.19</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1675.38</v>
      </c>
      <c r="ER1915" s="73"/>
      <c r="ES1915" s="73"/>
      <c r="ET1915" s="73"/>
      <c r="EU1915" s="73"/>
      <c r="EV1915" s="74"/>
    </row>
    <row r="1916" spans="1:152" s="38" customFormat="1" ht="15.75" customHeight="1" x14ac:dyDescent="0.2">
      <c r="A1916" s="69">
        <f>$A$117</f>
        <v>44715</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1692.0100000000002</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1673.48</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1677.15</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1677.6799999999998</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1679.98</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1677.2199999999998</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1683.0100000000002</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1760.38</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1678.6399999999999</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1771.3899999999999</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1801.4899999999998</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1806.92</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1797.12</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1808.2399999999998</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1789.87</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1774.9699999999998</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1788.79</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1757.8000000000002</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1727.31</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1730.0700000000002</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1910.17</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1840.21</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1736.33</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1673.44</v>
      </c>
      <c r="ER1916" s="73"/>
      <c r="ES1916" s="73"/>
      <c r="ET1916" s="73"/>
      <c r="EU1916" s="73"/>
      <c r="EV1916" s="74"/>
    </row>
    <row r="1917" spans="1:152" s="38" customFormat="1" ht="15.75" customHeight="1" x14ac:dyDescent="0.2">
      <c r="A1917" s="69">
        <f>$A$118</f>
        <v>44716</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1721.83</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1695.1599999999999</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1683.65</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1680.98</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1676.98</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1670.71</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1674.8600000000001</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1709.9299999999998</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1677.0700000000002</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1699.6799999999998</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1713.8000000000002</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1724.5900000000001</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1702.5700000000002</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1691.4899999999998</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1697.58</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1697.3600000000001</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1685.29</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1677.6</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1677.5700000000002</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1678.4299999999998</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1834.9</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1794.3600000000001</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1674.0900000000001</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1671.54</v>
      </c>
      <c r="ER1917" s="73"/>
      <c r="ES1917" s="73"/>
      <c r="ET1917" s="73"/>
      <c r="EU1917" s="73"/>
      <c r="EV1917" s="74"/>
    </row>
    <row r="1918" spans="1:152" s="38" customFormat="1" ht="15.75" customHeight="1" x14ac:dyDescent="0.2">
      <c r="A1918" s="69">
        <f>$A$119</f>
        <v>44717</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1711.19</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1688.29</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1681.9499999999998</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1677.6399999999999</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1677.19</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1677.25</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1675.4</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1688.5700000000002</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1676.94</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1677.63</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1677.6100000000001</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1678.3899999999999</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1677.5900000000001</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1677.54</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1677.31</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1677.2399999999998</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1677.37</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1677.2800000000002</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1677.2600000000002</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1677.3899999999999</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1855.79</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1824.27</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1697.2600000000002</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1672.87</v>
      </c>
      <c r="ER1918" s="73"/>
      <c r="ES1918" s="73"/>
      <c r="ET1918" s="73"/>
      <c r="EU1918" s="73"/>
      <c r="EV1918" s="74"/>
    </row>
    <row r="1919" spans="1:152" s="38" customFormat="1" ht="15.75" customHeight="1" x14ac:dyDescent="0.2">
      <c r="A1919" s="69">
        <f>$A$120</f>
        <v>44718</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1690.27</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1680.63</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1677.19</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1677.1999999999998</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1677.38</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1677.3899999999999</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1677.3400000000001</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1739.19</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1677.48</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1750.6</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1778.8400000000001</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1781.1799999999998</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1775.1100000000001</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1793.02</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1803.4899999999998</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1784.3899999999999</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1773.5</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1736.5</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1708.1799999999998</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1709.79</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1861.1</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1842.1100000000001</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1695.2800000000002</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1674.23</v>
      </c>
      <c r="ER1919" s="73"/>
      <c r="ES1919" s="73"/>
      <c r="ET1919" s="73"/>
      <c r="EU1919" s="73"/>
      <c r="EV1919" s="74"/>
    </row>
    <row r="1920" spans="1:152" s="38" customFormat="1" ht="15.75" customHeight="1" x14ac:dyDescent="0.2">
      <c r="A1920" s="69">
        <f>$A$121</f>
        <v>44719</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1684.37</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1677.04</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1676.5700000000002</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1676.7399999999998</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1676.6799999999998</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1676.4</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1673.1399999999999</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1733.58</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1676.58</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1727.5</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1760.6100000000001</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1759.69</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1745.1799999999998</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1757.1999999999998</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1771.98</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1755.2199999999998</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1743.37</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1706.54</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1684.25</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1690.33</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1834.6399999999999</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1805.4299999999998</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1675.04</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1673.0700000000002</v>
      </c>
      <c r="ER1920" s="73"/>
      <c r="ES1920" s="73"/>
      <c r="ET1920" s="73"/>
      <c r="EU1920" s="73"/>
      <c r="EV1920" s="74"/>
    </row>
    <row r="1921" spans="1:152" s="38" customFormat="1" ht="15.75" customHeight="1" x14ac:dyDescent="0.2">
      <c r="A1921" s="69">
        <f>$A$122</f>
        <v>44720</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1672.73</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1669.27</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1671.7600000000002</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1671.7800000000002</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1679.98</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1670.94</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1673.38</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1701.54</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1677.4099999999999</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1717.6599999999999</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1755.21</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1751.12</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1716.81</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1725.37</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1722.94</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1722.06</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1714.0700000000002</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1683.77</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1677.08</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1677.21</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1782.6999999999998</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1777.63</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1674.88</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1673.4699999999998</v>
      </c>
      <c r="ER1921" s="73"/>
      <c r="ES1921" s="73"/>
      <c r="ET1921" s="73"/>
      <c r="EU1921" s="73"/>
      <c r="EV1921" s="74"/>
    </row>
    <row r="1922" spans="1:152" s="38" customFormat="1" ht="15.75" customHeight="1" x14ac:dyDescent="0.2">
      <c r="A1922" s="69">
        <f>$A$123</f>
        <v>44721</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1668.1799999999998</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1629.12</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1667.77</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1671.65</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1679.62</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1670.88</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1670.8899999999999</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1696.96</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1676.4299999999998</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1714.0900000000001</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1732.1999999999998</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1729.3899999999999</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1699.02</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1703.92</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1703.2800000000002</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1698.4699999999998</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1691.4699999999998</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1677.27</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1677.42</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1675.75</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1784.5700000000002</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1767.6</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1672.54</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1671.98</v>
      </c>
      <c r="ER1922" s="73"/>
      <c r="ES1922" s="73"/>
      <c r="ET1922" s="73"/>
      <c r="EU1922" s="73"/>
      <c r="EV1922" s="74"/>
    </row>
    <row r="1923" spans="1:152" s="38" customFormat="1" ht="15.75" customHeight="1" x14ac:dyDescent="0.2">
      <c r="A1923" s="69">
        <f>$A$124</f>
        <v>44722</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1681.42</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1671.6399999999999</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1674.0500000000002</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1674.6</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1676.6100000000001</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1676.15</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1670.8899999999999</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1726.7199999999998</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1678.8000000000002</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1678.8600000000001</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1714.9299999999998</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1727.15</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1715.79</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1716.35</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1716.5300000000002</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1706.21</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1730.69</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1730.69</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1684.5700000000002</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1690.92</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1830.3899999999999</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1803.67</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1675.0700000000002</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1670.7399999999998</v>
      </c>
      <c r="ER1923" s="73"/>
      <c r="ES1923" s="73"/>
      <c r="ET1923" s="73"/>
      <c r="EU1923" s="73"/>
      <c r="EV1923" s="74"/>
    </row>
    <row r="1924" spans="1:152" s="38" customFormat="1" ht="15.75" customHeight="1" x14ac:dyDescent="0.2">
      <c r="A1924" s="69">
        <f>$A$125</f>
        <v>44723</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1689.6100000000001</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1681.38</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1676.5700000000002</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1676.8000000000002</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1676.6100000000001</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1676.31</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1672.7600000000002</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1684.7399999999998</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1676.4699999999998</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1678.0500000000002</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1709.52</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1727.21</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1725.7199999999998</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1729.98</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1718.9899999999998</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1727.3000000000002</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1731.5100000000002</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1717.15</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1683.12</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1693.2600000000002</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1794.4899999999998</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1778.46</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1676.33</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1673.6100000000001</v>
      </c>
      <c r="ER1924" s="73"/>
      <c r="ES1924" s="73"/>
      <c r="ET1924" s="73"/>
      <c r="EU1924" s="73"/>
      <c r="EV1924" s="74"/>
    </row>
    <row r="1925" spans="1:152" s="38" customFormat="1" ht="15.75" customHeight="1" x14ac:dyDescent="0.2">
      <c r="A1925" s="69">
        <f>$A$126</f>
        <v>44724</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1674.81</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1676.2199999999998</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1676.06</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1676.4499999999998</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1676.67</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1679.98</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1679.9699999999998</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1665.1399999999999</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1677.1599999999999</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1677.71</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1677.7800000000002</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1677.8400000000001</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1677.5900000000001</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1677.5100000000002</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1677.92</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1677.9499999999998</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1677.17</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1676.81</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1676.0500000000002</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1676.9899999999998</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1818.4899999999998</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1798.65</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1677.71</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1673.52</v>
      </c>
      <c r="ER1925" s="73"/>
      <c r="ES1925" s="73"/>
      <c r="ET1925" s="73"/>
      <c r="EU1925" s="73"/>
      <c r="EV1925" s="74"/>
    </row>
    <row r="1926" spans="1:152" s="38" customFormat="1" ht="15.75" customHeight="1" x14ac:dyDescent="0.2">
      <c r="A1926" s="69">
        <f>$A$127</f>
        <v>44725</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1670.6399999999999</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1673.5900000000001</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1675.23</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1675.5900000000001</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1679.98</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1670.6599999999999</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1679.9699999999998</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1551.1799999999998</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1677.8400000000001</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1678.6399999999999</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1680.5500000000002</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1683.08</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1682.2600000000002</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1684.17</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1690.2800000000002</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1692.35</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1682.83</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1676.4699999999998</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1676.4499999999998</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1684.4499999999998</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1830.96</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1785.42</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1678.1999999999998</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1674.29</v>
      </c>
      <c r="ER1926" s="73"/>
      <c r="ES1926" s="73"/>
      <c r="ET1926" s="73"/>
      <c r="EU1926" s="73"/>
      <c r="EV1926" s="74"/>
    </row>
    <row r="1927" spans="1:152" s="38" customFormat="1" ht="15.75" customHeight="1" x14ac:dyDescent="0.2">
      <c r="A1927" s="69">
        <f>$A$128</f>
        <v>44726</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1663.5</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1667.6399999999999</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1673.6999999999998</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1674.1399999999999</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1679.98</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1671.5</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1654.73</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1651.0500000000002</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1676.83</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1708.5700000000002</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1729.8899999999999</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1725.3000000000002</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1702.79</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1711.6799999999998</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1705.8600000000001</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1708.71</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1708.42</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1682.69</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1676.62</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1676.9299999999998</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1795.0300000000002</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1771.69</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1675.3899999999999</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1673.7399999999998</v>
      </c>
      <c r="ER1927" s="73"/>
      <c r="ES1927" s="73"/>
      <c r="ET1927" s="73"/>
      <c r="EU1927" s="73"/>
      <c r="EV1927" s="74"/>
    </row>
    <row r="1928" spans="1:152" s="38" customFormat="1" ht="15.75" customHeight="1" x14ac:dyDescent="0.2">
      <c r="A1928" s="69">
        <f>$A$129</f>
        <v>44727</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1653.92</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1659.0900000000001</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1665.3000000000002</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1666.1599999999999</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1654.4299999999998</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1669.73</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1664.52</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1638.1599999999999</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1681.87</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1745</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1781.44</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1782.8000000000002</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1753.3000000000002</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1757.6599999999999</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1764.69</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1752.06</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1745.5500000000002</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1719.4899999999998</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1695.52</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1702.56</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1819.94</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1807.1399999999999</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1688.98</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1674.27</v>
      </c>
      <c r="ER1928" s="73"/>
      <c r="ES1928" s="73"/>
      <c r="ET1928" s="73"/>
      <c r="EU1928" s="73"/>
      <c r="EV1928" s="74"/>
    </row>
    <row r="1929" spans="1:152" s="38" customFormat="1" ht="15.75" customHeight="1" x14ac:dyDescent="0.2">
      <c r="A1929" s="69">
        <f>$A$130</f>
        <v>44728</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1546.15</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1599.22</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1630.4099999999999</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1638.19</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1654.5</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1637.9299999999998</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1617.98</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1644.2800000000002</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1677.4</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1739.56</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1788.2399999999998</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1789.3600000000001</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1768.54</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1767.2800000000002</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1777.8400000000001</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1770.7800000000002</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1752.9499999999998</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1726.9699999999998</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1701.27</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1713.1100000000001</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1813.44</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1801.3600000000001</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1684.23</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1674.33</v>
      </c>
      <c r="ER1929" s="73"/>
      <c r="ES1929" s="73"/>
      <c r="ET1929" s="73"/>
      <c r="EU1929" s="73"/>
      <c r="EV1929" s="74"/>
    </row>
    <row r="1930" spans="1:152" s="38" customFormat="1" ht="15.75" customHeight="1" x14ac:dyDescent="0.2">
      <c r="A1930" s="69">
        <f>$A$131</f>
        <v>44729</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1655.0300000000002</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1667.02</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1673.87</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1675.1799999999998</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1676.6999999999998</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1674.98</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1672.37</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1645.31</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1677.29</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1736.75</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1791.75</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1782.17</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1744.33</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1753.88</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1760.96</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1753.5900000000001</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1736.5300000000002</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1708.83</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1683.71</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1702.92</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1798.0300000000002</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1793.5700000000002</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1675.83</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1673.38</v>
      </c>
      <c r="ER1930" s="73"/>
      <c r="ES1930" s="73"/>
      <c r="ET1930" s="73"/>
      <c r="EU1930" s="73"/>
      <c r="EV1930" s="74"/>
    </row>
    <row r="1931" spans="1:152" s="38" customFormat="1" ht="15.75" customHeight="1" x14ac:dyDescent="0.2">
      <c r="A1931" s="69">
        <f>$A$132</f>
        <v>44730</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1672.3899999999999</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1674.8000000000002</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1676.7600000000002</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1676.9299999999998</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1677.1</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1676.6599999999999</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1674.6999999999998</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1698.04</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1676.04</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1720.46</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1734.73</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1745.94</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1728.19</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1729.15</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1736.3400000000001</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1720.3400000000001</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1709.4299999999998</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1690.1399999999999</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1675.75</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1687.9299999999998</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1777.4299999999998</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1763.23</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1673.8000000000002</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1672.81</v>
      </c>
      <c r="ER1931" s="73"/>
      <c r="ES1931" s="73"/>
      <c r="ET1931" s="73"/>
      <c r="EU1931" s="73"/>
      <c r="EV1931" s="74"/>
    </row>
    <row r="1932" spans="1:152" s="38" customFormat="1" ht="15.75" customHeight="1" x14ac:dyDescent="0.2">
      <c r="A1932" s="69">
        <f>$A$133</f>
        <v>44731</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1681.71</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1675.56</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1674.52</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1676.7199999999998</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1676.5900000000001</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1676.62</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1677.3600000000001</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1670.62</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1676.17</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1676.1</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1675.81</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1676.2800000000002</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1676.21</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1675.4899999999998</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1675.4499999999998</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1675.2600000000002</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1675.21</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1675.1599999999999</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1675.54</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1676.25</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1788.3600000000001</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1783.8400000000001</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1682.94</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1672.7399999999998</v>
      </c>
      <c r="ER1932" s="73"/>
      <c r="ES1932" s="73"/>
      <c r="ET1932" s="73"/>
      <c r="EU1932" s="73"/>
      <c r="EV1932" s="74"/>
    </row>
    <row r="1933" spans="1:152" s="38" customFormat="1" ht="15.75" customHeight="1" x14ac:dyDescent="0.2">
      <c r="A1933" s="69">
        <f>$A$134</f>
        <v>44732</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1687.6100000000001</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1678.8200000000002</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1679.3400000000001</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1679.35</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1679.3200000000002</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1679.37</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1679.13</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1745.9899999999998</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1679.25</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1765.5700000000002</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1791.8200000000002</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1792.94</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1776.65</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1795.77</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1807.54</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1790.5</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1779.98</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1746.5</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1710.7199999999998</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1710.8200000000002</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1845.6399999999999</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1840.3000000000002</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1701.54</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1678.8400000000001</v>
      </c>
      <c r="ER1933" s="73"/>
      <c r="ES1933" s="73"/>
      <c r="ET1933" s="73"/>
      <c r="EU1933" s="73"/>
      <c r="EV1933" s="74"/>
    </row>
    <row r="1934" spans="1:152" s="38" customFormat="1" ht="15.75" customHeight="1" x14ac:dyDescent="0.2">
      <c r="A1934" s="69">
        <f>$A$135</f>
        <v>44733</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1664.69</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1632.6</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1623.2199999999998</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1630.2800000000002</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1662.5300000000002</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1630.54</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1670.6100000000001</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1726.5900000000001</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1693.4699999999998</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1802.4899999999998</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1833.2800000000002</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1834.1100000000001</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1817.38</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1819.04</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1838.08</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1828.52</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1817.81</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1778.56</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1744.33</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1732.31</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1840.1100000000001</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1881.19</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1725.1799999999998</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1678.79</v>
      </c>
      <c r="ER1934" s="73"/>
      <c r="ES1934" s="73"/>
      <c r="ET1934" s="73"/>
      <c r="EU1934" s="73"/>
      <c r="EV1934" s="74"/>
    </row>
    <row r="1935" spans="1:152" s="38" customFormat="1" ht="15.75" customHeight="1" x14ac:dyDescent="0.2">
      <c r="A1935" s="69">
        <f>$A$136</f>
        <v>44734</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1672.4499999999998</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1676.1100000000001</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1676.9699999999998</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1677.2399999999998</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1679.9899999999998</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1677.92</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1674.33</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1704.2199999999998</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1679.17</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1781.3400000000001</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1814.1399999999999</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1821.48</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1803.6399999999999</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1814.0100000000002</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1827.8200000000002</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1814.38</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1782.5700000000002</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1751.4499999999998</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1716.92</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1710.2199999999998</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1813.81</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1849.4099999999999</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1693.5</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1678.83</v>
      </c>
      <c r="ER1935" s="73"/>
      <c r="ES1935" s="73"/>
      <c r="ET1935" s="73"/>
      <c r="EU1935" s="73"/>
      <c r="EV1935" s="74"/>
    </row>
    <row r="1936" spans="1:152" s="38" customFormat="1" ht="15.75" customHeight="1" x14ac:dyDescent="0.2">
      <c r="A1936" s="69">
        <f>$A$137</f>
        <v>44735</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1670.0100000000002</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1622.79</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1676.5700000000002</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1676.5500000000002</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1679.3899999999999</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1646.2800000000002</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1670.1100000000001</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1661.6</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1679.54</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1701.8899999999999</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1732.25</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1799.17</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1791.08</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1800.04</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1811.77</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1800.3000000000002</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1790.31</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1754.4699999999998</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1721.52</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1702.31</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1804.58</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1845.69</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1689.1999999999998</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1678.88</v>
      </c>
      <c r="ER1936" s="73"/>
      <c r="ES1936" s="73"/>
      <c r="ET1936" s="73"/>
      <c r="EU1936" s="73"/>
      <c r="EV1936" s="74"/>
    </row>
    <row r="1937" spans="1:152" s="38" customFormat="1" ht="15.75" customHeight="1" x14ac:dyDescent="0.2">
      <c r="A1937" s="69">
        <f>$A$138</f>
        <v>44736</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1671.9299999999998</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1674.0700000000002</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1677.1799999999998</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1676.6399999999999</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1678.1599999999999</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1675.5500000000002</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1681.1999999999998</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1791.7800000000002</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1679.1399999999999</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1766.4499999999998</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1814.6399999999999</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1814.35</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1787.94</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1784.1999999999998</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1789.3400000000001</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1773.9699999999998</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1773.0700000000002</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1732.35</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1707.1999999999998</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1719.1999999999998</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1860.27</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1844.67</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1694.5300000000002</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1678.5900000000001</v>
      </c>
      <c r="ER1937" s="73"/>
      <c r="ES1937" s="73"/>
      <c r="ET1937" s="73"/>
      <c r="EU1937" s="73"/>
      <c r="EV1937" s="74"/>
    </row>
    <row r="1938" spans="1:152" s="38" customFormat="1" ht="15.75" customHeight="1" x14ac:dyDescent="0.2">
      <c r="A1938" s="69">
        <f>$A$139</f>
        <v>44737</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1697.4299999999998</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1676.56</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1676.75</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1675.13</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1676.48</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1654.69</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1639.6</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1667.4499999999998</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1676.6799999999998</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1719.1799999999998</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1736.85</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1740.3899999999999</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1725.98</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1721.63</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1733.1399999999999</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1724.6399999999999</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1718.7800000000002</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1709.1</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1696.35</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1708.94</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1786.4699999999998</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1772.71</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1702.6</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1673.6599999999999</v>
      </c>
      <c r="ER1938" s="73"/>
      <c r="ES1938" s="73"/>
      <c r="ET1938" s="73"/>
      <c r="EU1938" s="73"/>
      <c r="EV1938" s="74"/>
    </row>
    <row r="1939" spans="1:152" s="38" customFormat="1" ht="15.75" customHeight="1" x14ac:dyDescent="0.2">
      <c r="A1939" s="69">
        <f>$A$140</f>
        <v>44738</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1664.75</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1667.06</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1665.37</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1669.17</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1663.3000000000002</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1662.9499999999998</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1679.9699999999998</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1562.6399999999999</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1677.0900000000001</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1677.58</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1677.75</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1678.1999999999998</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1678.0900000000001</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1677.9299999999998</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1677.6399999999999</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1677.12</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1676.9899999999998</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1676.9899999999998</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1676.9099999999999</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1681.1100000000001</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1745.8600000000001</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1739.92</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1677.1799999999998</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1674.52</v>
      </c>
      <c r="ER1939" s="73"/>
      <c r="ES1939" s="73"/>
      <c r="ET1939" s="73"/>
      <c r="EU1939" s="73"/>
      <c r="EV1939" s="74"/>
    </row>
    <row r="1940" spans="1:152" s="38" customFormat="1" ht="15.75" customHeight="1" x14ac:dyDescent="0.2">
      <c r="A1940" s="69">
        <f>$A$141</f>
        <v>44739</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1567.63</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1622.67</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1646.19</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1638.4099999999999</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1671.52</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1646.19</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1627.02</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1608.55</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1677.63</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1706.1599999999999</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1711.9699999999998</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1711.2399999999998</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1707</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1710.9299999999998</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1713.1799999999998</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1710.4099999999999</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1710.37</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1703.2399999999998</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1692.4899999999998</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1697.02</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1773.1599999999999</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1767.48</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1696.1</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1674.13</v>
      </c>
      <c r="ER1940" s="73"/>
      <c r="ES1940" s="73"/>
      <c r="ET1940" s="73"/>
      <c r="EU1940" s="73"/>
      <c r="EV1940" s="74"/>
    </row>
    <row r="1941" spans="1:152" s="38" customFormat="1" ht="15.75" customHeight="1" x14ac:dyDescent="0.2">
      <c r="A1941" s="69">
        <f>$A$142</f>
        <v>44740</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1648.1100000000001</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1646.1100000000001</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1674.4099999999999</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1672.2199999999998</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1676.8000000000002</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1671.1399999999999</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1670.3000000000002</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1611.73</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1676.63</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1724.6100000000001</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1757.94</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1736.8200000000002</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1742.25</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1762.2399999999998</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1797.5500000000002</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1778.48</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1770.8200000000002</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1745.3400000000001</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1717.9</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1712.96</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1803.94</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1789.7800000000002</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1704.6599999999999</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1674.3899999999999</v>
      </c>
      <c r="ER1941" s="73"/>
      <c r="ES1941" s="73"/>
      <c r="ET1941" s="73"/>
      <c r="EU1941" s="73"/>
      <c r="EV1941" s="74"/>
    </row>
    <row r="1942" spans="1:152" s="38" customFormat="1" ht="15.75" customHeight="1" x14ac:dyDescent="0.2">
      <c r="A1942" s="69">
        <f>$A$143</f>
        <v>44741</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1607.42</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1670.7399999999998</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1679.98</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1679.98</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1679.98</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1679.98</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1679.96</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1505.24</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1675.2399999999998</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1698.65</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1727.9699999999998</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1699.44</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1694.67</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1709.8000000000002</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1707.12</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1702.7800000000002</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1699.4</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1689.8899999999999</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1679.7600000000002</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1683.9</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1746.65</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1743.2399999999998</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1679.0300000000002</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1674.1100000000001</v>
      </c>
      <c r="ER1942" s="73"/>
      <c r="ES1942" s="73"/>
      <c r="ET1942" s="73"/>
      <c r="EU1942" s="73"/>
      <c r="EV1942" s="74"/>
    </row>
    <row r="1943" spans="1:152" s="38" customFormat="1" ht="15.75" customHeight="1" x14ac:dyDescent="0.2">
      <c r="A1943" s="69">
        <f>$A$144</f>
        <v>44742</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1668.42</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1673.02</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1676.5900000000001</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1676.6599999999999</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1679.9899999999998</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1679.9899999999998</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1673.58</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1662.85</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1675.02</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1708.5</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1703.85</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1702.56</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1697.17</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1709.4499999999998</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1710.54</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1708.77</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1718.17</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1691.9299999999998</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1683.13</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1682.81</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1788.33</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1775.62</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1680.21</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1673.13</v>
      </c>
      <c r="ER1943" s="73"/>
      <c r="ES1943" s="73"/>
      <c r="ET1943" s="73"/>
      <c r="EU1943" s="73"/>
      <c r="EV1943" s="74"/>
    </row>
    <row r="1944" spans="1:152" s="38" customFormat="1" ht="15.75" customHeight="1" x14ac:dyDescent="0.2">
      <c r="A1944" s="69" t="str">
        <f>$A$145</f>
        <v>-</v>
      </c>
      <c r="B1944" s="70"/>
      <c r="C1944" s="70"/>
      <c r="D1944" s="70"/>
      <c r="E1944" s="70"/>
      <c r="F1944" s="70"/>
      <c r="G1944" s="70"/>
      <c r="H1944" s="71"/>
      <c r="I1944" s="72" t="str">
        <f>IF($A1944="-","-",ROUND(VLOOKUP($A1944+ROUND(LEFT(I$1913,1)/24,5),'[1]ОАО "АТС"'!$A$30:$F$773,3,FALSE)+HLOOKUP($DL$1911,'[1]Сбытовая надбавка'!$F$5:$H$6,2,FALSE),2)+'[1]Иные услуги'!$C$6+HLOOKUP($DR$1910,'[1]Услуги по передаче'!$G$5:$J$7,3,FALSE))</f>
        <v>-</v>
      </c>
      <c r="J1944" s="73"/>
      <c r="K1944" s="73"/>
      <c r="L1944" s="73"/>
      <c r="M1944" s="73"/>
      <c r="N1944" s="74"/>
      <c r="O1944" s="72" t="str">
        <f>IF($A1944="-","-",ROUND(VLOOKUP($A1944+ROUND(LEFT(O$1913,1)/24,5),'[1]ОАО "АТС"'!$A$30:$F$773,3,FALSE)+HLOOKUP($DL$1911,'[1]Сбытовая надбавка'!$F$5:$H$6,2,FALSE),2)+'[1]Иные услуги'!$C$6+HLOOKUP($DR$1910,'[1]Услуги по передаче'!$G$5:$J$7,3,FALSE))</f>
        <v>-</v>
      </c>
      <c r="P1944" s="73"/>
      <c r="Q1944" s="73"/>
      <c r="R1944" s="73"/>
      <c r="S1944" s="73"/>
      <c r="T1944" s="74"/>
      <c r="U1944" s="72" t="str">
        <f>IF($A1944="-","-",ROUND(VLOOKUP($A1944+ROUND(LEFT(U$1913,1)/24,5),'[1]ОАО "АТС"'!$A$30:$F$773,3,FALSE)+HLOOKUP($DL$1911,'[1]Сбытовая надбавка'!$F$5:$H$6,2,FALSE),2)+'[1]Иные услуги'!$C$6+HLOOKUP($DR$1910,'[1]Услуги по передаче'!$G$5:$J$7,3,FALSE))</f>
        <v>-</v>
      </c>
      <c r="V1944" s="73"/>
      <c r="W1944" s="73"/>
      <c r="X1944" s="73"/>
      <c r="Y1944" s="73"/>
      <c r="Z1944" s="74"/>
      <c r="AA1944" s="72" t="str">
        <f>IF($A1944="-","-",ROUND(VLOOKUP($A1944+ROUND(LEFT(AA$1913,1)/24,5),'[1]ОАО "АТС"'!$A$30:$F$773,3,FALSE)+HLOOKUP($DL$1911,'[1]Сбытовая надбавка'!$F$5:$H$6,2,FALSE),2)+'[1]Иные услуги'!$C$6+HLOOKUP($DR$1910,'[1]Услуги по передаче'!$G$5:$J$7,3,FALSE))</f>
        <v>-</v>
      </c>
      <c r="AB1944" s="73"/>
      <c r="AC1944" s="73"/>
      <c r="AD1944" s="73"/>
      <c r="AE1944" s="73"/>
      <c r="AF1944" s="74"/>
      <c r="AG1944" s="72" t="str">
        <f>IF($A1944="-","-",ROUND(VLOOKUP($A1944+ROUND(LEFT(AG$1913,1)/24,5),'[1]ОАО "АТС"'!$A$30:$F$773,3,FALSE)+HLOOKUP($DL$1911,'[1]Сбытовая надбавка'!$F$5:$H$6,2,FALSE),2)+'[1]Иные услуги'!$C$6+HLOOKUP($DR$1910,'[1]Услуги по передаче'!$G$5:$J$7,3,FALSE))</f>
        <v>-</v>
      </c>
      <c r="AH1944" s="73"/>
      <c r="AI1944" s="73"/>
      <c r="AJ1944" s="73"/>
      <c r="AK1944" s="73"/>
      <c r="AL1944" s="74"/>
      <c r="AM1944" s="72" t="str">
        <f>IF($A1944="-","-",ROUND(VLOOKUP($A1944+ROUND(LEFT(AM$1913,1)/24,5),'[1]ОАО "АТС"'!$A$30:$F$773,3,FALSE)+HLOOKUP($DL$1911,'[1]Сбытовая надбавка'!$F$5:$H$6,2,FALSE),2)+'[1]Иные услуги'!$C$6+HLOOKUP($DR$1910,'[1]Услуги по передаче'!$G$5:$J$7,3,FALSE))</f>
        <v>-</v>
      </c>
      <c r="AN1944" s="73"/>
      <c r="AO1944" s="73"/>
      <c r="AP1944" s="73"/>
      <c r="AQ1944" s="73"/>
      <c r="AR1944" s="74"/>
      <c r="AS1944" s="72" t="str">
        <f>IF($A1944="-","-",ROUND(VLOOKUP($A1944+ROUND(LEFT(AS$1913,1)/24,5),'[1]ОАО "АТС"'!$A$30:$F$773,3,FALSE)+HLOOKUP($DL$1911,'[1]Сбытовая надбавка'!$F$5:$H$6,2,FALSE),2)+'[1]Иные услуги'!$C$6+HLOOKUP($DR$1910,'[1]Услуги по передаче'!$G$5:$J$7,3,FALSE))</f>
        <v>-</v>
      </c>
      <c r="AT1944" s="73"/>
      <c r="AU1944" s="73"/>
      <c r="AV1944" s="73"/>
      <c r="AW1944" s="73"/>
      <c r="AX1944" s="74"/>
      <c r="AY1944" s="72" t="str">
        <f>IF($A1944="-","-",ROUND(VLOOKUP($A1944+ROUND(LEFT(AY$1913,1)/24,5),'[1]ОАО "АТС"'!$A$30:$F$773,3,FALSE)+HLOOKUP($DL$1911,'[1]Сбытовая надбавка'!$F$5:$H$6,2,FALSE),2)+'[1]Иные услуги'!$C$6+HLOOKUP($DR$1910,'[1]Услуги по передаче'!$G$5:$J$7,3,FALSE))</f>
        <v>-</v>
      </c>
      <c r="AZ1944" s="73"/>
      <c r="BA1944" s="73"/>
      <c r="BB1944" s="73"/>
      <c r="BC1944" s="73"/>
      <c r="BD1944" s="74"/>
      <c r="BE1944" s="72" t="str">
        <f>IF($A1944="-","-",ROUND(VLOOKUP($A1944+ROUND(LEFT(BE$1913,1)/24,5),'[1]ОАО "АТС"'!$A$30:$F$773,3,FALSE)+HLOOKUP($DL$1911,'[1]Сбытовая надбавка'!$F$5:$H$6,2,FALSE),2)+'[1]Иные услуги'!$C$6+HLOOKUP($DR$1910,'[1]Услуги по передаче'!$G$5:$J$7,3,FALSE))</f>
        <v>-</v>
      </c>
      <c r="BF1944" s="73"/>
      <c r="BG1944" s="73"/>
      <c r="BH1944" s="73"/>
      <c r="BI1944" s="73"/>
      <c r="BJ1944" s="74"/>
      <c r="BK1944" s="72" t="str">
        <f>IF($A1944="-","-",ROUND(VLOOKUP($A1944+ROUND(LEFT(BK$1913,1)/24,5),'[1]ОАО "АТС"'!$A$30:$F$773,3,FALSE)+HLOOKUP($DL$1911,'[1]Сбытовая надбавка'!$F$5:$H$6,2,FALSE),2)+'[1]Иные услуги'!$C$6+HLOOKUP($DR$1910,'[1]Услуги по передаче'!$G$5:$J$7,3,FALSE))</f>
        <v>-</v>
      </c>
      <c r="BL1944" s="73"/>
      <c r="BM1944" s="73"/>
      <c r="BN1944" s="73"/>
      <c r="BO1944" s="73"/>
      <c r="BP1944" s="74"/>
      <c r="BQ1944" s="72" t="str">
        <f>IF($A1944="-","-",ROUND(VLOOKUP($A1944+ROUND(LEFT(BQ$1913,2)/24,5),'[1]ОАО "АТС"'!$A$30:$F$773,3,FALSE)+HLOOKUP($DL$1911,'[1]Сбытовая надбавка'!$F$5:$H$6,2,FALSE),2)+'[1]Иные услуги'!$C$6+HLOOKUP($DR$1910,'[1]Услуги по передаче'!$G$5:$J$7,3,FALSE))</f>
        <v>-</v>
      </c>
      <c r="BR1944" s="73"/>
      <c r="BS1944" s="73"/>
      <c r="BT1944" s="73"/>
      <c r="BU1944" s="73"/>
      <c r="BV1944" s="74"/>
      <c r="BW1944" s="72" t="str">
        <f>IF($A1944="-","-",ROUND(VLOOKUP($A1944+ROUND(LEFT(BW$1913,2)/24,5),'[1]ОАО "АТС"'!$A$30:$F$773,3,FALSE)+HLOOKUP($DL$1911,'[1]Сбытовая надбавка'!$F$5:$H$6,2,FALSE),2)+'[1]Иные услуги'!$C$6+HLOOKUP($DR$1910,'[1]Услуги по передаче'!$G$5:$J$7,3,FALSE))</f>
        <v>-</v>
      </c>
      <c r="BX1944" s="73"/>
      <c r="BY1944" s="73"/>
      <c r="BZ1944" s="73"/>
      <c r="CA1944" s="73"/>
      <c r="CB1944" s="74"/>
      <c r="CC1944" s="72" t="str">
        <f>IF($A1944="-","-",ROUND(VLOOKUP($A1944+ROUND(LEFT(CC$1913,2)/24,5),'[1]ОАО "АТС"'!$A$30:$F$773,3,FALSE)+HLOOKUP($DL$1911,'[1]Сбытовая надбавка'!$F$5:$H$6,2,FALSE),2)+'[1]Иные услуги'!$C$6+HLOOKUP($DR$1910,'[1]Услуги по передаче'!$G$5:$J$7,3,FALSE))</f>
        <v>-</v>
      </c>
      <c r="CD1944" s="73"/>
      <c r="CE1944" s="73"/>
      <c r="CF1944" s="73"/>
      <c r="CG1944" s="73"/>
      <c r="CH1944" s="74"/>
      <c r="CI1944" s="72" t="str">
        <f>IF($A1944="-","-",ROUND(VLOOKUP($A1944+ROUND(LEFT(CI$1913,2)/24,5),'[1]ОАО "АТС"'!$A$30:$F$773,3,FALSE)+HLOOKUP($DL$1911,'[1]Сбытовая надбавка'!$F$5:$H$6,2,FALSE),2)+'[1]Иные услуги'!$C$6+HLOOKUP($DR$1910,'[1]Услуги по передаче'!$G$5:$J$7,3,FALSE))</f>
        <v>-</v>
      </c>
      <c r="CJ1944" s="73"/>
      <c r="CK1944" s="73"/>
      <c r="CL1944" s="73"/>
      <c r="CM1944" s="73"/>
      <c r="CN1944" s="74"/>
      <c r="CO1944" s="72" t="str">
        <f>IF($A1944="-","-",ROUND(VLOOKUP($A1944+ROUND(LEFT(CO$1913,2)/24,5),'[1]ОАО "АТС"'!$A$30:$F$773,3,FALSE)+HLOOKUP($DL$1911,'[1]Сбытовая надбавка'!$F$5:$H$6,2,FALSE),2)+'[1]Иные услуги'!$C$6+HLOOKUP($DR$1910,'[1]Услуги по передаче'!$G$5:$J$7,3,FALSE))</f>
        <v>-</v>
      </c>
      <c r="CP1944" s="73"/>
      <c r="CQ1944" s="73"/>
      <c r="CR1944" s="73"/>
      <c r="CS1944" s="73"/>
      <c r="CT1944" s="74"/>
      <c r="CU1944" s="72" t="str">
        <f>IF($A1944="-","-",ROUND(VLOOKUP($A1944+ROUND(LEFT(CU$1913,2)/24,5),'[1]ОАО "АТС"'!$A$30:$F$773,3,FALSE)+HLOOKUP($DL$1911,'[1]Сбытовая надбавка'!$F$5:$H$6,2,FALSE),2)+'[1]Иные услуги'!$C$6+HLOOKUP($DR$1910,'[1]Услуги по передаче'!$G$5:$J$7,3,FALSE))</f>
        <v>-</v>
      </c>
      <c r="CV1944" s="73"/>
      <c r="CW1944" s="73"/>
      <c r="CX1944" s="73"/>
      <c r="CY1944" s="73"/>
      <c r="CZ1944" s="74"/>
      <c r="DA1944" s="72" t="str">
        <f>IF($A1944="-","-",ROUND(VLOOKUP($A1944+ROUND(LEFT(DA$1913,2)/24,5),'[1]ОАО "АТС"'!$A$30:$F$773,3,FALSE)+HLOOKUP($DL$1911,'[1]Сбытовая надбавка'!$F$5:$H$6,2,FALSE),2)+'[1]Иные услуги'!$C$6+HLOOKUP($DR$1910,'[1]Услуги по передаче'!$G$5:$J$7,3,FALSE))</f>
        <v>-</v>
      </c>
      <c r="DB1944" s="73"/>
      <c r="DC1944" s="73"/>
      <c r="DD1944" s="73"/>
      <c r="DE1944" s="73"/>
      <c r="DF1944" s="74"/>
      <c r="DG1944" s="72" t="str">
        <f>IF($A1944="-","-",ROUND(VLOOKUP($A1944+ROUND(LEFT(DG$1913,2)/24,5),'[1]ОАО "АТС"'!$A$30:$F$773,3,FALSE)+HLOOKUP($DL$1911,'[1]Сбытовая надбавка'!$F$5:$H$6,2,FALSE),2)+'[1]Иные услуги'!$C$6+HLOOKUP($DR$1910,'[1]Услуги по передаче'!$G$5:$J$7,3,FALSE))</f>
        <v>-</v>
      </c>
      <c r="DH1944" s="73"/>
      <c r="DI1944" s="73"/>
      <c r="DJ1944" s="73"/>
      <c r="DK1944" s="73"/>
      <c r="DL1944" s="74"/>
      <c r="DM1944" s="72" t="str">
        <f>IF($A1944="-","-",ROUND(VLOOKUP($A1944+ROUND(LEFT(DM$1913,2)/24,5),'[1]ОАО "АТС"'!$A$30:$F$773,3,FALSE)+HLOOKUP($DL$1911,'[1]Сбытовая надбавка'!$F$5:$H$6,2,FALSE),2)+'[1]Иные услуги'!$C$6+HLOOKUP($DR$1910,'[1]Услуги по передаче'!$G$5:$J$7,3,FALSE))</f>
        <v>-</v>
      </c>
      <c r="DN1944" s="73"/>
      <c r="DO1944" s="73"/>
      <c r="DP1944" s="73"/>
      <c r="DQ1944" s="73"/>
      <c r="DR1944" s="74"/>
      <c r="DS1944" s="72" t="str">
        <f>IF($A1944="-","-",ROUND(VLOOKUP($A1944+ROUND(LEFT(DS$1913,2)/24,5),'[1]ОАО "АТС"'!$A$30:$F$773,3,FALSE)+HLOOKUP($DL$1911,'[1]Сбытовая надбавка'!$F$5:$H$6,2,FALSE),2)+'[1]Иные услуги'!$C$6+HLOOKUP($DR$1910,'[1]Услуги по передаче'!$G$5:$J$7,3,FALSE))</f>
        <v>-</v>
      </c>
      <c r="DT1944" s="73"/>
      <c r="DU1944" s="73"/>
      <c r="DV1944" s="73"/>
      <c r="DW1944" s="73"/>
      <c r="DX1944" s="74"/>
      <c r="DY1944" s="72" t="str">
        <f>IF($A1944="-","-",ROUND(VLOOKUP($A1944+ROUND(LEFT(DY$1913,2)/24,5),'[1]ОАО "АТС"'!$A$30:$F$773,3,FALSE)+HLOOKUP($DL$1911,'[1]Сбытовая надбавка'!$F$5:$H$6,2,FALSE),2)+'[1]Иные услуги'!$C$6+HLOOKUP($DR$1910,'[1]Услуги по передаче'!$G$5:$J$7,3,FALSE))</f>
        <v>-</v>
      </c>
      <c r="DZ1944" s="73"/>
      <c r="EA1944" s="73"/>
      <c r="EB1944" s="73"/>
      <c r="EC1944" s="73"/>
      <c r="ED1944" s="74"/>
      <c r="EE1944" s="72" t="str">
        <f>IF($A1944="-","-",ROUND(VLOOKUP($A1944+ROUND(LEFT(EE$1913,2)/24,5),'[1]ОАО "АТС"'!$A$30:$F$773,3,FALSE)+HLOOKUP($DL$1911,'[1]Сбытовая надбавка'!$F$5:$H$6,2,FALSE),2)+'[1]Иные услуги'!$C$6+HLOOKUP($DR$1910,'[1]Услуги по передаче'!$G$5:$J$7,3,FALSE))</f>
        <v>-</v>
      </c>
      <c r="EF1944" s="73"/>
      <c r="EG1944" s="73"/>
      <c r="EH1944" s="73"/>
      <c r="EI1944" s="73"/>
      <c r="EJ1944" s="74"/>
      <c r="EK1944" s="72" t="str">
        <f>IF($A1944="-","-",ROUND(VLOOKUP($A1944+ROUND(LEFT(EK$1913,2)/24,5),'[1]ОАО "АТС"'!$A$30:$F$773,3,FALSE)+HLOOKUP($DL$1911,'[1]Сбытовая надбавка'!$F$5:$H$6,2,FALSE),2)+'[1]Иные услуги'!$C$6+HLOOKUP($DR$1910,'[1]Услуги по передаче'!$G$5:$J$7,3,FALSE))</f>
        <v>-</v>
      </c>
      <c r="EL1944" s="73"/>
      <c r="EM1944" s="73"/>
      <c r="EN1944" s="73"/>
      <c r="EO1944" s="73"/>
      <c r="EP1944" s="74"/>
      <c r="EQ1944" s="72" t="str">
        <f>IF($A1944="-","-",ROUND(VLOOKUP($A1944+ROUND(LEFT(EQ$1913,2)/24,5),'[1]ОАО "АТС"'!$A$30:$F$773,3,FALSE)+HLOOKUP($DL$1911,'[1]Сбытовая надбавка'!$F$5:$H$6,2,FALSE),2)+'[1]Иные услуги'!$C$6+HLOOKUP($DR$1910,'[1]Услуги по передаче'!$G$5:$J$7,3,FALSE))</f>
        <v>-</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44713</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0</v>
      </c>
      <c r="V1948" s="73"/>
      <c r="W1948" s="73"/>
      <c r="X1948" s="73"/>
      <c r="Y1948" s="73"/>
      <c r="Z1948" s="74"/>
      <c r="AA1948" s="72">
        <f>IF($A1948="-","-",ROUND(VLOOKUP($A1948+ROUND(LEFT(AA$1947,1)/24,5),'[1]ОАО "АТС"'!$A$30:$F$773,4,FALSE),2))</f>
        <v>0</v>
      </c>
      <c r="AB1948" s="73"/>
      <c r="AC1948" s="73"/>
      <c r="AD1948" s="73"/>
      <c r="AE1948" s="73"/>
      <c r="AF1948" s="74"/>
      <c r="AG1948" s="72">
        <f>IF($A1948="-","-",ROUND(VLOOKUP($A1948+ROUND(LEFT(AG$1947,1)/24,5),'[1]ОАО "АТС"'!$A$30:$F$773,4,FALSE),2))</f>
        <v>0</v>
      </c>
      <c r="AH1948" s="73"/>
      <c r="AI1948" s="73"/>
      <c r="AJ1948" s="73"/>
      <c r="AK1948" s="73"/>
      <c r="AL1948" s="74"/>
      <c r="AM1948" s="72">
        <f>IF($A1948="-","-",ROUND(VLOOKUP($A1948+ROUND(LEFT(AM$1947,1)/24,5),'[1]ОАО "АТС"'!$A$30:$F$773,4,FALSE),2))</f>
        <v>0</v>
      </c>
      <c r="AN1948" s="73"/>
      <c r="AO1948" s="73"/>
      <c r="AP1948" s="73"/>
      <c r="AQ1948" s="73"/>
      <c r="AR1948" s="74"/>
      <c r="AS1948" s="72">
        <f>IF($A1948="-","-",ROUND(VLOOKUP($A1948+ROUND(LEFT(AS$1947,1)/24,5),'[1]ОАО "АТС"'!$A$30:$F$773,4,FALSE),2))</f>
        <v>0</v>
      </c>
      <c r="AT1948" s="73"/>
      <c r="AU1948" s="73"/>
      <c r="AV1948" s="73"/>
      <c r="AW1948" s="73"/>
      <c r="AX1948" s="74"/>
      <c r="AY1948" s="72">
        <f>IF($A1948="-","-",ROUND(VLOOKUP($A1948+ROUND(LEFT(AY$1947,1)/24,5),'[1]ОАО "АТС"'!$A$30:$F$773,4,FALSE),2))</f>
        <v>1.1599999999999999</v>
      </c>
      <c r="AZ1948" s="73"/>
      <c r="BA1948" s="73"/>
      <c r="BB1948" s="73"/>
      <c r="BC1948" s="73"/>
      <c r="BD1948" s="74"/>
      <c r="BE1948" s="72">
        <f>IF($A1948="-","-",ROUND(VLOOKUP($A1948+ROUND(LEFT(BE$1947,1)/24,5),'[1]ОАО "АТС"'!$A$30:$F$773,4,FALSE),2))</f>
        <v>80.53</v>
      </c>
      <c r="BF1948" s="73"/>
      <c r="BG1948" s="73"/>
      <c r="BH1948" s="73"/>
      <c r="BI1948" s="73"/>
      <c r="BJ1948" s="74"/>
      <c r="BK1948" s="72">
        <f>IF($A1948="-","-",ROUND(VLOOKUP($A1948+ROUND(LEFT(BK$1947,1)/24,5),'[1]ОАО "АТС"'!$A$30:$F$773,4,FALSE),2))</f>
        <v>65.599999999999994</v>
      </c>
      <c r="BL1948" s="73"/>
      <c r="BM1948" s="73"/>
      <c r="BN1948" s="73"/>
      <c r="BO1948" s="73"/>
      <c r="BP1948" s="74"/>
      <c r="BQ1948" s="72">
        <f>IF($A1948="-","-",ROUND(VLOOKUP($A1948+ROUND(LEFT(BQ$1947,2)/24,5),'[1]ОАО "АТС"'!$A$30:$F$773,4,FALSE),2))</f>
        <v>2.15</v>
      </c>
      <c r="BR1948" s="73"/>
      <c r="BS1948" s="73"/>
      <c r="BT1948" s="73"/>
      <c r="BU1948" s="73"/>
      <c r="BV1948" s="74"/>
      <c r="BW1948" s="72">
        <f>IF($A1948="-","-",ROUND(VLOOKUP($A1948+ROUND(LEFT(BW$1947,2)/24,5),'[1]ОАО "АТС"'!$A$30:$F$773,4,FALSE),2))</f>
        <v>1.76</v>
      </c>
      <c r="BX1948" s="73"/>
      <c r="BY1948" s="73"/>
      <c r="BZ1948" s="73"/>
      <c r="CA1948" s="73"/>
      <c r="CB1948" s="74"/>
      <c r="CC1948" s="72">
        <f>IF($A1948="-","-",ROUND(VLOOKUP($A1948+ROUND(LEFT(CC$1947,2)/24,5),'[1]ОАО "АТС"'!$A$30:$F$773,4,FALSE),2))</f>
        <v>5.63</v>
      </c>
      <c r="CD1948" s="73"/>
      <c r="CE1948" s="73"/>
      <c r="CF1948" s="73"/>
      <c r="CG1948" s="73"/>
      <c r="CH1948" s="74"/>
      <c r="CI1948" s="72">
        <f>IF($A1948="-","-",ROUND(VLOOKUP($A1948+ROUND(LEFT(CI$1947,2)/24,5),'[1]ОАО "АТС"'!$A$30:$F$773,4,FALSE),2))</f>
        <v>31.6</v>
      </c>
      <c r="CJ1948" s="73"/>
      <c r="CK1948" s="73"/>
      <c r="CL1948" s="73"/>
      <c r="CM1948" s="73"/>
      <c r="CN1948" s="74"/>
      <c r="CO1948" s="72">
        <f>IF($A1948="-","-",ROUND(VLOOKUP($A1948+ROUND(LEFT(CO$1947,2)/24,5),'[1]ОАО "АТС"'!$A$30:$F$773,4,FALSE),2))</f>
        <v>9.8699999999999992</v>
      </c>
      <c r="CP1948" s="73"/>
      <c r="CQ1948" s="73"/>
      <c r="CR1948" s="73"/>
      <c r="CS1948" s="73"/>
      <c r="CT1948" s="74"/>
      <c r="CU1948" s="72">
        <f>IF($A1948="-","-",ROUND(VLOOKUP($A1948+ROUND(LEFT(CU$1947,2)/24,5),'[1]ОАО "АТС"'!$A$30:$F$773,4,FALSE),2))</f>
        <v>17.04</v>
      </c>
      <c r="CV1948" s="73"/>
      <c r="CW1948" s="73"/>
      <c r="CX1948" s="73"/>
      <c r="CY1948" s="73"/>
      <c r="CZ1948" s="74"/>
      <c r="DA1948" s="72">
        <f>IF($A1948="-","-",ROUND(VLOOKUP($A1948+ROUND(LEFT(DA$1947,2)/24,5),'[1]ОАО "АТС"'!$A$30:$F$773,4,FALSE),2))</f>
        <v>7.69</v>
      </c>
      <c r="DB1948" s="73"/>
      <c r="DC1948" s="73"/>
      <c r="DD1948" s="73"/>
      <c r="DE1948" s="73"/>
      <c r="DF1948" s="74"/>
      <c r="DG1948" s="72">
        <f>IF($A1948="-","-",ROUND(VLOOKUP($A1948+ROUND(LEFT(DG$1947,2)/24,5),'[1]ОАО "АТС"'!$A$30:$F$773,4,FALSE),2))</f>
        <v>2.95</v>
      </c>
      <c r="DH1948" s="73"/>
      <c r="DI1948" s="73"/>
      <c r="DJ1948" s="73"/>
      <c r="DK1948" s="73"/>
      <c r="DL1948" s="74"/>
      <c r="DM1948" s="72">
        <f>IF($A1948="-","-",ROUND(VLOOKUP($A1948+ROUND(LEFT(DM$1947,2)/24,5),'[1]ОАО "АТС"'!$A$30:$F$773,4,FALSE),2))</f>
        <v>1.17</v>
      </c>
      <c r="DN1948" s="73"/>
      <c r="DO1948" s="73"/>
      <c r="DP1948" s="73"/>
      <c r="DQ1948" s="73"/>
      <c r="DR1948" s="74"/>
      <c r="DS1948" s="72">
        <f>IF($A1948="-","-",ROUND(VLOOKUP($A1948+ROUND(LEFT(DS$1947,2)/24,5),'[1]ОАО "АТС"'!$A$30:$F$773,4,FALSE),2))</f>
        <v>0</v>
      </c>
      <c r="DT1948" s="73"/>
      <c r="DU1948" s="73"/>
      <c r="DV1948" s="73"/>
      <c r="DW1948" s="73"/>
      <c r="DX1948" s="74"/>
      <c r="DY1948" s="72">
        <f>IF($A1948="-","-",ROUND(VLOOKUP($A1948+ROUND(LEFT(DY$1947,2)/24,5),'[1]ОАО "АТС"'!$A$30:$F$773,4,FALSE),2))</f>
        <v>0</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44714</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53.43</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0</v>
      </c>
      <c r="AH1949" s="73"/>
      <c r="AI1949" s="73"/>
      <c r="AJ1949" s="73"/>
      <c r="AK1949" s="73"/>
      <c r="AL1949" s="74"/>
      <c r="AM1949" s="72">
        <f>IF($A1949="-","-",ROUND(VLOOKUP($A1949+ROUND(LEFT(AM$1947,1)/24,5),'[1]ОАО "АТС"'!$A$30:$F$773,4,FALSE),2))</f>
        <v>0</v>
      </c>
      <c r="AN1949" s="73"/>
      <c r="AO1949" s="73"/>
      <c r="AP1949" s="73"/>
      <c r="AQ1949" s="73"/>
      <c r="AR1949" s="74"/>
      <c r="AS1949" s="72">
        <f>IF($A1949="-","-",ROUND(VLOOKUP($A1949+ROUND(LEFT(AS$1947,1)/24,5),'[1]ОАО "АТС"'!$A$30:$F$773,4,FALSE),2))</f>
        <v>2.2799999999999998</v>
      </c>
      <c r="AT1949" s="73"/>
      <c r="AU1949" s="73"/>
      <c r="AV1949" s="73"/>
      <c r="AW1949" s="73"/>
      <c r="AX1949" s="74"/>
      <c r="AY1949" s="72">
        <f>IF($A1949="-","-",ROUND(VLOOKUP($A1949+ROUND(LEFT(AY$1947,1)/24,5),'[1]ОАО "АТС"'!$A$30:$F$773,4,FALSE),2))</f>
        <v>61.35</v>
      </c>
      <c r="AZ1949" s="73"/>
      <c r="BA1949" s="73"/>
      <c r="BB1949" s="73"/>
      <c r="BC1949" s="73"/>
      <c r="BD1949" s="74"/>
      <c r="BE1949" s="72">
        <f>IF($A1949="-","-",ROUND(VLOOKUP($A1949+ROUND(LEFT(BE$1947,1)/24,5),'[1]ОАО "АТС"'!$A$30:$F$773,4,FALSE),2))</f>
        <v>247.5</v>
      </c>
      <c r="BF1949" s="73"/>
      <c r="BG1949" s="73"/>
      <c r="BH1949" s="73"/>
      <c r="BI1949" s="73"/>
      <c r="BJ1949" s="74"/>
      <c r="BK1949" s="72">
        <f>IF($A1949="-","-",ROUND(VLOOKUP($A1949+ROUND(LEFT(BK$1947,1)/24,5),'[1]ОАО "АТС"'!$A$30:$F$773,4,FALSE),2))</f>
        <v>0</v>
      </c>
      <c r="BL1949" s="73"/>
      <c r="BM1949" s="73"/>
      <c r="BN1949" s="73"/>
      <c r="BO1949" s="73"/>
      <c r="BP1949" s="74"/>
      <c r="BQ1949" s="72">
        <f>IF($A1949="-","-",ROUND(VLOOKUP($A1949+ROUND(LEFT(BQ$1947,2)/24,5),'[1]ОАО "АТС"'!$A$30:$F$773,4,FALSE),2))</f>
        <v>94.88</v>
      </c>
      <c r="BR1949" s="73"/>
      <c r="BS1949" s="73"/>
      <c r="BT1949" s="73"/>
      <c r="BU1949" s="73"/>
      <c r="BV1949" s="74"/>
      <c r="BW1949" s="72">
        <f>IF($A1949="-","-",ROUND(VLOOKUP($A1949+ROUND(LEFT(BW$1947,2)/24,5),'[1]ОАО "АТС"'!$A$30:$F$773,4,FALSE),2))</f>
        <v>57.71</v>
      </c>
      <c r="BX1949" s="73"/>
      <c r="BY1949" s="73"/>
      <c r="BZ1949" s="73"/>
      <c r="CA1949" s="73"/>
      <c r="CB1949" s="74"/>
      <c r="CC1949" s="72">
        <f>IF($A1949="-","-",ROUND(VLOOKUP($A1949+ROUND(LEFT(CC$1947,2)/24,5),'[1]ОАО "АТС"'!$A$30:$F$773,4,FALSE),2))</f>
        <v>78.28</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133.13999999999999</v>
      </c>
      <c r="CV1949" s="73"/>
      <c r="CW1949" s="73"/>
      <c r="CX1949" s="73"/>
      <c r="CY1949" s="73"/>
      <c r="CZ1949" s="74"/>
      <c r="DA1949" s="72">
        <f>IF($A1949="-","-",ROUND(VLOOKUP($A1949+ROUND(LEFT(DA$1947,2)/24,5),'[1]ОАО "АТС"'!$A$30:$F$773,4,FALSE),2))</f>
        <v>37.18</v>
      </c>
      <c r="DB1949" s="73"/>
      <c r="DC1949" s="73"/>
      <c r="DD1949" s="73"/>
      <c r="DE1949" s="73"/>
      <c r="DF1949" s="74"/>
      <c r="DG1949" s="72">
        <f>IF($A1949="-","-",ROUND(VLOOKUP($A1949+ROUND(LEFT(DG$1947,2)/24,5),'[1]ОАО "АТС"'!$A$30:$F$773,4,FALSE),2))</f>
        <v>47.5</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44715</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1.07</v>
      </c>
      <c r="AN1950" s="73"/>
      <c r="AO1950" s="73"/>
      <c r="AP1950" s="73"/>
      <c r="AQ1950" s="73"/>
      <c r="AR1950" s="74"/>
      <c r="AS1950" s="72">
        <f>IF($A1950="-","-",ROUND(VLOOKUP($A1950+ROUND(LEFT(AS$1947,1)/24,5),'[1]ОАО "АТС"'!$A$30:$F$773,4,FALSE),2))</f>
        <v>8.6999999999999993</v>
      </c>
      <c r="AT1950" s="73"/>
      <c r="AU1950" s="73"/>
      <c r="AV1950" s="73"/>
      <c r="AW1950" s="73"/>
      <c r="AX1950" s="74"/>
      <c r="AY1950" s="72">
        <f>IF($A1950="-","-",ROUND(VLOOKUP($A1950+ROUND(LEFT(AY$1947,1)/24,5),'[1]ОАО "АТС"'!$A$30:$F$773,4,FALSE),2))</f>
        <v>0</v>
      </c>
      <c r="AZ1950" s="73"/>
      <c r="BA1950" s="73"/>
      <c r="BB1950" s="73"/>
      <c r="BC1950" s="73"/>
      <c r="BD1950" s="74"/>
      <c r="BE1950" s="72">
        <f>IF($A1950="-","-",ROUND(VLOOKUP($A1950+ROUND(LEFT(BE$1947,1)/24,5),'[1]ОАО "АТС"'!$A$30:$F$773,4,FALSE),2))</f>
        <v>0</v>
      </c>
      <c r="BF1950" s="73"/>
      <c r="BG1950" s="73"/>
      <c r="BH1950" s="73"/>
      <c r="BI1950" s="73"/>
      <c r="BJ1950" s="74"/>
      <c r="BK1950" s="72">
        <f>IF($A1950="-","-",ROUND(VLOOKUP($A1950+ROUND(LEFT(BK$1947,1)/24,5),'[1]ОАО "АТС"'!$A$30:$F$773,4,FALSE),2))</f>
        <v>0</v>
      </c>
      <c r="BL1950" s="73"/>
      <c r="BM1950" s="73"/>
      <c r="BN1950" s="73"/>
      <c r="BO1950" s="73"/>
      <c r="BP1950" s="74"/>
      <c r="BQ1950" s="72">
        <f>IF($A1950="-","-",ROUND(VLOOKUP($A1950+ROUND(LEFT(BQ$1947,2)/24,5),'[1]ОАО "АТС"'!$A$30:$F$773,4,FALSE),2))</f>
        <v>0</v>
      </c>
      <c r="BR1950" s="73"/>
      <c r="BS1950" s="73"/>
      <c r="BT1950" s="73"/>
      <c r="BU1950" s="73"/>
      <c r="BV1950" s="74"/>
      <c r="BW1950" s="72">
        <f>IF($A1950="-","-",ROUND(VLOOKUP($A1950+ROUND(LEFT(BW$1947,2)/24,5),'[1]ОАО "АТС"'!$A$30:$F$773,4,FALSE),2))</f>
        <v>0</v>
      </c>
      <c r="BX1950" s="73"/>
      <c r="BY1950" s="73"/>
      <c r="BZ1950" s="73"/>
      <c r="CA1950" s="73"/>
      <c r="CB1950" s="74"/>
      <c r="CC1950" s="72">
        <f>IF($A1950="-","-",ROUND(VLOOKUP($A1950+ROUND(LEFT(CC$1947,2)/24,5),'[1]ОАО "АТС"'!$A$30:$F$773,4,FALSE),2))</f>
        <v>2.96</v>
      </c>
      <c r="CD1950" s="73"/>
      <c r="CE1950" s="73"/>
      <c r="CF1950" s="73"/>
      <c r="CG1950" s="73"/>
      <c r="CH1950" s="74"/>
      <c r="CI1950" s="72">
        <f>IF($A1950="-","-",ROUND(VLOOKUP($A1950+ROUND(LEFT(CI$1947,2)/24,5),'[1]ОАО "АТС"'!$A$30:$F$773,4,FALSE),2))</f>
        <v>0</v>
      </c>
      <c r="CJ1950" s="73"/>
      <c r="CK1950" s="73"/>
      <c r="CL1950" s="73"/>
      <c r="CM1950" s="73"/>
      <c r="CN1950" s="74"/>
      <c r="CO1950" s="72">
        <f>IF($A1950="-","-",ROUND(VLOOKUP($A1950+ROUND(LEFT(CO$1947,2)/24,5),'[1]ОАО "АТС"'!$A$30:$F$773,4,FALSE),2))</f>
        <v>0</v>
      </c>
      <c r="CP1950" s="73"/>
      <c r="CQ1950" s="73"/>
      <c r="CR1950" s="73"/>
      <c r="CS1950" s="73"/>
      <c r="CT1950" s="74"/>
      <c r="CU1950" s="72">
        <f>IF($A1950="-","-",ROUND(VLOOKUP($A1950+ROUND(LEFT(CU$1947,2)/24,5),'[1]ОАО "АТС"'!$A$30:$F$773,4,FALSE),2))</f>
        <v>0</v>
      </c>
      <c r="CV1950" s="73"/>
      <c r="CW1950" s="73"/>
      <c r="CX1950" s="73"/>
      <c r="CY1950" s="73"/>
      <c r="CZ1950" s="74"/>
      <c r="DA1950" s="72">
        <f>IF($A1950="-","-",ROUND(VLOOKUP($A1950+ROUND(LEFT(DA$1947,2)/24,5),'[1]ОАО "АТС"'!$A$30:$F$773,4,FALSE),2))</f>
        <v>0</v>
      </c>
      <c r="DB1950" s="73"/>
      <c r="DC1950" s="73"/>
      <c r="DD1950" s="73"/>
      <c r="DE1950" s="73"/>
      <c r="DF1950" s="74"/>
      <c r="DG1950" s="72">
        <f>IF($A1950="-","-",ROUND(VLOOKUP($A1950+ROUND(LEFT(DG$1947,2)/24,5),'[1]ОАО "АТС"'!$A$30:$F$773,4,FALSE),2))</f>
        <v>0</v>
      </c>
      <c r="DH1950" s="73"/>
      <c r="DI1950" s="73"/>
      <c r="DJ1950" s="73"/>
      <c r="DK1950" s="73"/>
      <c r="DL1950" s="74"/>
      <c r="DM1950" s="72">
        <f>IF($A1950="-","-",ROUND(VLOOKUP($A1950+ROUND(LEFT(DM$1947,2)/24,5),'[1]ОАО "АТС"'!$A$30:$F$773,4,FALSE),2))</f>
        <v>0</v>
      </c>
      <c r="DN1950" s="73"/>
      <c r="DO1950" s="73"/>
      <c r="DP1950" s="73"/>
      <c r="DQ1950" s="73"/>
      <c r="DR1950" s="74"/>
      <c r="DS1950" s="72">
        <f>IF($A1950="-","-",ROUND(VLOOKUP($A1950+ROUND(LEFT(DS$1947,2)/24,5),'[1]ОАО "АТС"'!$A$30:$F$773,4,FALSE),2))</f>
        <v>0</v>
      </c>
      <c r="DT1950" s="73"/>
      <c r="DU1950" s="73"/>
      <c r="DV1950" s="73"/>
      <c r="DW1950" s="73"/>
      <c r="DX1950" s="74"/>
      <c r="DY1950" s="72">
        <f>IF($A1950="-","-",ROUND(VLOOKUP($A1950+ROUND(LEFT(DY$1947,2)/24,5),'[1]ОАО "АТС"'!$A$30:$F$773,4,FALSE),2))</f>
        <v>0</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44716</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0</v>
      </c>
      <c r="AB1951" s="73"/>
      <c r="AC1951" s="73"/>
      <c r="AD1951" s="73"/>
      <c r="AE1951" s="73"/>
      <c r="AF1951" s="74"/>
      <c r="AG1951" s="72">
        <f>IF($A1951="-","-",ROUND(VLOOKUP($A1951+ROUND(LEFT(AG$1947,1)/24,5),'[1]ОАО "АТС"'!$A$30:$F$773,4,FALSE),2))</f>
        <v>0</v>
      </c>
      <c r="AH1951" s="73"/>
      <c r="AI1951" s="73"/>
      <c r="AJ1951" s="73"/>
      <c r="AK1951" s="73"/>
      <c r="AL1951" s="74"/>
      <c r="AM1951" s="72">
        <f>IF($A1951="-","-",ROUND(VLOOKUP($A1951+ROUND(LEFT(AM$1947,1)/24,5),'[1]ОАО "АТС"'!$A$30:$F$773,4,FALSE),2))</f>
        <v>836.97</v>
      </c>
      <c r="AN1951" s="73"/>
      <c r="AO1951" s="73"/>
      <c r="AP1951" s="73"/>
      <c r="AQ1951" s="73"/>
      <c r="AR1951" s="74"/>
      <c r="AS1951" s="72">
        <f>IF($A1951="-","-",ROUND(VLOOKUP($A1951+ROUND(LEFT(AS$1947,1)/24,5),'[1]ОАО "АТС"'!$A$30:$F$773,4,FALSE),2))</f>
        <v>96.18</v>
      </c>
      <c r="AT1951" s="73"/>
      <c r="AU1951" s="73"/>
      <c r="AV1951" s="73"/>
      <c r="AW1951" s="73"/>
      <c r="AX1951" s="74"/>
      <c r="AY1951" s="72">
        <f>IF($A1951="-","-",ROUND(VLOOKUP($A1951+ROUND(LEFT(AY$1947,1)/24,5),'[1]ОАО "АТС"'!$A$30:$F$773,4,FALSE),2))</f>
        <v>90.83</v>
      </c>
      <c r="AZ1951" s="73"/>
      <c r="BA1951" s="73"/>
      <c r="BB1951" s="73"/>
      <c r="BC1951" s="73"/>
      <c r="BD1951" s="74"/>
      <c r="BE1951" s="72">
        <f>IF($A1951="-","-",ROUND(VLOOKUP($A1951+ROUND(LEFT(BE$1947,1)/24,5),'[1]ОАО "АТС"'!$A$30:$F$773,4,FALSE),2))</f>
        <v>0</v>
      </c>
      <c r="BF1951" s="73"/>
      <c r="BG1951" s="73"/>
      <c r="BH1951" s="73"/>
      <c r="BI1951" s="73"/>
      <c r="BJ1951" s="74"/>
      <c r="BK1951" s="72">
        <f>IF($A1951="-","-",ROUND(VLOOKUP($A1951+ROUND(LEFT(BK$1947,1)/24,5),'[1]ОАО "АТС"'!$A$30:$F$773,4,FALSE),2))</f>
        <v>0</v>
      </c>
      <c r="BL1951" s="73"/>
      <c r="BM1951" s="73"/>
      <c r="BN1951" s="73"/>
      <c r="BO1951" s="73"/>
      <c r="BP1951" s="74"/>
      <c r="BQ1951" s="72">
        <f>IF($A1951="-","-",ROUND(VLOOKUP($A1951+ROUND(LEFT(BQ$1947,2)/24,5),'[1]ОАО "АТС"'!$A$30:$F$773,4,FALSE),2))</f>
        <v>0</v>
      </c>
      <c r="BR1951" s="73"/>
      <c r="BS1951" s="73"/>
      <c r="BT1951" s="73"/>
      <c r="BU1951" s="73"/>
      <c r="BV1951" s="74"/>
      <c r="BW1951" s="72">
        <f>IF($A1951="-","-",ROUND(VLOOKUP($A1951+ROUND(LEFT(BW$1947,2)/24,5),'[1]ОАО "АТС"'!$A$30:$F$773,4,FALSE),2))</f>
        <v>0</v>
      </c>
      <c r="BX1951" s="73"/>
      <c r="BY1951" s="73"/>
      <c r="BZ1951" s="73"/>
      <c r="CA1951" s="73"/>
      <c r="CB1951" s="74"/>
      <c r="CC1951" s="72">
        <f>IF($A1951="-","-",ROUND(VLOOKUP($A1951+ROUND(LEFT(CC$1947,2)/24,5),'[1]ОАО "АТС"'!$A$30:$F$773,4,FALSE),2))</f>
        <v>0</v>
      </c>
      <c r="CD1951" s="73"/>
      <c r="CE1951" s="73"/>
      <c r="CF1951" s="73"/>
      <c r="CG1951" s="73"/>
      <c r="CH1951" s="74"/>
      <c r="CI1951" s="72">
        <f>IF($A1951="-","-",ROUND(VLOOKUP($A1951+ROUND(LEFT(CI$1947,2)/24,5),'[1]ОАО "АТС"'!$A$30:$F$773,4,FALSE),2))</f>
        <v>0</v>
      </c>
      <c r="CJ1951" s="73"/>
      <c r="CK1951" s="73"/>
      <c r="CL1951" s="73"/>
      <c r="CM1951" s="73"/>
      <c r="CN1951" s="74"/>
      <c r="CO1951" s="72">
        <f>IF($A1951="-","-",ROUND(VLOOKUP($A1951+ROUND(LEFT(CO$1947,2)/24,5),'[1]ОАО "АТС"'!$A$30:$F$773,4,FALSE),2))</f>
        <v>0</v>
      </c>
      <c r="CP1951" s="73"/>
      <c r="CQ1951" s="73"/>
      <c r="CR1951" s="73"/>
      <c r="CS1951" s="73"/>
      <c r="CT1951" s="74"/>
      <c r="CU1951" s="72">
        <f>IF($A1951="-","-",ROUND(VLOOKUP($A1951+ROUND(LEFT(CU$1947,2)/24,5),'[1]ОАО "АТС"'!$A$30:$F$773,4,FALSE),2))</f>
        <v>0</v>
      </c>
      <c r="CV1951" s="73"/>
      <c r="CW1951" s="73"/>
      <c r="CX1951" s="73"/>
      <c r="CY1951" s="73"/>
      <c r="CZ1951" s="74"/>
      <c r="DA1951" s="72">
        <f>IF($A1951="-","-",ROUND(VLOOKUP($A1951+ROUND(LEFT(DA$1947,2)/24,5),'[1]ОАО "АТС"'!$A$30:$F$773,4,FALSE),2))</f>
        <v>0</v>
      </c>
      <c r="DB1951" s="73"/>
      <c r="DC1951" s="73"/>
      <c r="DD1951" s="73"/>
      <c r="DE1951" s="73"/>
      <c r="DF1951" s="74"/>
      <c r="DG1951" s="72">
        <f>IF($A1951="-","-",ROUND(VLOOKUP($A1951+ROUND(LEFT(DG$1947,2)/24,5),'[1]ОАО "АТС"'!$A$30:$F$773,4,FALSE),2))</f>
        <v>0</v>
      </c>
      <c r="DH1951" s="73"/>
      <c r="DI1951" s="73"/>
      <c r="DJ1951" s="73"/>
      <c r="DK1951" s="73"/>
      <c r="DL1951" s="74"/>
      <c r="DM1951" s="72">
        <f>IF($A1951="-","-",ROUND(VLOOKUP($A1951+ROUND(LEFT(DM$1947,2)/24,5),'[1]ОАО "АТС"'!$A$30:$F$773,4,FALSE),2))</f>
        <v>0</v>
      </c>
      <c r="DN1951" s="73"/>
      <c r="DO1951" s="73"/>
      <c r="DP1951" s="73"/>
      <c r="DQ1951" s="73"/>
      <c r="DR1951" s="74"/>
      <c r="DS1951" s="72">
        <f>IF($A1951="-","-",ROUND(VLOOKUP($A1951+ROUND(LEFT(DS$1947,2)/24,5),'[1]ОАО "АТС"'!$A$30:$F$773,4,FALSE),2))</f>
        <v>191.77</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44717</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0</v>
      </c>
      <c r="AB1952" s="73"/>
      <c r="AC1952" s="73"/>
      <c r="AD1952" s="73"/>
      <c r="AE1952" s="73"/>
      <c r="AF1952" s="74"/>
      <c r="AG1952" s="72">
        <f>IF($A1952="-","-",ROUND(VLOOKUP($A1952+ROUND(LEFT(AG$1947,1)/24,5),'[1]ОАО "АТС"'!$A$30:$F$773,4,FALSE),2))</f>
        <v>0</v>
      </c>
      <c r="AH1952" s="73"/>
      <c r="AI1952" s="73"/>
      <c r="AJ1952" s="73"/>
      <c r="AK1952" s="73"/>
      <c r="AL1952" s="74"/>
      <c r="AM1952" s="72">
        <f>IF($A1952="-","-",ROUND(VLOOKUP($A1952+ROUND(LEFT(AM$1947,1)/24,5),'[1]ОАО "АТС"'!$A$30:$F$773,4,FALSE),2))</f>
        <v>0</v>
      </c>
      <c r="AN1952" s="73"/>
      <c r="AO1952" s="73"/>
      <c r="AP1952" s="73"/>
      <c r="AQ1952" s="73"/>
      <c r="AR1952" s="74"/>
      <c r="AS1952" s="72">
        <f>IF($A1952="-","-",ROUND(VLOOKUP($A1952+ROUND(LEFT(AS$1947,1)/24,5),'[1]ОАО "АТС"'!$A$30:$F$773,4,FALSE),2))</f>
        <v>0</v>
      </c>
      <c r="AT1952" s="73"/>
      <c r="AU1952" s="73"/>
      <c r="AV1952" s="73"/>
      <c r="AW1952" s="73"/>
      <c r="AX1952" s="74"/>
      <c r="AY1952" s="72">
        <f>IF($A1952="-","-",ROUND(VLOOKUP($A1952+ROUND(LEFT(AY$1947,1)/24,5),'[1]ОАО "АТС"'!$A$30:$F$773,4,FALSE),2))</f>
        <v>0</v>
      </c>
      <c r="AZ1952" s="73"/>
      <c r="BA1952" s="73"/>
      <c r="BB1952" s="73"/>
      <c r="BC1952" s="73"/>
      <c r="BD1952" s="74"/>
      <c r="BE1952" s="72">
        <f>IF($A1952="-","-",ROUND(VLOOKUP($A1952+ROUND(LEFT(BE$1947,1)/24,5),'[1]ОАО "АТС"'!$A$30:$F$773,4,FALSE),2))</f>
        <v>0</v>
      </c>
      <c r="BF1952" s="73"/>
      <c r="BG1952" s="73"/>
      <c r="BH1952" s="73"/>
      <c r="BI1952" s="73"/>
      <c r="BJ1952" s="74"/>
      <c r="BK1952" s="72">
        <f>IF($A1952="-","-",ROUND(VLOOKUP($A1952+ROUND(LEFT(BK$1947,1)/24,5),'[1]ОАО "АТС"'!$A$30:$F$773,4,FALSE),2))</f>
        <v>0</v>
      </c>
      <c r="BL1952" s="73"/>
      <c r="BM1952" s="73"/>
      <c r="BN1952" s="73"/>
      <c r="BO1952" s="73"/>
      <c r="BP1952" s="74"/>
      <c r="BQ1952" s="72">
        <f>IF($A1952="-","-",ROUND(VLOOKUP($A1952+ROUND(LEFT(BQ$1947,2)/24,5),'[1]ОАО "АТС"'!$A$30:$F$773,4,FALSE),2))</f>
        <v>0</v>
      </c>
      <c r="BR1952" s="73"/>
      <c r="BS1952" s="73"/>
      <c r="BT1952" s="73"/>
      <c r="BU1952" s="73"/>
      <c r="BV1952" s="74"/>
      <c r="BW1952" s="72">
        <f>IF($A1952="-","-",ROUND(VLOOKUP($A1952+ROUND(LEFT(BW$1947,2)/24,5),'[1]ОАО "АТС"'!$A$30:$F$773,4,FALSE),2))</f>
        <v>0</v>
      </c>
      <c r="BX1952" s="73"/>
      <c r="BY1952" s="73"/>
      <c r="BZ1952" s="73"/>
      <c r="CA1952" s="73"/>
      <c r="CB1952" s="74"/>
      <c r="CC1952" s="72">
        <f>IF($A1952="-","-",ROUND(VLOOKUP($A1952+ROUND(LEFT(CC$1947,2)/24,5),'[1]ОАО "АТС"'!$A$30:$F$773,4,FALSE),2))</f>
        <v>119.94</v>
      </c>
      <c r="CD1952" s="73"/>
      <c r="CE1952" s="73"/>
      <c r="CF1952" s="73"/>
      <c r="CG1952" s="73"/>
      <c r="CH1952" s="74"/>
      <c r="CI1952" s="72">
        <f>IF($A1952="-","-",ROUND(VLOOKUP($A1952+ROUND(LEFT(CI$1947,2)/24,5),'[1]ОАО "АТС"'!$A$30:$F$773,4,FALSE),2))</f>
        <v>86.42</v>
      </c>
      <c r="CJ1952" s="73"/>
      <c r="CK1952" s="73"/>
      <c r="CL1952" s="73"/>
      <c r="CM1952" s="73"/>
      <c r="CN1952" s="74"/>
      <c r="CO1952" s="72">
        <f>IF($A1952="-","-",ROUND(VLOOKUP($A1952+ROUND(LEFT(CO$1947,2)/24,5),'[1]ОАО "АТС"'!$A$30:$F$773,4,FALSE),2))</f>
        <v>0.82</v>
      </c>
      <c r="CP1952" s="73"/>
      <c r="CQ1952" s="73"/>
      <c r="CR1952" s="73"/>
      <c r="CS1952" s="73"/>
      <c r="CT1952" s="74"/>
      <c r="CU1952" s="72">
        <f>IF($A1952="-","-",ROUND(VLOOKUP($A1952+ROUND(LEFT(CU$1947,2)/24,5),'[1]ОАО "АТС"'!$A$30:$F$773,4,FALSE),2))</f>
        <v>9.77</v>
      </c>
      <c r="CV1952" s="73"/>
      <c r="CW1952" s="73"/>
      <c r="CX1952" s="73"/>
      <c r="CY1952" s="73"/>
      <c r="CZ1952" s="74"/>
      <c r="DA1952" s="72">
        <f>IF($A1952="-","-",ROUND(VLOOKUP($A1952+ROUND(LEFT(DA$1947,2)/24,5),'[1]ОАО "АТС"'!$A$30:$F$773,4,FALSE),2))</f>
        <v>75.61</v>
      </c>
      <c r="DB1952" s="73"/>
      <c r="DC1952" s="73"/>
      <c r="DD1952" s="73"/>
      <c r="DE1952" s="73"/>
      <c r="DF1952" s="74"/>
      <c r="DG1952" s="72">
        <f>IF($A1952="-","-",ROUND(VLOOKUP($A1952+ROUND(LEFT(DG$1947,2)/24,5),'[1]ОАО "АТС"'!$A$30:$F$773,4,FALSE),2))</f>
        <v>74.14</v>
      </c>
      <c r="DH1952" s="73"/>
      <c r="DI1952" s="73"/>
      <c r="DJ1952" s="73"/>
      <c r="DK1952" s="73"/>
      <c r="DL1952" s="74"/>
      <c r="DM1952" s="72">
        <f>IF($A1952="-","-",ROUND(VLOOKUP($A1952+ROUND(LEFT(DM$1947,2)/24,5),'[1]ОАО "АТС"'!$A$30:$F$773,4,FALSE),2))</f>
        <v>0</v>
      </c>
      <c r="DN1952" s="73"/>
      <c r="DO1952" s="73"/>
      <c r="DP1952" s="73"/>
      <c r="DQ1952" s="73"/>
      <c r="DR1952" s="74"/>
      <c r="DS1952" s="72">
        <f>IF($A1952="-","-",ROUND(VLOOKUP($A1952+ROUND(LEFT(DS$1947,2)/24,5),'[1]ОАО "АТС"'!$A$30:$F$773,4,FALSE),2))</f>
        <v>0</v>
      </c>
      <c r="DT1952" s="73"/>
      <c r="DU1952" s="73"/>
      <c r="DV1952" s="73"/>
      <c r="DW1952" s="73"/>
      <c r="DX1952" s="74"/>
      <c r="DY1952" s="72">
        <f>IF($A1952="-","-",ROUND(VLOOKUP($A1952+ROUND(LEFT(DY$1947,2)/24,5),'[1]ОАО "АТС"'!$A$30:$F$773,4,FALSE),2))</f>
        <v>0</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44718</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0</v>
      </c>
      <c r="AB1953" s="73"/>
      <c r="AC1953" s="73"/>
      <c r="AD1953" s="73"/>
      <c r="AE1953" s="73"/>
      <c r="AF1953" s="74"/>
      <c r="AG1953" s="72">
        <f>IF($A1953="-","-",ROUND(VLOOKUP($A1953+ROUND(LEFT(AG$1947,1)/24,5),'[1]ОАО "АТС"'!$A$30:$F$773,4,FALSE),2))</f>
        <v>0</v>
      </c>
      <c r="AH1953" s="73"/>
      <c r="AI1953" s="73"/>
      <c r="AJ1953" s="73"/>
      <c r="AK1953" s="73"/>
      <c r="AL1953" s="74"/>
      <c r="AM1953" s="72">
        <f>IF($A1953="-","-",ROUND(VLOOKUP($A1953+ROUND(LEFT(AM$1947,1)/24,5),'[1]ОАО "АТС"'!$A$30:$F$773,4,FALSE),2))</f>
        <v>0</v>
      </c>
      <c r="AN1953" s="73"/>
      <c r="AO1953" s="73"/>
      <c r="AP1953" s="73"/>
      <c r="AQ1953" s="73"/>
      <c r="AR1953" s="74"/>
      <c r="AS1953" s="72">
        <f>IF($A1953="-","-",ROUND(VLOOKUP($A1953+ROUND(LEFT(AS$1947,1)/24,5),'[1]ОАО "АТС"'!$A$30:$F$773,4,FALSE),2))</f>
        <v>0</v>
      </c>
      <c r="AT1953" s="73"/>
      <c r="AU1953" s="73"/>
      <c r="AV1953" s="73"/>
      <c r="AW1953" s="73"/>
      <c r="AX1953" s="74"/>
      <c r="AY1953" s="72">
        <f>IF($A1953="-","-",ROUND(VLOOKUP($A1953+ROUND(LEFT(AY$1947,1)/24,5),'[1]ОАО "АТС"'!$A$30:$F$773,4,FALSE),2))</f>
        <v>0</v>
      </c>
      <c r="AZ1953" s="73"/>
      <c r="BA1953" s="73"/>
      <c r="BB1953" s="73"/>
      <c r="BC1953" s="73"/>
      <c r="BD1953" s="74"/>
      <c r="BE1953" s="72">
        <f>IF($A1953="-","-",ROUND(VLOOKUP($A1953+ROUND(LEFT(BE$1947,1)/24,5),'[1]ОАО "АТС"'!$A$30:$F$773,4,FALSE),2))</f>
        <v>69.69</v>
      </c>
      <c r="BF1953" s="73"/>
      <c r="BG1953" s="73"/>
      <c r="BH1953" s="73"/>
      <c r="BI1953" s="73"/>
      <c r="BJ1953" s="74"/>
      <c r="BK1953" s="72">
        <f>IF($A1953="-","-",ROUND(VLOOKUP($A1953+ROUND(LEFT(BK$1947,1)/24,5),'[1]ОАО "АТС"'!$A$30:$F$773,4,FALSE),2))</f>
        <v>0</v>
      </c>
      <c r="BL1953" s="73"/>
      <c r="BM1953" s="73"/>
      <c r="BN1953" s="73"/>
      <c r="BO1953" s="73"/>
      <c r="BP1953" s="74"/>
      <c r="BQ1953" s="72">
        <f>IF($A1953="-","-",ROUND(VLOOKUP($A1953+ROUND(LEFT(BQ$1947,2)/24,5),'[1]ОАО "АТС"'!$A$30:$F$773,4,FALSE),2))</f>
        <v>10.44</v>
      </c>
      <c r="BR1953" s="73"/>
      <c r="BS1953" s="73"/>
      <c r="BT1953" s="73"/>
      <c r="BU1953" s="73"/>
      <c r="BV1953" s="74"/>
      <c r="BW1953" s="72">
        <f>IF($A1953="-","-",ROUND(VLOOKUP($A1953+ROUND(LEFT(BW$1947,2)/24,5),'[1]ОАО "АТС"'!$A$30:$F$773,4,FALSE),2))</f>
        <v>1.43</v>
      </c>
      <c r="BX1953" s="73"/>
      <c r="BY1953" s="73"/>
      <c r="BZ1953" s="73"/>
      <c r="CA1953" s="73"/>
      <c r="CB1953" s="74"/>
      <c r="CC1953" s="72">
        <f>IF($A1953="-","-",ROUND(VLOOKUP($A1953+ROUND(LEFT(CC$1947,2)/24,5),'[1]ОАО "АТС"'!$A$30:$F$773,4,FALSE),2))</f>
        <v>0</v>
      </c>
      <c r="CD1953" s="73"/>
      <c r="CE1953" s="73"/>
      <c r="CF1953" s="73"/>
      <c r="CG1953" s="73"/>
      <c r="CH1953" s="74"/>
      <c r="CI1953" s="72">
        <f>IF($A1953="-","-",ROUND(VLOOKUP($A1953+ROUND(LEFT(CI$1947,2)/24,5),'[1]ОАО "АТС"'!$A$30:$F$773,4,FALSE),2))</f>
        <v>0</v>
      </c>
      <c r="CJ1953" s="73"/>
      <c r="CK1953" s="73"/>
      <c r="CL1953" s="73"/>
      <c r="CM1953" s="73"/>
      <c r="CN1953" s="74"/>
      <c r="CO1953" s="72">
        <f>IF($A1953="-","-",ROUND(VLOOKUP($A1953+ROUND(LEFT(CO$1947,2)/24,5),'[1]ОАО "АТС"'!$A$30:$F$773,4,FALSE),2))</f>
        <v>0</v>
      </c>
      <c r="CP1953" s="73"/>
      <c r="CQ1953" s="73"/>
      <c r="CR1953" s="73"/>
      <c r="CS1953" s="73"/>
      <c r="CT1953" s="74"/>
      <c r="CU1953" s="72">
        <f>IF($A1953="-","-",ROUND(VLOOKUP($A1953+ROUND(LEFT(CU$1947,2)/24,5),'[1]ОАО "АТС"'!$A$30:$F$773,4,FALSE),2))</f>
        <v>49.88</v>
      </c>
      <c r="CV1953" s="73"/>
      <c r="CW1953" s="73"/>
      <c r="CX1953" s="73"/>
      <c r="CY1953" s="73"/>
      <c r="CZ1953" s="74"/>
      <c r="DA1953" s="72">
        <f>IF($A1953="-","-",ROUND(VLOOKUP($A1953+ROUND(LEFT(DA$1947,2)/24,5),'[1]ОАО "АТС"'!$A$30:$F$773,4,FALSE),2))</f>
        <v>0</v>
      </c>
      <c r="DB1953" s="73"/>
      <c r="DC1953" s="73"/>
      <c r="DD1953" s="73"/>
      <c r="DE1953" s="73"/>
      <c r="DF1953" s="74"/>
      <c r="DG1953" s="72">
        <f>IF($A1953="-","-",ROUND(VLOOKUP($A1953+ROUND(LEFT(DG$1947,2)/24,5),'[1]ОАО "АТС"'!$A$30:$F$773,4,FALSE),2))</f>
        <v>0</v>
      </c>
      <c r="DH1953" s="73"/>
      <c r="DI1953" s="73"/>
      <c r="DJ1953" s="73"/>
      <c r="DK1953" s="73"/>
      <c r="DL1953" s="74"/>
      <c r="DM1953" s="72">
        <f>IF($A1953="-","-",ROUND(VLOOKUP($A1953+ROUND(LEFT(DM$1947,2)/24,5),'[1]ОАО "АТС"'!$A$30:$F$773,4,FALSE),2))</f>
        <v>0</v>
      </c>
      <c r="DN1953" s="73"/>
      <c r="DO1953" s="73"/>
      <c r="DP1953" s="73"/>
      <c r="DQ1953" s="73"/>
      <c r="DR1953" s="74"/>
      <c r="DS1953" s="72">
        <f>IF($A1953="-","-",ROUND(VLOOKUP($A1953+ROUND(LEFT(DS$1947,2)/24,5),'[1]ОАО "АТС"'!$A$30:$F$773,4,FALSE),2))</f>
        <v>0</v>
      </c>
      <c r="DT1953" s="73"/>
      <c r="DU1953" s="73"/>
      <c r="DV1953" s="73"/>
      <c r="DW1953" s="73"/>
      <c r="DX1953" s="74"/>
      <c r="DY1953" s="72">
        <f>IF($A1953="-","-",ROUND(VLOOKUP($A1953+ROUND(LEFT(DY$1947,2)/24,5),'[1]ОАО "АТС"'!$A$30:$F$773,4,FALSE),2))</f>
        <v>0</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44719</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0</v>
      </c>
      <c r="AH1954" s="73"/>
      <c r="AI1954" s="73"/>
      <c r="AJ1954" s="73"/>
      <c r="AK1954" s="73"/>
      <c r="AL1954" s="74"/>
      <c r="AM1954" s="72">
        <f>IF($A1954="-","-",ROUND(VLOOKUP($A1954+ROUND(LEFT(AM$1947,1)/24,5),'[1]ОАО "АТС"'!$A$30:$F$773,4,FALSE),2))</f>
        <v>38.44</v>
      </c>
      <c r="AN1954" s="73"/>
      <c r="AO1954" s="73"/>
      <c r="AP1954" s="73"/>
      <c r="AQ1954" s="73"/>
      <c r="AR1954" s="74"/>
      <c r="AS1954" s="72">
        <f>IF($A1954="-","-",ROUND(VLOOKUP($A1954+ROUND(LEFT(AS$1947,1)/24,5),'[1]ОАО "АТС"'!$A$30:$F$773,4,FALSE),2))</f>
        <v>75.239999999999995</v>
      </c>
      <c r="AT1954" s="73"/>
      <c r="AU1954" s="73"/>
      <c r="AV1954" s="73"/>
      <c r="AW1954" s="73"/>
      <c r="AX1954" s="74"/>
      <c r="AY1954" s="72">
        <f>IF($A1954="-","-",ROUND(VLOOKUP($A1954+ROUND(LEFT(AY$1947,1)/24,5),'[1]ОАО "АТС"'!$A$30:$F$773,4,FALSE),2))</f>
        <v>49.51</v>
      </c>
      <c r="AZ1954" s="73"/>
      <c r="BA1954" s="73"/>
      <c r="BB1954" s="73"/>
      <c r="BC1954" s="73"/>
      <c r="BD1954" s="74"/>
      <c r="BE1954" s="72">
        <f>IF($A1954="-","-",ROUND(VLOOKUP($A1954+ROUND(LEFT(BE$1947,1)/24,5),'[1]ОАО "АТС"'!$A$30:$F$773,4,FALSE),2))</f>
        <v>237.62</v>
      </c>
      <c r="BF1954" s="73"/>
      <c r="BG1954" s="73"/>
      <c r="BH1954" s="73"/>
      <c r="BI1954" s="73"/>
      <c r="BJ1954" s="74"/>
      <c r="BK1954" s="72">
        <f>IF($A1954="-","-",ROUND(VLOOKUP($A1954+ROUND(LEFT(BK$1947,1)/24,5),'[1]ОАО "АТС"'!$A$30:$F$773,4,FALSE),2))</f>
        <v>97.13</v>
      </c>
      <c r="BL1954" s="73"/>
      <c r="BM1954" s="73"/>
      <c r="BN1954" s="73"/>
      <c r="BO1954" s="73"/>
      <c r="BP1954" s="74"/>
      <c r="BQ1954" s="72">
        <f>IF($A1954="-","-",ROUND(VLOOKUP($A1954+ROUND(LEFT(BQ$1947,2)/24,5),'[1]ОАО "АТС"'!$A$30:$F$773,4,FALSE),2))</f>
        <v>0</v>
      </c>
      <c r="BR1954" s="73"/>
      <c r="BS1954" s="73"/>
      <c r="BT1954" s="73"/>
      <c r="BU1954" s="73"/>
      <c r="BV1954" s="74"/>
      <c r="BW1954" s="72">
        <f>IF($A1954="-","-",ROUND(VLOOKUP($A1954+ROUND(LEFT(BW$1947,2)/24,5),'[1]ОАО "АТС"'!$A$30:$F$773,4,FALSE),2))</f>
        <v>0</v>
      </c>
      <c r="BX1954" s="73"/>
      <c r="BY1954" s="73"/>
      <c r="BZ1954" s="73"/>
      <c r="CA1954" s="73"/>
      <c r="CB1954" s="74"/>
      <c r="CC1954" s="72">
        <f>IF($A1954="-","-",ROUND(VLOOKUP($A1954+ROUND(LEFT(CC$1947,2)/24,5),'[1]ОАО "АТС"'!$A$30:$F$773,4,FALSE),2))</f>
        <v>0</v>
      </c>
      <c r="CD1954" s="73"/>
      <c r="CE1954" s="73"/>
      <c r="CF1954" s="73"/>
      <c r="CG1954" s="73"/>
      <c r="CH1954" s="74"/>
      <c r="CI1954" s="72">
        <f>IF($A1954="-","-",ROUND(VLOOKUP($A1954+ROUND(LEFT(CI$1947,2)/24,5),'[1]ОАО "АТС"'!$A$30:$F$773,4,FALSE),2))</f>
        <v>0</v>
      </c>
      <c r="CJ1954" s="73"/>
      <c r="CK1954" s="73"/>
      <c r="CL1954" s="73"/>
      <c r="CM1954" s="73"/>
      <c r="CN1954" s="74"/>
      <c r="CO1954" s="72">
        <f>IF($A1954="-","-",ROUND(VLOOKUP($A1954+ROUND(LEFT(CO$1947,2)/24,5),'[1]ОАО "АТС"'!$A$30:$F$773,4,FALSE),2))</f>
        <v>0</v>
      </c>
      <c r="CP1954" s="73"/>
      <c r="CQ1954" s="73"/>
      <c r="CR1954" s="73"/>
      <c r="CS1954" s="73"/>
      <c r="CT1954" s="74"/>
      <c r="CU1954" s="72">
        <f>IF($A1954="-","-",ROUND(VLOOKUP($A1954+ROUND(LEFT(CU$1947,2)/24,5),'[1]ОАО "АТС"'!$A$30:$F$773,4,FALSE),2))</f>
        <v>0</v>
      </c>
      <c r="CV1954" s="73"/>
      <c r="CW1954" s="73"/>
      <c r="CX1954" s="73"/>
      <c r="CY1954" s="73"/>
      <c r="CZ1954" s="74"/>
      <c r="DA1954" s="72">
        <f>IF($A1954="-","-",ROUND(VLOOKUP($A1954+ROUND(LEFT(DA$1947,2)/24,5),'[1]ОАО "АТС"'!$A$30:$F$773,4,FALSE),2))</f>
        <v>0</v>
      </c>
      <c r="DB1954" s="73"/>
      <c r="DC1954" s="73"/>
      <c r="DD1954" s="73"/>
      <c r="DE1954" s="73"/>
      <c r="DF1954" s="74"/>
      <c r="DG1954" s="72">
        <f>IF($A1954="-","-",ROUND(VLOOKUP($A1954+ROUND(LEFT(DG$1947,2)/24,5),'[1]ОАО "АТС"'!$A$30:$F$773,4,FALSE),2))</f>
        <v>0</v>
      </c>
      <c r="DH1954" s="73"/>
      <c r="DI1954" s="73"/>
      <c r="DJ1954" s="73"/>
      <c r="DK1954" s="73"/>
      <c r="DL1954" s="74"/>
      <c r="DM1954" s="72">
        <f>IF($A1954="-","-",ROUND(VLOOKUP($A1954+ROUND(LEFT(DM$1947,2)/24,5),'[1]ОАО "АТС"'!$A$30:$F$773,4,FALSE),2))</f>
        <v>0</v>
      </c>
      <c r="DN1954" s="73"/>
      <c r="DO1954" s="73"/>
      <c r="DP1954" s="73"/>
      <c r="DQ1954" s="73"/>
      <c r="DR1954" s="74"/>
      <c r="DS1954" s="72">
        <f>IF($A1954="-","-",ROUND(VLOOKUP($A1954+ROUND(LEFT(DS$1947,2)/24,5),'[1]ОАО "АТС"'!$A$30:$F$773,4,FALSE),2))</f>
        <v>0</v>
      </c>
      <c r="DT1954" s="73"/>
      <c r="DU1954" s="73"/>
      <c r="DV1954" s="73"/>
      <c r="DW1954" s="73"/>
      <c r="DX1954" s="74"/>
      <c r="DY1954" s="72">
        <f>IF($A1954="-","-",ROUND(VLOOKUP($A1954+ROUND(LEFT(DY$1947,2)/24,5),'[1]ОАО "АТС"'!$A$30:$F$773,4,FALSE),2))</f>
        <v>0</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44720</v>
      </c>
      <c r="B1955" s="70"/>
      <c r="C1955" s="70"/>
      <c r="D1955" s="70"/>
      <c r="E1955" s="70"/>
      <c r="F1955" s="70"/>
      <c r="G1955" s="70"/>
      <c r="H1955" s="71"/>
      <c r="I1955" s="72">
        <f>IF($A1955="-","-",ROUND(VLOOKUP($A1955+ROUND(LEFT(I$1947,1)/24,5),'[1]ОАО "АТС"'!$A$30:$F$773,4,FALSE),2))</f>
        <v>0</v>
      </c>
      <c r="J1955" s="73"/>
      <c r="K1955" s="73"/>
      <c r="L1955" s="73"/>
      <c r="M1955" s="73"/>
      <c r="N1955" s="74"/>
      <c r="O1955" s="72">
        <f>IF($A1955="-","-",ROUND(VLOOKUP($A1955+ROUND(LEFT(O$1947,1)/24,5),'[1]ОАО "АТС"'!$A$30:$F$773,4,FALSE),2))</f>
        <v>0</v>
      </c>
      <c r="P1955" s="73"/>
      <c r="Q1955" s="73"/>
      <c r="R1955" s="73"/>
      <c r="S1955" s="73"/>
      <c r="T1955" s="74"/>
      <c r="U1955" s="72">
        <f>IF($A1955="-","-",ROUND(VLOOKUP($A1955+ROUND(LEFT(U$1947,1)/24,5),'[1]ОАО "АТС"'!$A$30:$F$773,4,FALSE),2))</f>
        <v>2.52</v>
      </c>
      <c r="V1955" s="73"/>
      <c r="W1955" s="73"/>
      <c r="X1955" s="73"/>
      <c r="Y1955" s="73"/>
      <c r="Z1955" s="74"/>
      <c r="AA1955" s="72">
        <f>IF($A1955="-","-",ROUND(VLOOKUP($A1955+ROUND(LEFT(AA$1947,1)/24,5),'[1]ОАО "АТС"'!$A$30:$F$773,4,FALSE),2))</f>
        <v>0</v>
      </c>
      <c r="AB1955" s="73"/>
      <c r="AC1955" s="73"/>
      <c r="AD1955" s="73"/>
      <c r="AE1955" s="73"/>
      <c r="AF1955" s="74"/>
      <c r="AG1955" s="72">
        <f>IF($A1955="-","-",ROUND(VLOOKUP($A1955+ROUND(LEFT(AG$1947,1)/24,5),'[1]ОАО "АТС"'!$A$30:$F$773,4,FALSE),2))</f>
        <v>0</v>
      </c>
      <c r="AH1955" s="73"/>
      <c r="AI1955" s="73"/>
      <c r="AJ1955" s="73"/>
      <c r="AK1955" s="73"/>
      <c r="AL1955" s="74"/>
      <c r="AM1955" s="72">
        <f>IF($A1955="-","-",ROUND(VLOOKUP($A1955+ROUND(LEFT(AM$1947,1)/24,5),'[1]ОАО "АТС"'!$A$30:$F$773,4,FALSE),2))</f>
        <v>0</v>
      </c>
      <c r="AN1955" s="73"/>
      <c r="AO1955" s="73"/>
      <c r="AP1955" s="73"/>
      <c r="AQ1955" s="73"/>
      <c r="AR1955" s="74"/>
      <c r="AS1955" s="72">
        <f>IF($A1955="-","-",ROUND(VLOOKUP($A1955+ROUND(LEFT(AS$1947,1)/24,5),'[1]ОАО "АТС"'!$A$30:$F$773,4,FALSE),2))</f>
        <v>219.72</v>
      </c>
      <c r="AT1955" s="73"/>
      <c r="AU1955" s="73"/>
      <c r="AV1955" s="73"/>
      <c r="AW1955" s="73"/>
      <c r="AX1955" s="74"/>
      <c r="AY1955" s="72">
        <f>IF($A1955="-","-",ROUND(VLOOKUP($A1955+ROUND(LEFT(AY$1947,1)/24,5),'[1]ОАО "АТС"'!$A$30:$F$773,4,FALSE),2))</f>
        <v>161.30000000000001</v>
      </c>
      <c r="AZ1955" s="73"/>
      <c r="BA1955" s="73"/>
      <c r="BB1955" s="73"/>
      <c r="BC1955" s="73"/>
      <c r="BD1955" s="74"/>
      <c r="BE1955" s="72">
        <f>IF($A1955="-","-",ROUND(VLOOKUP($A1955+ROUND(LEFT(BE$1947,1)/24,5),'[1]ОАО "АТС"'!$A$30:$F$773,4,FALSE),2))</f>
        <v>175.47</v>
      </c>
      <c r="BF1955" s="73"/>
      <c r="BG1955" s="73"/>
      <c r="BH1955" s="73"/>
      <c r="BI1955" s="73"/>
      <c r="BJ1955" s="74"/>
      <c r="BK1955" s="72">
        <f>IF($A1955="-","-",ROUND(VLOOKUP($A1955+ROUND(LEFT(BK$1947,1)/24,5),'[1]ОАО "АТС"'!$A$30:$F$773,4,FALSE),2))</f>
        <v>0</v>
      </c>
      <c r="BL1955" s="73"/>
      <c r="BM1955" s="73"/>
      <c r="BN1955" s="73"/>
      <c r="BO1955" s="73"/>
      <c r="BP1955" s="74"/>
      <c r="BQ1955" s="72">
        <f>IF($A1955="-","-",ROUND(VLOOKUP($A1955+ROUND(LEFT(BQ$1947,2)/24,5),'[1]ОАО "АТС"'!$A$30:$F$773,4,FALSE),2))</f>
        <v>0</v>
      </c>
      <c r="BR1955" s="73"/>
      <c r="BS1955" s="73"/>
      <c r="BT1955" s="73"/>
      <c r="BU1955" s="73"/>
      <c r="BV1955" s="74"/>
      <c r="BW1955" s="72">
        <f>IF($A1955="-","-",ROUND(VLOOKUP($A1955+ROUND(LEFT(BW$1947,2)/24,5),'[1]ОАО "АТС"'!$A$30:$F$773,4,FALSE),2))</f>
        <v>0</v>
      </c>
      <c r="BX1955" s="73"/>
      <c r="BY1955" s="73"/>
      <c r="BZ1955" s="73"/>
      <c r="CA1955" s="73"/>
      <c r="CB1955" s="74"/>
      <c r="CC1955" s="72">
        <f>IF($A1955="-","-",ROUND(VLOOKUP($A1955+ROUND(LEFT(CC$1947,2)/24,5),'[1]ОАО "АТС"'!$A$30:$F$773,4,FALSE),2))</f>
        <v>0</v>
      </c>
      <c r="CD1955" s="73"/>
      <c r="CE1955" s="73"/>
      <c r="CF1955" s="73"/>
      <c r="CG1955" s="73"/>
      <c r="CH1955" s="74"/>
      <c r="CI1955" s="72">
        <f>IF($A1955="-","-",ROUND(VLOOKUP($A1955+ROUND(LEFT(CI$1947,2)/24,5),'[1]ОАО "АТС"'!$A$30:$F$773,4,FALSE),2))</f>
        <v>0</v>
      </c>
      <c r="CJ1955" s="73"/>
      <c r="CK1955" s="73"/>
      <c r="CL1955" s="73"/>
      <c r="CM1955" s="73"/>
      <c r="CN1955" s="74"/>
      <c r="CO1955" s="72">
        <f>IF($A1955="-","-",ROUND(VLOOKUP($A1955+ROUND(LEFT(CO$1947,2)/24,5),'[1]ОАО "АТС"'!$A$30:$F$773,4,FALSE),2))</f>
        <v>0</v>
      </c>
      <c r="CP1955" s="73"/>
      <c r="CQ1955" s="73"/>
      <c r="CR1955" s="73"/>
      <c r="CS1955" s="73"/>
      <c r="CT1955" s="74"/>
      <c r="CU1955" s="72">
        <f>IF($A1955="-","-",ROUND(VLOOKUP($A1955+ROUND(LEFT(CU$1947,2)/24,5),'[1]ОАО "АТС"'!$A$30:$F$773,4,FALSE),2))</f>
        <v>0</v>
      </c>
      <c r="CV1955" s="73"/>
      <c r="CW1955" s="73"/>
      <c r="CX1955" s="73"/>
      <c r="CY1955" s="73"/>
      <c r="CZ1955" s="74"/>
      <c r="DA1955" s="72">
        <f>IF($A1955="-","-",ROUND(VLOOKUP($A1955+ROUND(LEFT(DA$1947,2)/24,5),'[1]ОАО "АТС"'!$A$30:$F$773,4,FALSE),2))</f>
        <v>0</v>
      </c>
      <c r="DB1955" s="73"/>
      <c r="DC1955" s="73"/>
      <c r="DD1955" s="73"/>
      <c r="DE1955" s="73"/>
      <c r="DF1955" s="74"/>
      <c r="DG1955" s="72">
        <f>IF($A1955="-","-",ROUND(VLOOKUP($A1955+ROUND(LEFT(DG$1947,2)/24,5),'[1]ОАО "АТС"'!$A$30:$F$773,4,FALSE),2))</f>
        <v>0</v>
      </c>
      <c r="DH1955" s="73"/>
      <c r="DI1955" s="73"/>
      <c r="DJ1955" s="73"/>
      <c r="DK1955" s="73"/>
      <c r="DL1955" s="74"/>
      <c r="DM1955" s="72">
        <f>IF($A1955="-","-",ROUND(VLOOKUP($A1955+ROUND(LEFT(DM$1947,2)/24,5),'[1]ОАО "АТС"'!$A$30:$F$773,4,FALSE),2))</f>
        <v>0</v>
      </c>
      <c r="DN1955" s="73"/>
      <c r="DO1955" s="73"/>
      <c r="DP1955" s="73"/>
      <c r="DQ1955" s="73"/>
      <c r="DR1955" s="74"/>
      <c r="DS1955" s="72">
        <f>IF($A1955="-","-",ROUND(VLOOKUP($A1955+ROUND(LEFT(DS$1947,2)/24,5),'[1]ОАО "АТС"'!$A$30:$F$773,4,FALSE),2))</f>
        <v>0</v>
      </c>
      <c r="DT1955" s="73"/>
      <c r="DU1955" s="73"/>
      <c r="DV1955" s="73"/>
      <c r="DW1955" s="73"/>
      <c r="DX1955" s="74"/>
      <c r="DY1955" s="72">
        <f>IF($A1955="-","-",ROUND(VLOOKUP($A1955+ROUND(LEFT(DY$1947,2)/24,5),'[1]ОАО "АТС"'!$A$30:$F$773,4,FALSE),2))</f>
        <v>0</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44721</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0</v>
      </c>
      <c r="P1956" s="73"/>
      <c r="Q1956" s="73"/>
      <c r="R1956" s="73"/>
      <c r="S1956" s="73"/>
      <c r="T1956" s="74"/>
      <c r="U1956" s="72">
        <f>IF($A1956="-","-",ROUND(VLOOKUP($A1956+ROUND(LEFT(U$1947,1)/24,5),'[1]ОАО "АТС"'!$A$30:$F$773,4,FALSE),2))</f>
        <v>0</v>
      </c>
      <c r="V1956" s="73"/>
      <c r="W1956" s="73"/>
      <c r="X1956" s="73"/>
      <c r="Y1956" s="73"/>
      <c r="Z1956" s="74"/>
      <c r="AA1956" s="72">
        <f>IF($A1956="-","-",ROUND(VLOOKUP($A1956+ROUND(LEFT(AA$1947,1)/24,5),'[1]ОАО "АТС"'!$A$30:$F$773,4,FALSE),2))</f>
        <v>0</v>
      </c>
      <c r="AB1956" s="73"/>
      <c r="AC1956" s="73"/>
      <c r="AD1956" s="73"/>
      <c r="AE1956" s="73"/>
      <c r="AF1956" s="74"/>
      <c r="AG1956" s="72">
        <f>IF($A1956="-","-",ROUND(VLOOKUP($A1956+ROUND(LEFT(AG$1947,1)/24,5),'[1]ОАО "АТС"'!$A$30:$F$773,4,FALSE),2))</f>
        <v>0</v>
      </c>
      <c r="AH1956" s="73"/>
      <c r="AI1956" s="73"/>
      <c r="AJ1956" s="73"/>
      <c r="AK1956" s="73"/>
      <c r="AL1956" s="74"/>
      <c r="AM1956" s="72">
        <f>IF($A1956="-","-",ROUND(VLOOKUP($A1956+ROUND(LEFT(AM$1947,1)/24,5),'[1]ОАО "АТС"'!$A$30:$F$773,4,FALSE),2))</f>
        <v>0</v>
      </c>
      <c r="AN1956" s="73"/>
      <c r="AO1956" s="73"/>
      <c r="AP1956" s="73"/>
      <c r="AQ1956" s="73"/>
      <c r="AR1956" s="74"/>
      <c r="AS1956" s="72">
        <f>IF($A1956="-","-",ROUND(VLOOKUP($A1956+ROUND(LEFT(AS$1947,1)/24,5),'[1]ОАО "АТС"'!$A$30:$F$773,4,FALSE),2))</f>
        <v>173.32</v>
      </c>
      <c r="AT1956" s="73"/>
      <c r="AU1956" s="73"/>
      <c r="AV1956" s="73"/>
      <c r="AW1956" s="73"/>
      <c r="AX1956" s="74"/>
      <c r="AY1956" s="72">
        <f>IF($A1956="-","-",ROUND(VLOOKUP($A1956+ROUND(LEFT(AY$1947,1)/24,5),'[1]ОАО "АТС"'!$A$30:$F$773,4,FALSE),2))</f>
        <v>58.63</v>
      </c>
      <c r="AZ1956" s="73"/>
      <c r="BA1956" s="73"/>
      <c r="BB1956" s="73"/>
      <c r="BC1956" s="73"/>
      <c r="BD1956" s="74"/>
      <c r="BE1956" s="72">
        <f>IF($A1956="-","-",ROUND(VLOOKUP($A1956+ROUND(LEFT(BE$1947,1)/24,5),'[1]ОАО "АТС"'!$A$30:$F$773,4,FALSE),2))</f>
        <v>0</v>
      </c>
      <c r="BF1956" s="73"/>
      <c r="BG1956" s="73"/>
      <c r="BH1956" s="73"/>
      <c r="BI1956" s="73"/>
      <c r="BJ1956" s="74"/>
      <c r="BK1956" s="72">
        <f>IF($A1956="-","-",ROUND(VLOOKUP($A1956+ROUND(LEFT(BK$1947,1)/24,5),'[1]ОАО "АТС"'!$A$30:$F$773,4,FALSE),2))</f>
        <v>0</v>
      </c>
      <c r="BL1956" s="73"/>
      <c r="BM1956" s="73"/>
      <c r="BN1956" s="73"/>
      <c r="BO1956" s="73"/>
      <c r="BP1956" s="74"/>
      <c r="BQ1956" s="72">
        <f>IF($A1956="-","-",ROUND(VLOOKUP($A1956+ROUND(LEFT(BQ$1947,2)/24,5),'[1]ОАО "АТС"'!$A$30:$F$773,4,FALSE),2))</f>
        <v>0</v>
      </c>
      <c r="BR1956" s="73"/>
      <c r="BS1956" s="73"/>
      <c r="BT1956" s="73"/>
      <c r="BU1956" s="73"/>
      <c r="BV1956" s="74"/>
      <c r="BW1956" s="72">
        <f>IF($A1956="-","-",ROUND(VLOOKUP($A1956+ROUND(LEFT(BW$1947,2)/24,5),'[1]ОАО "АТС"'!$A$30:$F$773,4,FALSE),2))</f>
        <v>0</v>
      </c>
      <c r="BX1956" s="73"/>
      <c r="BY1956" s="73"/>
      <c r="BZ1956" s="73"/>
      <c r="CA1956" s="73"/>
      <c r="CB1956" s="74"/>
      <c r="CC1956" s="72">
        <f>IF($A1956="-","-",ROUND(VLOOKUP($A1956+ROUND(LEFT(CC$1947,2)/24,5),'[1]ОАО "АТС"'!$A$30:$F$773,4,FALSE),2))</f>
        <v>0</v>
      </c>
      <c r="CD1956" s="73"/>
      <c r="CE1956" s="73"/>
      <c r="CF1956" s="73"/>
      <c r="CG1956" s="73"/>
      <c r="CH1956" s="74"/>
      <c r="CI1956" s="72">
        <f>IF($A1956="-","-",ROUND(VLOOKUP($A1956+ROUND(LEFT(CI$1947,2)/24,5),'[1]ОАО "АТС"'!$A$30:$F$773,4,FALSE),2))</f>
        <v>0</v>
      </c>
      <c r="CJ1956" s="73"/>
      <c r="CK1956" s="73"/>
      <c r="CL1956" s="73"/>
      <c r="CM1956" s="73"/>
      <c r="CN1956" s="74"/>
      <c r="CO1956" s="72">
        <f>IF($A1956="-","-",ROUND(VLOOKUP($A1956+ROUND(LEFT(CO$1947,2)/24,5),'[1]ОАО "АТС"'!$A$30:$F$773,4,FALSE),2))</f>
        <v>0</v>
      </c>
      <c r="CP1956" s="73"/>
      <c r="CQ1956" s="73"/>
      <c r="CR1956" s="73"/>
      <c r="CS1956" s="73"/>
      <c r="CT1956" s="74"/>
      <c r="CU1956" s="72">
        <f>IF($A1956="-","-",ROUND(VLOOKUP($A1956+ROUND(LEFT(CU$1947,2)/24,5),'[1]ОАО "АТС"'!$A$30:$F$773,4,FALSE),2))</f>
        <v>0</v>
      </c>
      <c r="CV1956" s="73"/>
      <c r="CW1956" s="73"/>
      <c r="CX1956" s="73"/>
      <c r="CY1956" s="73"/>
      <c r="CZ1956" s="74"/>
      <c r="DA1956" s="72">
        <f>IF($A1956="-","-",ROUND(VLOOKUP($A1956+ROUND(LEFT(DA$1947,2)/24,5),'[1]ОАО "АТС"'!$A$30:$F$773,4,FALSE),2))</f>
        <v>0</v>
      </c>
      <c r="DB1956" s="73"/>
      <c r="DC1956" s="73"/>
      <c r="DD1956" s="73"/>
      <c r="DE1956" s="73"/>
      <c r="DF1956" s="74"/>
      <c r="DG1956" s="72">
        <f>IF($A1956="-","-",ROUND(VLOOKUP($A1956+ROUND(LEFT(DG$1947,2)/24,5),'[1]ОАО "АТС"'!$A$30:$F$773,4,FALSE),2))</f>
        <v>0</v>
      </c>
      <c r="DH1956" s="73"/>
      <c r="DI1956" s="73"/>
      <c r="DJ1956" s="73"/>
      <c r="DK1956" s="73"/>
      <c r="DL1956" s="74"/>
      <c r="DM1956" s="72">
        <f>IF($A1956="-","-",ROUND(VLOOKUP($A1956+ROUND(LEFT(DM$1947,2)/24,5),'[1]ОАО "АТС"'!$A$30:$F$773,4,FALSE),2))</f>
        <v>0</v>
      </c>
      <c r="DN1956" s="73"/>
      <c r="DO1956" s="73"/>
      <c r="DP1956" s="73"/>
      <c r="DQ1956" s="73"/>
      <c r="DR1956" s="74"/>
      <c r="DS1956" s="72">
        <f>IF($A1956="-","-",ROUND(VLOOKUP($A1956+ROUND(LEFT(DS$1947,2)/24,5),'[1]ОАО "АТС"'!$A$30:$F$773,4,FALSE),2))</f>
        <v>0</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0</v>
      </c>
      <c r="ER1956" s="73"/>
      <c r="ES1956" s="73"/>
      <c r="ET1956" s="73"/>
      <c r="EU1956" s="73"/>
      <c r="EV1956" s="74"/>
    </row>
    <row r="1957" spans="1:152" s="38" customFormat="1" ht="15.75" customHeight="1" x14ac:dyDescent="0.2">
      <c r="A1957" s="69">
        <f>$A$124</f>
        <v>44722</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0</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0</v>
      </c>
      <c r="AB1957" s="73"/>
      <c r="AC1957" s="73"/>
      <c r="AD1957" s="73"/>
      <c r="AE1957" s="73"/>
      <c r="AF1957" s="74"/>
      <c r="AG1957" s="72">
        <f>IF($A1957="-","-",ROUND(VLOOKUP($A1957+ROUND(LEFT(AG$1947,1)/24,5),'[1]ОАО "АТС"'!$A$30:$F$773,4,FALSE),2))</f>
        <v>0</v>
      </c>
      <c r="AH1957" s="73"/>
      <c r="AI1957" s="73"/>
      <c r="AJ1957" s="73"/>
      <c r="AK1957" s="73"/>
      <c r="AL1957" s="74"/>
      <c r="AM1957" s="72">
        <f>IF($A1957="-","-",ROUND(VLOOKUP($A1957+ROUND(LEFT(AM$1947,1)/24,5),'[1]ОАО "АТС"'!$A$30:$F$773,4,FALSE),2))</f>
        <v>5.71</v>
      </c>
      <c r="AN1957" s="73"/>
      <c r="AO1957" s="73"/>
      <c r="AP1957" s="73"/>
      <c r="AQ1957" s="73"/>
      <c r="AR1957" s="74"/>
      <c r="AS1957" s="72">
        <f>IF($A1957="-","-",ROUND(VLOOKUP($A1957+ROUND(LEFT(AS$1947,1)/24,5),'[1]ОАО "АТС"'!$A$30:$F$773,4,FALSE),2))</f>
        <v>212.76</v>
      </c>
      <c r="AT1957" s="73"/>
      <c r="AU1957" s="73"/>
      <c r="AV1957" s="73"/>
      <c r="AW1957" s="73"/>
      <c r="AX1957" s="74"/>
      <c r="AY1957" s="72">
        <f>IF($A1957="-","-",ROUND(VLOOKUP($A1957+ROUND(LEFT(AY$1947,1)/24,5),'[1]ОАО "АТС"'!$A$30:$F$773,4,FALSE),2))</f>
        <v>282.2</v>
      </c>
      <c r="AZ1957" s="73"/>
      <c r="BA1957" s="73"/>
      <c r="BB1957" s="73"/>
      <c r="BC1957" s="73"/>
      <c r="BD1957" s="74"/>
      <c r="BE1957" s="72">
        <f>IF($A1957="-","-",ROUND(VLOOKUP($A1957+ROUND(LEFT(BE$1947,1)/24,5),'[1]ОАО "АТС"'!$A$30:$F$773,4,FALSE),2))</f>
        <v>99.1</v>
      </c>
      <c r="BF1957" s="73"/>
      <c r="BG1957" s="73"/>
      <c r="BH1957" s="73"/>
      <c r="BI1957" s="73"/>
      <c r="BJ1957" s="74"/>
      <c r="BK1957" s="72">
        <f>IF($A1957="-","-",ROUND(VLOOKUP($A1957+ROUND(LEFT(BK$1947,1)/24,5),'[1]ОАО "АТС"'!$A$30:$F$773,4,FALSE),2))</f>
        <v>91.79</v>
      </c>
      <c r="BL1957" s="73"/>
      <c r="BM1957" s="73"/>
      <c r="BN1957" s="73"/>
      <c r="BO1957" s="73"/>
      <c r="BP1957" s="74"/>
      <c r="BQ1957" s="72">
        <f>IF($A1957="-","-",ROUND(VLOOKUP($A1957+ROUND(LEFT(BQ$1947,2)/24,5),'[1]ОАО "АТС"'!$A$30:$F$773,4,FALSE),2))</f>
        <v>84.05</v>
      </c>
      <c r="BR1957" s="73"/>
      <c r="BS1957" s="73"/>
      <c r="BT1957" s="73"/>
      <c r="BU1957" s="73"/>
      <c r="BV1957" s="74"/>
      <c r="BW1957" s="72">
        <f>IF($A1957="-","-",ROUND(VLOOKUP($A1957+ROUND(LEFT(BW$1947,2)/24,5),'[1]ОАО "АТС"'!$A$30:$F$773,4,FALSE),2))</f>
        <v>86.88</v>
      </c>
      <c r="BX1957" s="73"/>
      <c r="BY1957" s="73"/>
      <c r="BZ1957" s="73"/>
      <c r="CA1957" s="73"/>
      <c r="CB1957" s="74"/>
      <c r="CC1957" s="72">
        <f>IF($A1957="-","-",ROUND(VLOOKUP($A1957+ROUND(LEFT(CC$1947,2)/24,5),'[1]ОАО "АТС"'!$A$30:$F$773,4,FALSE),2))</f>
        <v>90.72</v>
      </c>
      <c r="CD1957" s="73"/>
      <c r="CE1957" s="73"/>
      <c r="CF1957" s="73"/>
      <c r="CG1957" s="73"/>
      <c r="CH1957" s="74"/>
      <c r="CI1957" s="72">
        <f>IF($A1957="-","-",ROUND(VLOOKUP($A1957+ROUND(LEFT(CI$1947,2)/24,5),'[1]ОАО "АТС"'!$A$30:$F$773,4,FALSE),2))</f>
        <v>75.03</v>
      </c>
      <c r="CJ1957" s="73"/>
      <c r="CK1957" s="73"/>
      <c r="CL1957" s="73"/>
      <c r="CM1957" s="73"/>
      <c r="CN1957" s="74"/>
      <c r="CO1957" s="72">
        <f>IF($A1957="-","-",ROUND(VLOOKUP($A1957+ROUND(LEFT(CO$1947,2)/24,5),'[1]ОАО "АТС"'!$A$30:$F$773,4,FALSE),2))</f>
        <v>43.23</v>
      </c>
      <c r="CP1957" s="73"/>
      <c r="CQ1957" s="73"/>
      <c r="CR1957" s="73"/>
      <c r="CS1957" s="73"/>
      <c r="CT1957" s="74"/>
      <c r="CU1957" s="72">
        <f>IF($A1957="-","-",ROUND(VLOOKUP($A1957+ROUND(LEFT(CU$1947,2)/24,5),'[1]ОАО "АТС"'!$A$30:$F$773,4,FALSE),2))</f>
        <v>0</v>
      </c>
      <c r="CV1957" s="73"/>
      <c r="CW1957" s="73"/>
      <c r="CX1957" s="73"/>
      <c r="CY1957" s="73"/>
      <c r="CZ1957" s="74"/>
      <c r="DA1957" s="72">
        <f>IF($A1957="-","-",ROUND(VLOOKUP($A1957+ROUND(LEFT(DA$1947,2)/24,5),'[1]ОАО "АТС"'!$A$30:$F$773,4,FALSE),2))</f>
        <v>0</v>
      </c>
      <c r="DB1957" s="73"/>
      <c r="DC1957" s="73"/>
      <c r="DD1957" s="73"/>
      <c r="DE1957" s="73"/>
      <c r="DF1957" s="74"/>
      <c r="DG1957" s="72">
        <f>IF($A1957="-","-",ROUND(VLOOKUP($A1957+ROUND(LEFT(DG$1947,2)/24,5),'[1]ОАО "АТС"'!$A$30:$F$773,4,FALSE),2))</f>
        <v>0</v>
      </c>
      <c r="DH1957" s="73"/>
      <c r="DI1957" s="73"/>
      <c r="DJ1957" s="73"/>
      <c r="DK1957" s="73"/>
      <c r="DL1957" s="74"/>
      <c r="DM1957" s="72">
        <f>IF($A1957="-","-",ROUND(VLOOKUP($A1957+ROUND(LEFT(DM$1947,2)/24,5),'[1]ОАО "АТС"'!$A$30:$F$773,4,FALSE),2))</f>
        <v>0</v>
      </c>
      <c r="DN1957" s="73"/>
      <c r="DO1957" s="73"/>
      <c r="DP1957" s="73"/>
      <c r="DQ1957" s="73"/>
      <c r="DR1957" s="74"/>
      <c r="DS1957" s="72">
        <f>IF($A1957="-","-",ROUND(VLOOKUP($A1957+ROUND(LEFT(DS$1947,2)/24,5),'[1]ОАО "АТС"'!$A$30:$F$773,4,FALSE),2))</f>
        <v>0</v>
      </c>
      <c r="DT1957" s="73"/>
      <c r="DU1957" s="73"/>
      <c r="DV1957" s="73"/>
      <c r="DW1957" s="73"/>
      <c r="DX1957" s="74"/>
      <c r="DY1957" s="72">
        <f>IF($A1957="-","-",ROUND(VLOOKUP($A1957+ROUND(LEFT(DY$1947,2)/24,5),'[1]ОАО "АТС"'!$A$30:$F$773,4,FALSE),2))</f>
        <v>81.319999999999993</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44723</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0</v>
      </c>
      <c r="AB1958" s="73"/>
      <c r="AC1958" s="73"/>
      <c r="AD1958" s="73"/>
      <c r="AE1958" s="73"/>
      <c r="AF1958" s="74"/>
      <c r="AG1958" s="72">
        <f>IF($A1958="-","-",ROUND(VLOOKUP($A1958+ROUND(LEFT(AG$1947,1)/24,5),'[1]ОАО "АТС"'!$A$30:$F$773,4,FALSE),2))</f>
        <v>0</v>
      </c>
      <c r="AH1958" s="73"/>
      <c r="AI1958" s="73"/>
      <c r="AJ1958" s="73"/>
      <c r="AK1958" s="73"/>
      <c r="AL1958" s="74"/>
      <c r="AM1958" s="72">
        <f>IF($A1958="-","-",ROUND(VLOOKUP($A1958+ROUND(LEFT(AM$1947,1)/24,5),'[1]ОАО "АТС"'!$A$30:$F$773,4,FALSE),2))</f>
        <v>0</v>
      </c>
      <c r="AN1958" s="73"/>
      <c r="AO1958" s="73"/>
      <c r="AP1958" s="73"/>
      <c r="AQ1958" s="73"/>
      <c r="AR1958" s="74"/>
      <c r="AS1958" s="72">
        <f>IF($A1958="-","-",ROUND(VLOOKUP($A1958+ROUND(LEFT(AS$1947,1)/24,5),'[1]ОАО "АТС"'!$A$30:$F$773,4,FALSE),2))</f>
        <v>0</v>
      </c>
      <c r="AT1958" s="73"/>
      <c r="AU1958" s="73"/>
      <c r="AV1958" s="73"/>
      <c r="AW1958" s="73"/>
      <c r="AX1958" s="74"/>
      <c r="AY1958" s="72">
        <f>IF($A1958="-","-",ROUND(VLOOKUP($A1958+ROUND(LEFT(AY$1947,1)/24,5),'[1]ОАО "АТС"'!$A$30:$F$773,4,FALSE),2))</f>
        <v>0</v>
      </c>
      <c r="AZ1958" s="73"/>
      <c r="BA1958" s="73"/>
      <c r="BB1958" s="73"/>
      <c r="BC1958" s="73"/>
      <c r="BD1958" s="74"/>
      <c r="BE1958" s="72">
        <f>IF($A1958="-","-",ROUND(VLOOKUP($A1958+ROUND(LEFT(BE$1947,1)/24,5),'[1]ОАО "АТС"'!$A$30:$F$773,4,FALSE),2))</f>
        <v>175</v>
      </c>
      <c r="BF1958" s="73"/>
      <c r="BG1958" s="73"/>
      <c r="BH1958" s="73"/>
      <c r="BI1958" s="73"/>
      <c r="BJ1958" s="74"/>
      <c r="BK1958" s="72">
        <f>IF($A1958="-","-",ROUND(VLOOKUP($A1958+ROUND(LEFT(BK$1947,1)/24,5),'[1]ОАО "АТС"'!$A$30:$F$773,4,FALSE),2))</f>
        <v>0</v>
      </c>
      <c r="BL1958" s="73"/>
      <c r="BM1958" s="73"/>
      <c r="BN1958" s="73"/>
      <c r="BO1958" s="73"/>
      <c r="BP1958" s="74"/>
      <c r="BQ1958" s="72">
        <f>IF($A1958="-","-",ROUND(VLOOKUP($A1958+ROUND(LEFT(BQ$1947,2)/24,5),'[1]ОАО "АТС"'!$A$30:$F$773,4,FALSE),2))</f>
        <v>0</v>
      </c>
      <c r="BR1958" s="73"/>
      <c r="BS1958" s="73"/>
      <c r="BT1958" s="73"/>
      <c r="BU1958" s="73"/>
      <c r="BV1958" s="74"/>
      <c r="BW1958" s="72">
        <f>IF($A1958="-","-",ROUND(VLOOKUP($A1958+ROUND(LEFT(BW$1947,2)/24,5),'[1]ОАО "АТС"'!$A$30:$F$773,4,FALSE),2))</f>
        <v>0</v>
      </c>
      <c r="BX1958" s="73"/>
      <c r="BY1958" s="73"/>
      <c r="BZ1958" s="73"/>
      <c r="CA1958" s="73"/>
      <c r="CB1958" s="74"/>
      <c r="CC1958" s="72">
        <f>IF($A1958="-","-",ROUND(VLOOKUP($A1958+ROUND(LEFT(CC$1947,2)/24,5),'[1]ОАО "АТС"'!$A$30:$F$773,4,FALSE),2))</f>
        <v>0</v>
      </c>
      <c r="CD1958" s="73"/>
      <c r="CE1958" s="73"/>
      <c r="CF1958" s="73"/>
      <c r="CG1958" s="73"/>
      <c r="CH1958" s="74"/>
      <c r="CI1958" s="72">
        <f>IF($A1958="-","-",ROUND(VLOOKUP($A1958+ROUND(LEFT(CI$1947,2)/24,5),'[1]ОАО "АТС"'!$A$30:$F$773,4,FALSE),2))</f>
        <v>0</v>
      </c>
      <c r="CJ1958" s="73"/>
      <c r="CK1958" s="73"/>
      <c r="CL1958" s="73"/>
      <c r="CM1958" s="73"/>
      <c r="CN1958" s="74"/>
      <c r="CO1958" s="72">
        <f>IF($A1958="-","-",ROUND(VLOOKUP($A1958+ROUND(LEFT(CO$1947,2)/24,5),'[1]ОАО "АТС"'!$A$30:$F$773,4,FALSE),2))</f>
        <v>0</v>
      </c>
      <c r="CP1958" s="73"/>
      <c r="CQ1958" s="73"/>
      <c r="CR1958" s="73"/>
      <c r="CS1958" s="73"/>
      <c r="CT1958" s="74"/>
      <c r="CU1958" s="72">
        <f>IF($A1958="-","-",ROUND(VLOOKUP($A1958+ROUND(LEFT(CU$1947,2)/24,5),'[1]ОАО "АТС"'!$A$30:$F$773,4,FALSE),2))</f>
        <v>0</v>
      </c>
      <c r="CV1958" s="73"/>
      <c r="CW1958" s="73"/>
      <c r="CX1958" s="73"/>
      <c r="CY1958" s="73"/>
      <c r="CZ1958" s="74"/>
      <c r="DA1958" s="72">
        <f>IF($A1958="-","-",ROUND(VLOOKUP($A1958+ROUND(LEFT(DA$1947,2)/24,5),'[1]ОАО "АТС"'!$A$30:$F$773,4,FALSE),2))</f>
        <v>0</v>
      </c>
      <c r="DB1958" s="73"/>
      <c r="DC1958" s="73"/>
      <c r="DD1958" s="73"/>
      <c r="DE1958" s="73"/>
      <c r="DF1958" s="74"/>
      <c r="DG1958" s="72">
        <f>IF($A1958="-","-",ROUND(VLOOKUP($A1958+ROUND(LEFT(DG$1947,2)/24,5),'[1]ОАО "АТС"'!$A$30:$F$773,4,FALSE),2))</f>
        <v>0</v>
      </c>
      <c r="DH1958" s="73"/>
      <c r="DI1958" s="73"/>
      <c r="DJ1958" s="73"/>
      <c r="DK1958" s="73"/>
      <c r="DL1958" s="74"/>
      <c r="DM1958" s="72">
        <f>IF($A1958="-","-",ROUND(VLOOKUP($A1958+ROUND(LEFT(DM$1947,2)/24,5),'[1]ОАО "АТС"'!$A$30:$F$773,4,FALSE),2))</f>
        <v>0</v>
      </c>
      <c r="DN1958" s="73"/>
      <c r="DO1958" s="73"/>
      <c r="DP1958" s="73"/>
      <c r="DQ1958" s="73"/>
      <c r="DR1958" s="74"/>
      <c r="DS1958" s="72">
        <f>IF($A1958="-","-",ROUND(VLOOKUP($A1958+ROUND(LEFT(DS$1947,2)/24,5),'[1]ОАО "АТС"'!$A$30:$F$773,4,FALSE),2))</f>
        <v>0</v>
      </c>
      <c r="DT1958" s="73"/>
      <c r="DU1958" s="73"/>
      <c r="DV1958" s="73"/>
      <c r="DW1958" s="73"/>
      <c r="DX1958" s="74"/>
      <c r="DY1958" s="72">
        <f>IF($A1958="-","-",ROUND(VLOOKUP($A1958+ROUND(LEFT(DY$1947,2)/24,5),'[1]ОАО "АТС"'!$A$30:$F$773,4,FALSE),2))</f>
        <v>0</v>
      </c>
      <c r="DZ1958" s="73"/>
      <c r="EA1958" s="73"/>
      <c r="EB1958" s="73"/>
      <c r="EC1958" s="73"/>
      <c r="ED1958" s="74"/>
      <c r="EE1958" s="72">
        <f>IF($A1958="-","-",ROUND(VLOOKUP($A1958+ROUND(LEFT(EE$1947,2)/24,5),'[1]ОАО "АТС"'!$A$30:$F$773,4,FALSE),2))</f>
        <v>0</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44724</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0</v>
      </c>
      <c r="AB1959" s="73"/>
      <c r="AC1959" s="73"/>
      <c r="AD1959" s="73"/>
      <c r="AE1959" s="73"/>
      <c r="AF1959" s="74"/>
      <c r="AG1959" s="72">
        <f>IF($A1959="-","-",ROUND(VLOOKUP($A1959+ROUND(LEFT(AG$1947,1)/24,5),'[1]ОАО "АТС"'!$A$30:$F$773,4,FALSE),2))</f>
        <v>0</v>
      </c>
      <c r="AH1959" s="73"/>
      <c r="AI1959" s="73"/>
      <c r="AJ1959" s="73"/>
      <c r="AK1959" s="73"/>
      <c r="AL1959" s="74"/>
      <c r="AM1959" s="72">
        <f>IF($A1959="-","-",ROUND(VLOOKUP($A1959+ROUND(LEFT(AM$1947,1)/24,5),'[1]ОАО "АТС"'!$A$30:$F$773,4,FALSE),2))</f>
        <v>838.7</v>
      </c>
      <c r="AN1959" s="73"/>
      <c r="AO1959" s="73"/>
      <c r="AP1959" s="73"/>
      <c r="AQ1959" s="73"/>
      <c r="AR1959" s="74"/>
      <c r="AS1959" s="72">
        <f>IF($A1959="-","-",ROUND(VLOOKUP($A1959+ROUND(LEFT(AS$1947,1)/24,5),'[1]ОАО "АТС"'!$A$30:$F$773,4,FALSE),2))</f>
        <v>814.82</v>
      </c>
      <c r="AT1959" s="73"/>
      <c r="AU1959" s="73"/>
      <c r="AV1959" s="73"/>
      <c r="AW1959" s="73"/>
      <c r="AX1959" s="74"/>
      <c r="AY1959" s="72">
        <f>IF($A1959="-","-",ROUND(VLOOKUP($A1959+ROUND(LEFT(AY$1947,1)/24,5),'[1]ОАО "АТС"'!$A$30:$F$773,4,FALSE),2))</f>
        <v>0.01</v>
      </c>
      <c r="AZ1959" s="73"/>
      <c r="BA1959" s="73"/>
      <c r="BB1959" s="73"/>
      <c r="BC1959" s="73"/>
      <c r="BD1959" s="74"/>
      <c r="BE1959" s="72">
        <f>IF($A1959="-","-",ROUND(VLOOKUP($A1959+ROUND(LEFT(BE$1947,1)/24,5),'[1]ОАО "АТС"'!$A$30:$F$773,4,FALSE),2))</f>
        <v>0</v>
      </c>
      <c r="BF1959" s="73"/>
      <c r="BG1959" s="73"/>
      <c r="BH1959" s="73"/>
      <c r="BI1959" s="73"/>
      <c r="BJ1959" s="74"/>
      <c r="BK1959" s="72">
        <f>IF($A1959="-","-",ROUND(VLOOKUP($A1959+ROUND(LEFT(BK$1947,1)/24,5),'[1]ОАО "АТС"'!$A$30:$F$773,4,FALSE),2))</f>
        <v>0</v>
      </c>
      <c r="BL1959" s="73"/>
      <c r="BM1959" s="73"/>
      <c r="BN1959" s="73"/>
      <c r="BO1959" s="73"/>
      <c r="BP1959" s="74"/>
      <c r="BQ1959" s="72">
        <f>IF($A1959="-","-",ROUND(VLOOKUP($A1959+ROUND(LEFT(BQ$1947,2)/24,5),'[1]ОАО "АТС"'!$A$30:$F$773,4,FALSE),2))</f>
        <v>92.8</v>
      </c>
      <c r="BR1959" s="73"/>
      <c r="BS1959" s="73"/>
      <c r="BT1959" s="73"/>
      <c r="BU1959" s="73"/>
      <c r="BV1959" s="74"/>
      <c r="BW1959" s="72">
        <f>IF($A1959="-","-",ROUND(VLOOKUP($A1959+ROUND(LEFT(BW$1947,2)/24,5),'[1]ОАО "АТС"'!$A$30:$F$773,4,FALSE),2))</f>
        <v>0</v>
      </c>
      <c r="BX1959" s="73"/>
      <c r="BY1959" s="73"/>
      <c r="BZ1959" s="73"/>
      <c r="CA1959" s="73"/>
      <c r="CB1959" s="74"/>
      <c r="CC1959" s="72">
        <f>IF($A1959="-","-",ROUND(VLOOKUP($A1959+ROUND(LEFT(CC$1947,2)/24,5),'[1]ОАО "АТС"'!$A$30:$F$773,4,FALSE),2))</f>
        <v>0</v>
      </c>
      <c r="CD1959" s="73"/>
      <c r="CE1959" s="73"/>
      <c r="CF1959" s="73"/>
      <c r="CG1959" s="73"/>
      <c r="CH1959" s="74"/>
      <c r="CI1959" s="72">
        <f>IF($A1959="-","-",ROUND(VLOOKUP($A1959+ROUND(LEFT(CI$1947,2)/24,5),'[1]ОАО "АТС"'!$A$30:$F$773,4,FALSE),2))</f>
        <v>60.87</v>
      </c>
      <c r="CJ1959" s="73"/>
      <c r="CK1959" s="73"/>
      <c r="CL1959" s="73"/>
      <c r="CM1959" s="73"/>
      <c r="CN1959" s="74"/>
      <c r="CO1959" s="72">
        <f>IF($A1959="-","-",ROUND(VLOOKUP($A1959+ROUND(LEFT(CO$1947,2)/24,5),'[1]ОАО "АТС"'!$A$30:$F$773,4,FALSE),2))</f>
        <v>0</v>
      </c>
      <c r="CP1959" s="73"/>
      <c r="CQ1959" s="73"/>
      <c r="CR1959" s="73"/>
      <c r="CS1959" s="73"/>
      <c r="CT1959" s="74"/>
      <c r="CU1959" s="72">
        <f>IF($A1959="-","-",ROUND(VLOOKUP($A1959+ROUND(LEFT(CU$1947,2)/24,5),'[1]ОАО "АТС"'!$A$30:$F$773,4,FALSE),2))</f>
        <v>0</v>
      </c>
      <c r="CV1959" s="73"/>
      <c r="CW1959" s="73"/>
      <c r="CX1959" s="73"/>
      <c r="CY1959" s="73"/>
      <c r="CZ1959" s="74"/>
      <c r="DA1959" s="72">
        <f>IF($A1959="-","-",ROUND(VLOOKUP($A1959+ROUND(LEFT(DA$1947,2)/24,5),'[1]ОАО "АТС"'!$A$30:$F$773,4,FALSE),2))</f>
        <v>0</v>
      </c>
      <c r="DB1959" s="73"/>
      <c r="DC1959" s="73"/>
      <c r="DD1959" s="73"/>
      <c r="DE1959" s="73"/>
      <c r="DF1959" s="74"/>
      <c r="DG1959" s="72">
        <f>IF($A1959="-","-",ROUND(VLOOKUP($A1959+ROUND(LEFT(DG$1947,2)/24,5),'[1]ОАО "АТС"'!$A$30:$F$773,4,FALSE),2))</f>
        <v>0</v>
      </c>
      <c r="DH1959" s="73"/>
      <c r="DI1959" s="73"/>
      <c r="DJ1959" s="73"/>
      <c r="DK1959" s="73"/>
      <c r="DL1959" s="74"/>
      <c r="DM1959" s="72">
        <f>IF($A1959="-","-",ROUND(VLOOKUP($A1959+ROUND(LEFT(DM$1947,2)/24,5),'[1]ОАО "АТС"'!$A$30:$F$773,4,FALSE),2))</f>
        <v>0</v>
      </c>
      <c r="DN1959" s="73"/>
      <c r="DO1959" s="73"/>
      <c r="DP1959" s="73"/>
      <c r="DQ1959" s="73"/>
      <c r="DR1959" s="74"/>
      <c r="DS1959" s="72">
        <f>IF($A1959="-","-",ROUND(VLOOKUP($A1959+ROUND(LEFT(DS$1947,2)/24,5),'[1]ОАО "АТС"'!$A$30:$F$773,4,FALSE),2))</f>
        <v>0</v>
      </c>
      <c r="DT1959" s="73"/>
      <c r="DU1959" s="73"/>
      <c r="DV1959" s="73"/>
      <c r="DW1959" s="73"/>
      <c r="DX1959" s="74"/>
      <c r="DY1959" s="72">
        <f>IF($A1959="-","-",ROUND(VLOOKUP($A1959+ROUND(LEFT(DY$1947,2)/24,5),'[1]ОАО "АТС"'!$A$30:$F$773,4,FALSE),2))</f>
        <v>0</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44725</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0</v>
      </c>
      <c r="AB1960" s="73"/>
      <c r="AC1960" s="73"/>
      <c r="AD1960" s="73"/>
      <c r="AE1960" s="73"/>
      <c r="AF1960" s="74"/>
      <c r="AG1960" s="72">
        <f>IF($A1960="-","-",ROUND(VLOOKUP($A1960+ROUND(LEFT(AG$1947,1)/24,5),'[1]ОАО "АТС"'!$A$30:$F$773,4,FALSE),2))</f>
        <v>0</v>
      </c>
      <c r="AH1960" s="73"/>
      <c r="AI1960" s="73"/>
      <c r="AJ1960" s="73"/>
      <c r="AK1960" s="73"/>
      <c r="AL1960" s="74"/>
      <c r="AM1960" s="72">
        <f>IF($A1960="-","-",ROUND(VLOOKUP($A1960+ROUND(LEFT(AM$1947,1)/24,5),'[1]ОАО "АТС"'!$A$30:$F$773,4,FALSE),2))</f>
        <v>0</v>
      </c>
      <c r="AN1960" s="73"/>
      <c r="AO1960" s="73"/>
      <c r="AP1960" s="73"/>
      <c r="AQ1960" s="73"/>
      <c r="AR1960" s="74"/>
      <c r="AS1960" s="72">
        <f>IF($A1960="-","-",ROUND(VLOOKUP($A1960+ROUND(LEFT(AS$1947,1)/24,5),'[1]ОАО "АТС"'!$A$30:$F$773,4,FALSE),2))</f>
        <v>788.3</v>
      </c>
      <c r="AT1960" s="73"/>
      <c r="AU1960" s="73"/>
      <c r="AV1960" s="73"/>
      <c r="AW1960" s="73"/>
      <c r="AX1960" s="74"/>
      <c r="AY1960" s="72">
        <f>IF($A1960="-","-",ROUND(VLOOKUP($A1960+ROUND(LEFT(AY$1947,1)/24,5),'[1]ОАО "АТС"'!$A$30:$F$773,4,FALSE),2))</f>
        <v>800.97</v>
      </c>
      <c r="AZ1960" s="73"/>
      <c r="BA1960" s="73"/>
      <c r="BB1960" s="73"/>
      <c r="BC1960" s="73"/>
      <c r="BD1960" s="74"/>
      <c r="BE1960" s="72">
        <f>IF($A1960="-","-",ROUND(VLOOKUP($A1960+ROUND(LEFT(BE$1947,1)/24,5),'[1]ОАО "АТС"'!$A$30:$F$773,4,FALSE),2))</f>
        <v>0</v>
      </c>
      <c r="BF1960" s="73"/>
      <c r="BG1960" s="73"/>
      <c r="BH1960" s="73"/>
      <c r="BI1960" s="73"/>
      <c r="BJ1960" s="74"/>
      <c r="BK1960" s="72">
        <f>IF($A1960="-","-",ROUND(VLOOKUP($A1960+ROUND(LEFT(BK$1947,1)/24,5),'[1]ОАО "АТС"'!$A$30:$F$773,4,FALSE),2))</f>
        <v>1.08</v>
      </c>
      <c r="BL1960" s="73"/>
      <c r="BM1960" s="73"/>
      <c r="BN1960" s="73"/>
      <c r="BO1960" s="73"/>
      <c r="BP1960" s="74"/>
      <c r="BQ1960" s="72">
        <f>IF($A1960="-","-",ROUND(VLOOKUP($A1960+ROUND(LEFT(BQ$1947,2)/24,5),'[1]ОАО "АТС"'!$A$30:$F$773,4,FALSE),2))</f>
        <v>46.52</v>
      </c>
      <c r="BR1960" s="73"/>
      <c r="BS1960" s="73"/>
      <c r="BT1960" s="73"/>
      <c r="BU1960" s="73"/>
      <c r="BV1960" s="74"/>
      <c r="BW1960" s="72">
        <f>IF($A1960="-","-",ROUND(VLOOKUP($A1960+ROUND(LEFT(BW$1947,2)/24,5),'[1]ОАО "АТС"'!$A$30:$F$773,4,FALSE),2))</f>
        <v>242.4</v>
      </c>
      <c r="BX1960" s="73"/>
      <c r="BY1960" s="73"/>
      <c r="BZ1960" s="73"/>
      <c r="CA1960" s="73"/>
      <c r="CB1960" s="74"/>
      <c r="CC1960" s="72">
        <f>IF($A1960="-","-",ROUND(VLOOKUP($A1960+ROUND(LEFT(CC$1947,2)/24,5),'[1]ОАО "АТС"'!$A$30:$F$773,4,FALSE),2))</f>
        <v>382.62</v>
      </c>
      <c r="CD1960" s="73"/>
      <c r="CE1960" s="73"/>
      <c r="CF1960" s="73"/>
      <c r="CG1960" s="73"/>
      <c r="CH1960" s="74"/>
      <c r="CI1960" s="72">
        <f>IF($A1960="-","-",ROUND(VLOOKUP($A1960+ROUND(LEFT(CI$1947,2)/24,5),'[1]ОАО "АТС"'!$A$30:$F$773,4,FALSE),2))</f>
        <v>195.71</v>
      </c>
      <c r="CJ1960" s="73"/>
      <c r="CK1960" s="73"/>
      <c r="CL1960" s="73"/>
      <c r="CM1960" s="73"/>
      <c r="CN1960" s="74"/>
      <c r="CO1960" s="72">
        <f>IF($A1960="-","-",ROUND(VLOOKUP($A1960+ROUND(LEFT(CO$1947,2)/24,5),'[1]ОАО "АТС"'!$A$30:$F$773,4,FALSE),2))</f>
        <v>190.94</v>
      </c>
      <c r="CP1960" s="73"/>
      <c r="CQ1960" s="73"/>
      <c r="CR1960" s="73"/>
      <c r="CS1960" s="73"/>
      <c r="CT1960" s="74"/>
      <c r="CU1960" s="72">
        <f>IF($A1960="-","-",ROUND(VLOOKUP($A1960+ROUND(LEFT(CU$1947,2)/24,5),'[1]ОАО "АТС"'!$A$30:$F$773,4,FALSE),2))</f>
        <v>140.38</v>
      </c>
      <c r="CV1960" s="73"/>
      <c r="CW1960" s="73"/>
      <c r="CX1960" s="73"/>
      <c r="CY1960" s="73"/>
      <c r="CZ1960" s="74"/>
      <c r="DA1960" s="72">
        <f>IF($A1960="-","-",ROUND(VLOOKUP($A1960+ROUND(LEFT(DA$1947,2)/24,5),'[1]ОАО "АТС"'!$A$30:$F$773,4,FALSE),2))</f>
        <v>152.84</v>
      </c>
      <c r="DB1960" s="73"/>
      <c r="DC1960" s="73"/>
      <c r="DD1960" s="73"/>
      <c r="DE1960" s="73"/>
      <c r="DF1960" s="74"/>
      <c r="DG1960" s="72">
        <f>IF($A1960="-","-",ROUND(VLOOKUP($A1960+ROUND(LEFT(DG$1947,2)/24,5),'[1]ОАО "АТС"'!$A$30:$F$773,4,FALSE),2))</f>
        <v>104.97</v>
      </c>
      <c r="DH1960" s="73"/>
      <c r="DI1960" s="73"/>
      <c r="DJ1960" s="73"/>
      <c r="DK1960" s="73"/>
      <c r="DL1960" s="74"/>
      <c r="DM1960" s="72">
        <f>IF($A1960="-","-",ROUND(VLOOKUP($A1960+ROUND(LEFT(DM$1947,2)/24,5),'[1]ОАО "АТС"'!$A$30:$F$773,4,FALSE),2))</f>
        <v>88.4</v>
      </c>
      <c r="DN1960" s="73"/>
      <c r="DO1960" s="73"/>
      <c r="DP1960" s="73"/>
      <c r="DQ1960" s="73"/>
      <c r="DR1960" s="74"/>
      <c r="DS1960" s="72">
        <f>IF($A1960="-","-",ROUND(VLOOKUP($A1960+ROUND(LEFT(DS$1947,2)/24,5),'[1]ОАО "АТС"'!$A$30:$F$773,4,FALSE),2))</f>
        <v>104.18</v>
      </c>
      <c r="DT1960" s="73"/>
      <c r="DU1960" s="73"/>
      <c r="DV1960" s="73"/>
      <c r="DW1960" s="73"/>
      <c r="DX1960" s="74"/>
      <c r="DY1960" s="72">
        <f>IF($A1960="-","-",ROUND(VLOOKUP($A1960+ROUND(LEFT(DY$1947,2)/24,5),'[1]ОАО "АТС"'!$A$30:$F$773,4,FALSE),2))</f>
        <v>108.08</v>
      </c>
      <c r="DZ1960" s="73"/>
      <c r="EA1960" s="73"/>
      <c r="EB1960" s="73"/>
      <c r="EC1960" s="73"/>
      <c r="ED1960" s="74"/>
      <c r="EE1960" s="72">
        <f>IF($A1960="-","-",ROUND(VLOOKUP($A1960+ROUND(LEFT(EE$1947,2)/24,5),'[1]ОАО "АТС"'!$A$30:$F$773,4,FALSE),2))</f>
        <v>52.06</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44726</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0</v>
      </c>
      <c r="AB1961" s="73"/>
      <c r="AC1961" s="73"/>
      <c r="AD1961" s="73"/>
      <c r="AE1961" s="73"/>
      <c r="AF1961" s="74"/>
      <c r="AG1961" s="72">
        <f>IF($A1961="-","-",ROUND(VLOOKUP($A1961+ROUND(LEFT(AG$1947,1)/24,5),'[1]ОАО "АТС"'!$A$30:$F$773,4,FALSE),2))</f>
        <v>0</v>
      </c>
      <c r="AH1961" s="73"/>
      <c r="AI1961" s="73"/>
      <c r="AJ1961" s="73"/>
      <c r="AK1961" s="73"/>
      <c r="AL1961" s="74"/>
      <c r="AM1961" s="72">
        <f>IF($A1961="-","-",ROUND(VLOOKUP($A1961+ROUND(LEFT(AM$1947,1)/24,5),'[1]ОАО "АТС"'!$A$30:$F$773,4,FALSE),2))</f>
        <v>0</v>
      </c>
      <c r="AN1961" s="73"/>
      <c r="AO1961" s="73"/>
      <c r="AP1961" s="73"/>
      <c r="AQ1961" s="73"/>
      <c r="AR1961" s="74"/>
      <c r="AS1961" s="72">
        <f>IF($A1961="-","-",ROUND(VLOOKUP($A1961+ROUND(LEFT(AS$1947,1)/24,5),'[1]ОАО "АТС"'!$A$30:$F$773,4,FALSE),2))</f>
        <v>0</v>
      </c>
      <c r="AT1961" s="73"/>
      <c r="AU1961" s="73"/>
      <c r="AV1961" s="73"/>
      <c r="AW1961" s="73"/>
      <c r="AX1961" s="74"/>
      <c r="AY1961" s="72">
        <f>IF($A1961="-","-",ROUND(VLOOKUP($A1961+ROUND(LEFT(AY$1947,1)/24,5),'[1]ОАО "АТС"'!$A$30:$F$773,4,FALSE),2))</f>
        <v>0</v>
      </c>
      <c r="AZ1961" s="73"/>
      <c r="BA1961" s="73"/>
      <c r="BB1961" s="73"/>
      <c r="BC1961" s="73"/>
      <c r="BD1961" s="74"/>
      <c r="BE1961" s="72">
        <f>IF($A1961="-","-",ROUND(VLOOKUP($A1961+ROUND(LEFT(BE$1947,1)/24,5),'[1]ОАО "АТС"'!$A$30:$F$773,4,FALSE),2))</f>
        <v>142.43</v>
      </c>
      <c r="BF1961" s="73"/>
      <c r="BG1961" s="73"/>
      <c r="BH1961" s="73"/>
      <c r="BI1961" s="73"/>
      <c r="BJ1961" s="74"/>
      <c r="BK1961" s="72">
        <f>IF($A1961="-","-",ROUND(VLOOKUP($A1961+ROUND(LEFT(BK$1947,1)/24,5),'[1]ОАО "АТС"'!$A$30:$F$773,4,FALSE),2))</f>
        <v>0</v>
      </c>
      <c r="BL1961" s="73"/>
      <c r="BM1961" s="73"/>
      <c r="BN1961" s="73"/>
      <c r="BO1961" s="73"/>
      <c r="BP1961" s="74"/>
      <c r="BQ1961" s="72">
        <f>IF($A1961="-","-",ROUND(VLOOKUP($A1961+ROUND(LEFT(BQ$1947,2)/24,5),'[1]ОАО "АТС"'!$A$30:$F$773,4,FALSE),2))</f>
        <v>0</v>
      </c>
      <c r="BR1961" s="73"/>
      <c r="BS1961" s="73"/>
      <c r="BT1961" s="73"/>
      <c r="BU1961" s="73"/>
      <c r="BV1961" s="74"/>
      <c r="BW1961" s="72">
        <f>IF($A1961="-","-",ROUND(VLOOKUP($A1961+ROUND(LEFT(BW$1947,2)/24,5),'[1]ОАО "АТС"'!$A$30:$F$773,4,FALSE),2))</f>
        <v>0</v>
      </c>
      <c r="BX1961" s="73"/>
      <c r="BY1961" s="73"/>
      <c r="BZ1961" s="73"/>
      <c r="CA1961" s="73"/>
      <c r="CB1961" s="74"/>
      <c r="CC1961" s="72">
        <f>IF($A1961="-","-",ROUND(VLOOKUP($A1961+ROUND(LEFT(CC$1947,2)/24,5),'[1]ОАО "АТС"'!$A$30:$F$773,4,FALSE),2))</f>
        <v>0</v>
      </c>
      <c r="CD1961" s="73"/>
      <c r="CE1961" s="73"/>
      <c r="CF1961" s="73"/>
      <c r="CG1961" s="73"/>
      <c r="CH1961" s="74"/>
      <c r="CI1961" s="72">
        <f>IF($A1961="-","-",ROUND(VLOOKUP($A1961+ROUND(LEFT(CI$1947,2)/24,5),'[1]ОАО "АТС"'!$A$30:$F$773,4,FALSE),2))</f>
        <v>0</v>
      </c>
      <c r="CJ1961" s="73"/>
      <c r="CK1961" s="73"/>
      <c r="CL1961" s="73"/>
      <c r="CM1961" s="73"/>
      <c r="CN1961" s="74"/>
      <c r="CO1961" s="72">
        <f>IF($A1961="-","-",ROUND(VLOOKUP($A1961+ROUND(LEFT(CO$1947,2)/24,5),'[1]ОАО "АТС"'!$A$30:$F$773,4,FALSE),2))</f>
        <v>0</v>
      </c>
      <c r="CP1961" s="73"/>
      <c r="CQ1961" s="73"/>
      <c r="CR1961" s="73"/>
      <c r="CS1961" s="73"/>
      <c r="CT1961" s="74"/>
      <c r="CU1961" s="72">
        <f>IF($A1961="-","-",ROUND(VLOOKUP($A1961+ROUND(LEFT(CU$1947,2)/24,5),'[1]ОАО "АТС"'!$A$30:$F$773,4,FALSE),2))</f>
        <v>0</v>
      </c>
      <c r="CV1961" s="73"/>
      <c r="CW1961" s="73"/>
      <c r="CX1961" s="73"/>
      <c r="CY1961" s="73"/>
      <c r="CZ1961" s="74"/>
      <c r="DA1961" s="72">
        <f>IF($A1961="-","-",ROUND(VLOOKUP($A1961+ROUND(LEFT(DA$1947,2)/24,5),'[1]ОАО "АТС"'!$A$30:$F$773,4,FALSE),2))</f>
        <v>0</v>
      </c>
      <c r="DB1961" s="73"/>
      <c r="DC1961" s="73"/>
      <c r="DD1961" s="73"/>
      <c r="DE1961" s="73"/>
      <c r="DF1961" s="74"/>
      <c r="DG1961" s="72">
        <f>IF($A1961="-","-",ROUND(VLOOKUP($A1961+ROUND(LEFT(DG$1947,2)/24,5),'[1]ОАО "АТС"'!$A$30:$F$773,4,FALSE),2))</f>
        <v>0</v>
      </c>
      <c r="DH1961" s="73"/>
      <c r="DI1961" s="73"/>
      <c r="DJ1961" s="73"/>
      <c r="DK1961" s="73"/>
      <c r="DL1961" s="74"/>
      <c r="DM1961" s="72">
        <f>IF($A1961="-","-",ROUND(VLOOKUP($A1961+ROUND(LEFT(DM$1947,2)/24,5),'[1]ОАО "АТС"'!$A$30:$F$773,4,FALSE),2))</f>
        <v>0</v>
      </c>
      <c r="DN1961" s="73"/>
      <c r="DO1961" s="73"/>
      <c r="DP1961" s="73"/>
      <c r="DQ1961" s="73"/>
      <c r="DR1961" s="74"/>
      <c r="DS1961" s="72">
        <f>IF($A1961="-","-",ROUND(VLOOKUP($A1961+ROUND(LEFT(DS$1947,2)/24,5),'[1]ОАО "АТС"'!$A$30:$F$773,4,FALSE),2))</f>
        <v>0</v>
      </c>
      <c r="DT1961" s="73"/>
      <c r="DU1961" s="73"/>
      <c r="DV1961" s="73"/>
      <c r="DW1961" s="73"/>
      <c r="DX1961" s="74"/>
      <c r="DY1961" s="72">
        <f>IF($A1961="-","-",ROUND(VLOOKUP($A1961+ROUND(LEFT(DY$1947,2)/24,5),'[1]ОАО "АТС"'!$A$30:$F$773,4,FALSE),2))</f>
        <v>0</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44727</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0</v>
      </c>
      <c r="AB1962" s="73"/>
      <c r="AC1962" s="73"/>
      <c r="AD1962" s="73"/>
      <c r="AE1962" s="73"/>
      <c r="AF1962" s="74"/>
      <c r="AG1962" s="72">
        <f>IF($A1962="-","-",ROUND(VLOOKUP($A1962+ROUND(LEFT(AG$1947,1)/24,5),'[1]ОАО "АТС"'!$A$30:$F$773,4,FALSE),2))</f>
        <v>0</v>
      </c>
      <c r="AH1962" s="73"/>
      <c r="AI1962" s="73"/>
      <c r="AJ1962" s="73"/>
      <c r="AK1962" s="73"/>
      <c r="AL1962" s="74"/>
      <c r="AM1962" s="72">
        <f>IF($A1962="-","-",ROUND(VLOOKUP($A1962+ROUND(LEFT(AM$1947,1)/24,5),'[1]ОАО "АТС"'!$A$30:$F$773,4,FALSE),2))</f>
        <v>40.840000000000003</v>
      </c>
      <c r="AN1962" s="73"/>
      <c r="AO1962" s="73"/>
      <c r="AP1962" s="73"/>
      <c r="AQ1962" s="73"/>
      <c r="AR1962" s="74"/>
      <c r="AS1962" s="72">
        <f>IF($A1962="-","-",ROUND(VLOOKUP($A1962+ROUND(LEFT(AS$1947,1)/24,5),'[1]ОАО "АТС"'!$A$30:$F$773,4,FALSE),2))</f>
        <v>196.29</v>
      </c>
      <c r="AT1962" s="73"/>
      <c r="AU1962" s="73"/>
      <c r="AV1962" s="73"/>
      <c r="AW1962" s="73"/>
      <c r="AX1962" s="74"/>
      <c r="AY1962" s="72">
        <f>IF($A1962="-","-",ROUND(VLOOKUP($A1962+ROUND(LEFT(AY$1947,1)/24,5),'[1]ОАО "АТС"'!$A$30:$F$773,4,FALSE),2))</f>
        <v>389.52</v>
      </c>
      <c r="AZ1962" s="73"/>
      <c r="BA1962" s="73"/>
      <c r="BB1962" s="73"/>
      <c r="BC1962" s="73"/>
      <c r="BD1962" s="74"/>
      <c r="BE1962" s="72">
        <f>IF($A1962="-","-",ROUND(VLOOKUP($A1962+ROUND(LEFT(BE$1947,1)/24,5),'[1]ОАО "АТС"'!$A$30:$F$773,4,FALSE),2))</f>
        <v>548.71</v>
      </c>
      <c r="BF1962" s="73"/>
      <c r="BG1962" s="73"/>
      <c r="BH1962" s="73"/>
      <c r="BI1962" s="73"/>
      <c r="BJ1962" s="74"/>
      <c r="BK1962" s="72">
        <f>IF($A1962="-","-",ROUND(VLOOKUP($A1962+ROUND(LEFT(BK$1947,1)/24,5),'[1]ОАО "АТС"'!$A$30:$F$773,4,FALSE),2))</f>
        <v>386.6</v>
      </c>
      <c r="BL1962" s="73"/>
      <c r="BM1962" s="73"/>
      <c r="BN1962" s="73"/>
      <c r="BO1962" s="73"/>
      <c r="BP1962" s="74"/>
      <c r="BQ1962" s="72">
        <f>IF($A1962="-","-",ROUND(VLOOKUP($A1962+ROUND(LEFT(BQ$1947,2)/24,5),'[1]ОАО "АТС"'!$A$30:$F$773,4,FALSE),2))</f>
        <v>235.83</v>
      </c>
      <c r="BR1962" s="73"/>
      <c r="BS1962" s="73"/>
      <c r="BT1962" s="73"/>
      <c r="BU1962" s="73"/>
      <c r="BV1962" s="74"/>
      <c r="BW1962" s="72">
        <f>IF($A1962="-","-",ROUND(VLOOKUP($A1962+ROUND(LEFT(BW$1947,2)/24,5),'[1]ОАО "АТС"'!$A$30:$F$773,4,FALSE),2))</f>
        <v>206.56</v>
      </c>
      <c r="BX1962" s="73"/>
      <c r="BY1962" s="73"/>
      <c r="BZ1962" s="73"/>
      <c r="CA1962" s="73"/>
      <c r="CB1962" s="74"/>
      <c r="CC1962" s="72">
        <f>IF($A1962="-","-",ROUND(VLOOKUP($A1962+ROUND(LEFT(CC$1947,2)/24,5),'[1]ОАО "АТС"'!$A$30:$F$773,4,FALSE),2))</f>
        <v>248.29</v>
      </c>
      <c r="CD1962" s="73"/>
      <c r="CE1962" s="73"/>
      <c r="CF1962" s="73"/>
      <c r="CG1962" s="73"/>
      <c r="CH1962" s="74"/>
      <c r="CI1962" s="72">
        <f>IF($A1962="-","-",ROUND(VLOOKUP($A1962+ROUND(LEFT(CI$1947,2)/24,5),'[1]ОАО "АТС"'!$A$30:$F$773,4,FALSE),2))</f>
        <v>235.18</v>
      </c>
      <c r="CJ1962" s="73"/>
      <c r="CK1962" s="73"/>
      <c r="CL1962" s="73"/>
      <c r="CM1962" s="73"/>
      <c r="CN1962" s="74"/>
      <c r="CO1962" s="72">
        <f>IF($A1962="-","-",ROUND(VLOOKUP($A1962+ROUND(LEFT(CO$1947,2)/24,5),'[1]ОАО "АТС"'!$A$30:$F$773,4,FALSE),2))</f>
        <v>121.52</v>
      </c>
      <c r="CP1962" s="73"/>
      <c r="CQ1962" s="73"/>
      <c r="CR1962" s="73"/>
      <c r="CS1962" s="73"/>
      <c r="CT1962" s="74"/>
      <c r="CU1962" s="72">
        <f>IF($A1962="-","-",ROUND(VLOOKUP($A1962+ROUND(LEFT(CU$1947,2)/24,5),'[1]ОАО "АТС"'!$A$30:$F$773,4,FALSE),2))</f>
        <v>206.6</v>
      </c>
      <c r="CV1962" s="73"/>
      <c r="CW1962" s="73"/>
      <c r="CX1962" s="73"/>
      <c r="CY1962" s="73"/>
      <c r="CZ1962" s="74"/>
      <c r="DA1962" s="72">
        <f>IF($A1962="-","-",ROUND(VLOOKUP($A1962+ROUND(LEFT(DA$1947,2)/24,5),'[1]ОАО "АТС"'!$A$30:$F$773,4,FALSE),2))</f>
        <v>164.65</v>
      </c>
      <c r="DB1962" s="73"/>
      <c r="DC1962" s="73"/>
      <c r="DD1962" s="73"/>
      <c r="DE1962" s="73"/>
      <c r="DF1962" s="74"/>
      <c r="DG1962" s="72">
        <f>IF($A1962="-","-",ROUND(VLOOKUP($A1962+ROUND(LEFT(DG$1947,2)/24,5),'[1]ОАО "АТС"'!$A$30:$F$773,4,FALSE),2))</f>
        <v>114.94</v>
      </c>
      <c r="DH1962" s="73"/>
      <c r="DI1962" s="73"/>
      <c r="DJ1962" s="73"/>
      <c r="DK1962" s="73"/>
      <c r="DL1962" s="74"/>
      <c r="DM1962" s="72">
        <f>IF($A1962="-","-",ROUND(VLOOKUP($A1962+ROUND(LEFT(DM$1947,2)/24,5),'[1]ОАО "АТС"'!$A$30:$F$773,4,FALSE),2))</f>
        <v>225.05</v>
      </c>
      <c r="DN1962" s="73"/>
      <c r="DO1962" s="73"/>
      <c r="DP1962" s="73"/>
      <c r="DQ1962" s="73"/>
      <c r="DR1962" s="74"/>
      <c r="DS1962" s="72">
        <f>IF($A1962="-","-",ROUND(VLOOKUP($A1962+ROUND(LEFT(DS$1947,2)/24,5),'[1]ОАО "АТС"'!$A$30:$F$773,4,FALSE),2))</f>
        <v>209.27</v>
      </c>
      <c r="DT1962" s="73"/>
      <c r="DU1962" s="73"/>
      <c r="DV1962" s="73"/>
      <c r="DW1962" s="73"/>
      <c r="DX1962" s="74"/>
      <c r="DY1962" s="72">
        <f>IF($A1962="-","-",ROUND(VLOOKUP($A1962+ROUND(LEFT(DY$1947,2)/24,5),'[1]ОАО "АТС"'!$A$30:$F$773,4,FALSE),2))</f>
        <v>225.88</v>
      </c>
      <c r="DZ1962" s="73"/>
      <c r="EA1962" s="73"/>
      <c r="EB1962" s="73"/>
      <c r="EC1962" s="73"/>
      <c r="ED1962" s="74"/>
      <c r="EE1962" s="72">
        <f>IF($A1962="-","-",ROUND(VLOOKUP($A1962+ROUND(LEFT(EE$1947,2)/24,5),'[1]ОАО "АТС"'!$A$30:$F$773,4,FALSE),2))</f>
        <v>93.58</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44728</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792.91</v>
      </c>
      <c r="AB1963" s="73"/>
      <c r="AC1963" s="73"/>
      <c r="AD1963" s="73"/>
      <c r="AE1963" s="73"/>
      <c r="AF1963" s="74"/>
      <c r="AG1963" s="72">
        <f>IF($A1963="-","-",ROUND(VLOOKUP($A1963+ROUND(LEFT(AG$1947,1)/24,5),'[1]ОАО "АТС"'!$A$30:$F$773,4,FALSE),2))</f>
        <v>0.41</v>
      </c>
      <c r="AH1963" s="73"/>
      <c r="AI1963" s="73"/>
      <c r="AJ1963" s="73"/>
      <c r="AK1963" s="73"/>
      <c r="AL1963" s="74"/>
      <c r="AM1963" s="72">
        <f>IF($A1963="-","-",ROUND(VLOOKUP($A1963+ROUND(LEFT(AM$1947,1)/24,5),'[1]ОАО "АТС"'!$A$30:$F$773,4,FALSE),2))</f>
        <v>0.45</v>
      </c>
      <c r="AN1963" s="73"/>
      <c r="AO1963" s="73"/>
      <c r="AP1963" s="73"/>
      <c r="AQ1963" s="73"/>
      <c r="AR1963" s="74"/>
      <c r="AS1963" s="72">
        <f>IF($A1963="-","-",ROUND(VLOOKUP($A1963+ROUND(LEFT(AS$1947,1)/24,5),'[1]ОАО "АТС"'!$A$30:$F$773,4,FALSE),2))</f>
        <v>815.15</v>
      </c>
      <c r="AT1963" s="73"/>
      <c r="AU1963" s="73"/>
      <c r="AV1963" s="73"/>
      <c r="AW1963" s="73"/>
      <c r="AX1963" s="74"/>
      <c r="AY1963" s="72">
        <f>IF($A1963="-","-",ROUND(VLOOKUP($A1963+ROUND(LEFT(AY$1947,1)/24,5),'[1]ОАО "АТС"'!$A$30:$F$773,4,FALSE),2))</f>
        <v>338.2</v>
      </c>
      <c r="AZ1963" s="73"/>
      <c r="BA1963" s="73"/>
      <c r="BB1963" s="73"/>
      <c r="BC1963" s="73"/>
      <c r="BD1963" s="74"/>
      <c r="BE1963" s="72">
        <f>IF($A1963="-","-",ROUND(VLOOKUP($A1963+ROUND(LEFT(BE$1947,1)/24,5),'[1]ОАО "АТС"'!$A$30:$F$773,4,FALSE),2))</f>
        <v>551.57000000000005</v>
      </c>
      <c r="BF1963" s="73"/>
      <c r="BG1963" s="73"/>
      <c r="BH1963" s="73"/>
      <c r="BI1963" s="73"/>
      <c r="BJ1963" s="74"/>
      <c r="BK1963" s="72">
        <f>IF($A1963="-","-",ROUND(VLOOKUP($A1963+ROUND(LEFT(BK$1947,1)/24,5),'[1]ОАО "АТС"'!$A$30:$F$773,4,FALSE),2))</f>
        <v>155.35</v>
      </c>
      <c r="BL1963" s="73"/>
      <c r="BM1963" s="73"/>
      <c r="BN1963" s="73"/>
      <c r="BO1963" s="73"/>
      <c r="BP1963" s="74"/>
      <c r="BQ1963" s="72">
        <f>IF($A1963="-","-",ROUND(VLOOKUP($A1963+ROUND(LEFT(BQ$1947,2)/24,5),'[1]ОАО "АТС"'!$A$30:$F$773,4,FALSE),2))</f>
        <v>115.2</v>
      </c>
      <c r="BR1963" s="73"/>
      <c r="BS1963" s="73"/>
      <c r="BT1963" s="73"/>
      <c r="BU1963" s="73"/>
      <c r="BV1963" s="74"/>
      <c r="BW1963" s="72">
        <f>IF($A1963="-","-",ROUND(VLOOKUP($A1963+ROUND(LEFT(BW$1947,2)/24,5),'[1]ОАО "АТС"'!$A$30:$F$773,4,FALSE),2))</f>
        <v>0</v>
      </c>
      <c r="BX1963" s="73"/>
      <c r="BY1963" s="73"/>
      <c r="BZ1963" s="73"/>
      <c r="CA1963" s="73"/>
      <c r="CB1963" s="74"/>
      <c r="CC1963" s="72">
        <f>IF($A1963="-","-",ROUND(VLOOKUP($A1963+ROUND(LEFT(CC$1947,2)/24,5),'[1]ОАО "АТС"'!$A$30:$F$773,4,FALSE),2))</f>
        <v>0</v>
      </c>
      <c r="CD1963" s="73"/>
      <c r="CE1963" s="73"/>
      <c r="CF1963" s="73"/>
      <c r="CG1963" s="73"/>
      <c r="CH1963" s="74"/>
      <c r="CI1963" s="72">
        <f>IF($A1963="-","-",ROUND(VLOOKUP($A1963+ROUND(LEFT(CI$1947,2)/24,5),'[1]ОАО "АТС"'!$A$30:$F$773,4,FALSE),2))</f>
        <v>0</v>
      </c>
      <c r="CJ1963" s="73"/>
      <c r="CK1963" s="73"/>
      <c r="CL1963" s="73"/>
      <c r="CM1963" s="73"/>
      <c r="CN1963" s="74"/>
      <c r="CO1963" s="72">
        <f>IF($A1963="-","-",ROUND(VLOOKUP($A1963+ROUND(LEFT(CO$1947,2)/24,5),'[1]ОАО "АТС"'!$A$30:$F$773,4,FALSE),2))</f>
        <v>0</v>
      </c>
      <c r="CP1963" s="73"/>
      <c r="CQ1963" s="73"/>
      <c r="CR1963" s="73"/>
      <c r="CS1963" s="73"/>
      <c r="CT1963" s="74"/>
      <c r="CU1963" s="72">
        <f>IF($A1963="-","-",ROUND(VLOOKUP($A1963+ROUND(LEFT(CU$1947,2)/24,5),'[1]ОАО "АТС"'!$A$30:$F$773,4,FALSE),2))</f>
        <v>2.2200000000000002</v>
      </c>
      <c r="CV1963" s="73"/>
      <c r="CW1963" s="73"/>
      <c r="CX1963" s="73"/>
      <c r="CY1963" s="73"/>
      <c r="CZ1963" s="74"/>
      <c r="DA1963" s="72">
        <f>IF($A1963="-","-",ROUND(VLOOKUP($A1963+ROUND(LEFT(DA$1947,2)/24,5),'[1]ОАО "АТС"'!$A$30:$F$773,4,FALSE),2))</f>
        <v>0</v>
      </c>
      <c r="DB1963" s="73"/>
      <c r="DC1963" s="73"/>
      <c r="DD1963" s="73"/>
      <c r="DE1963" s="73"/>
      <c r="DF1963" s="74"/>
      <c r="DG1963" s="72">
        <f>IF($A1963="-","-",ROUND(VLOOKUP($A1963+ROUND(LEFT(DG$1947,2)/24,5),'[1]ОАО "АТС"'!$A$30:$F$773,4,FALSE),2))</f>
        <v>0</v>
      </c>
      <c r="DH1963" s="73"/>
      <c r="DI1963" s="73"/>
      <c r="DJ1963" s="73"/>
      <c r="DK1963" s="73"/>
      <c r="DL1963" s="74"/>
      <c r="DM1963" s="72">
        <f>IF($A1963="-","-",ROUND(VLOOKUP($A1963+ROUND(LEFT(DM$1947,2)/24,5),'[1]ОАО "АТС"'!$A$30:$F$773,4,FALSE),2))</f>
        <v>0</v>
      </c>
      <c r="DN1963" s="73"/>
      <c r="DO1963" s="73"/>
      <c r="DP1963" s="73"/>
      <c r="DQ1963" s="73"/>
      <c r="DR1963" s="74"/>
      <c r="DS1963" s="72">
        <f>IF($A1963="-","-",ROUND(VLOOKUP($A1963+ROUND(LEFT(DS$1947,2)/24,5),'[1]ОАО "АТС"'!$A$30:$F$773,4,FALSE),2))</f>
        <v>0</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44729</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0</v>
      </c>
      <c r="V1964" s="73"/>
      <c r="W1964" s="73"/>
      <c r="X1964" s="73"/>
      <c r="Y1964" s="73"/>
      <c r="Z1964" s="74"/>
      <c r="AA1964" s="72">
        <f>IF($A1964="-","-",ROUND(VLOOKUP($A1964+ROUND(LEFT(AA$1947,1)/24,5),'[1]ОАО "АТС"'!$A$30:$F$773,4,FALSE),2))</f>
        <v>0</v>
      </c>
      <c r="AB1964" s="73"/>
      <c r="AC1964" s="73"/>
      <c r="AD1964" s="73"/>
      <c r="AE1964" s="73"/>
      <c r="AF1964" s="74"/>
      <c r="AG1964" s="72">
        <f>IF($A1964="-","-",ROUND(VLOOKUP($A1964+ROUND(LEFT(AG$1947,1)/24,5),'[1]ОАО "АТС"'!$A$30:$F$773,4,FALSE),2))</f>
        <v>0</v>
      </c>
      <c r="AH1964" s="73"/>
      <c r="AI1964" s="73"/>
      <c r="AJ1964" s="73"/>
      <c r="AK1964" s="73"/>
      <c r="AL1964" s="74"/>
      <c r="AM1964" s="72">
        <f>IF($A1964="-","-",ROUND(VLOOKUP($A1964+ROUND(LEFT(AM$1947,1)/24,5),'[1]ОАО "АТС"'!$A$30:$F$773,4,FALSE),2))</f>
        <v>0</v>
      </c>
      <c r="AN1964" s="73"/>
      <c r="AO1964" s="73"/>
      <c r="AP1964" s="73"/>
      <c r="AQ1964" s="73"/>
      <c r="AR1964" s="74"/>
      <c r="AS1964" s="72">
        <f>IF($A1964="-","-",ROUND(VLOOKUP($A1964+ROUND(LEFT(AS$1947,1)/24,5),'[1]ОАО "АТС"'!$A$30:$F$773,4,FALSE),2))</f>
        <v>0</v>
      </c>
      <c r="AT1964" s="73"/>
      <c r="AU1964" s="73"/>
      <c r="AV1964" s="73"/>
      <c r="AW1964" s="73"/>
      <c r="AX1964" s="74"/>
      <c r="AY1964" s="72">
        <f>IF($A1964="-","-",ROUND(VLOOKUP($A1964+ROUND(LEFT(AY$1947,1)/24,5),'[1]ОАО "АТС"'!$A$30:$F$773,4,FALSE),2))</f>
        <v>167.84</v>
      </c>
      <c r="AZ1964" s="73"/>
      <c r="BA1964" s="73"/>
      <c r="BB1964" s="73"/>
      <c r="BC1964" s="73"/>
      <c r="BD1964" s="74"/>
      <c r="BE1964" s="72">
        <f>IF($A1964="-","-",ROUND(VLOOKUP($A1964+ROUND(LEFT(BE$1947,1)/24,5),'[1]ОАО "АТС"'!$A$30:$F$773,4,FALSE),2))</f>
        <v>302.79000000000002</v>
      </c>
      <c r="BF1964" s="73"/>
      <c r="BG1964" s="73"/>
      <c r="BH1964" s="73"/>
      <c r="BI1964" s="73"/>
      <c r="BJ1964" s="74"/>
      <c r="BK1964" s="72">
        <f>IF($A1964="-","-",ROUND(VLOOKUP($A1964+ROUND(LEFT(BK$1947,1)/24,5),'[1]ОАО "АТС"'!$A$30:$F$773,4,FALSE),2))</f>
        <v>126.1</v>
      </c>
      <c r="BL1964" s="73"/>
      <c r="BM1964" s="73"/>
      <c r="BN1964" s="73"/>
      <c r="BO1964" s="73"/>
      <c r="BP1964" s="74"/>
      <c r="BQ1964" s="72">
        <f>IF($A1964="-","-",ROUND(VLOOKUP($A1964+ROUND(LEFT(BQ$1947,2)/24,5),'[1]ОАО "АТС"'!$A$30:$F$773,4,FALSE),2))</f>
        <v>0</v>
      </c>
      <c r="BR1964" s="73"/>
      <c r="BS1964" s="73"/>
      <c r="BT1964" s="73"/>
      <c r="BU1964" s="73"/>
      <c r="BV1964" s="74"/>
      <c r="BW1964" s="72">
        <f>IF($A1964="-","-",ROUND(VLOOKUP($A1964+ROUND(LEFT(BW$1947,2)/24,5),'[1]ОАО "АТС"'!$A$30:$F$773,4,FALSE),2))</f>
        <v>0</v>
      </c>
      <c r="BX1964" s="73"/>
      <c r="BY1964" s="73"/>
      <c r="BZ1964" s="73"/>
      <c r="CA1964" s="73"/>
      <c r="CB1964" s="74"/>
      <c r="CC1964" s="72">
        <f>IF($A1964="-","-",ROUND(VLOOKUP($A1964+ROUND(LEFT(CC$1947,2)/24,5),'[1]ОАО "АТС"'!$A$30:$F$773,4,FALSE),2))</f>
        <v>143.96</v>
      </c>
      <c r="CD1964" s="73"/>
      <c r="CE1964" s="73"/>
      <c r="CF1964" s="73"/>
      <c r="CG1964" s="73"/>
      <c r="CH1964" s="74"/>
      <c r="CI1964" s="72">
        <f>IF($A1964="-","-",ROUND(VLOOKUP($A1964+ROUND(LEFT(CI$1947,2)/24,5),'[1]ОАО "АТС"'!$A$30:$F$773,4,FALSE),2))</f>
        <v>48.09</v>
      </c>
      <c r="CJ1964" s="73"/>
      <c r="CK1964" s="73"/>
      <c r="CL1964" s="73"/>
      <c r="CM1964" s="73"/>
      <c r="CN1964" s="74"/>
      <c r="CO1964" s="72">
        <f>IF($A1964="-","-",ROUND(VLOOKUP($A1964+ROUND(LEFT(CO$1947,2)/24,5),'[1]ОАО "АТС"'!$A$30:$F$773,4,FALSE),2))</f>
        <v>0</v>
      </c>
      <c r="CP1964" s="73"/>
      <c r="CQ1964" s="73"/>
      <c r="CR1964" s="73"/>
      <c r="CS1964" s="73"/>
      <c r="CT1964" s="74"/>
      <c r="CU1964" s="72">
        <f>IF($A1964="-","-",ROUND(VLOOKUP($A1964+ROUND(LEFT(CU$1947,2)/24,5),'[1]ОАО "АТС"'!$A$30:$F$773,4,FALSE),2))</f>
        <v>0</v>
      </c>
      <c r="CV1964" s="73"/>
      <c r="CW1964" s="73"/>
      <c r="CX1964" s="73"/>
      <c r="CY1964" s="73"/>
      <c r="CZ1964" s="74"/>
      <c r="DA1964" s="72">
        <f>IF($A1964="-","-",ROUND(VLOOKUP($A1964+ROUND(LEFT(DA$1947,2)/24,5),'[1]ОАО "АТС"'!$A$30:$F$773,4,FALSE),2))</f>
        <v>0</v>
      </c>
      <c r="DB1964" s="73"/>
      <c r="DC1964" s="73"/>
      <c r="DD1964" s="73"/>
      <c r="DE1964" s="73"/>
      <c r="DF1964" s="74"/>
      <c r="DG1964" s="72">
        <f>IF($A1964="-","-",ROUND(VLOOKUP($A1964+ROUND(LEFT(DG$1947,2)/24,5),'[1]ОАО "АТС"'!$A$30:$F$773,4,FALSE),2))</f>
        <v>0</v>
      </c>
      <c r="DH1964" s="73"/>
      <c r="DI1964" s="73"/>
      <c r="DJ1964" s="73"/>
      <c r="DK1964" s="73"/>
      <c r="DL1964" s="74"/>
      <c r="DM1964" s="72">
        <f>IF($A1964="-","-",ROUND(VLOOKUP($A1964+ROUND(LEFT(DM$1947,2)/24,5),'[1]ОАО "АТС"'!$A$30:$F$773,4,FALSE),2))</f>
        <v>0</v>
      </c>
      <c r="DN1964" s="73"/>
      <c r="DO1964" s="73"/>
      <c r="DP1964" s="73"/>
      <c r="DQ1964" s="73"/>
      <c r="DR1964" s="74"/>
      <c r="DS1964" s="72">
        <f>IF($A1964="-","-",ROUND(VLOOKUP($A1964+ROUND(LEFT(DS$1947,2)/24,5),'[1]ОАО "АТС"'!$A$30:$F$773,4,FALSE),2))</f>
        <v>0</v>
      </c>
      <c r="DT1964" s="73"/>
      <c r="DU1964" s="73"/>
      <c r="DV1964" s="73"/>
      <c r="DW1964" s="73"/>
      <c r="DX1964" s="74"/>
      <c r="DY1964" s="72">
        <f>IF($A1964="-","-",ROUND(VLOOKUP($A1964+ROUND(LEFT(DY$1947,2)/24,5),'[1]ОАО "АТС"'!$A$30:$F$773,4,FALSE),2))</f>
        <v>0</v>
      </c>
      <c r="DZ1964" s="73"/>
      <c r="EA1964" s="73"/>
      <c r="EB1964" s="73"/>
      <c r="EC1964" s="73"/>
      <c r="ED1964" s="74"/>
      <c r="EE1964" s="72">
        <f>IF($A1964="-","-",ROUND(VLOOKUP($A1964+ROUND(LEFT(EE$1947,2)/24,5),'[1]ОАО "АТС"'!$A$30:$F$773,4,FALSE),2))</f>
        <v>0</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44730</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0</v>
      </c>
      <c r="V1965" s="73"/>
      <c r="W1965" s="73"/>
      <c r="X1965" s="73"/>
      <c r="Y1965" s="73"/>
      <c r="Z1965" s="74"/>
      <c r="AA1965" s="72">
        <f>IF($A1965="-","-",ROUND(VLOOKUP($A1965+ROUND(LEFT(AA$1947,1)/24,5),'[1]ОАО "АТС"'!$A$30:$F$773,4,FALSE),2))</f>
        <v>0</v>
      </c>
      <c r="AB1965" s="73"/>
      <c r="AC1965" s="73"/>
      <c r="AD1965" s="73"/>
      <c r="AE1965" s="73"/>
      <c r="AF1965" s="74"/>
      <c r="AG1965" s="72">
        <f>IF($A1965="-","-",ROUND(VLOOKUP($A1965+ROUND(LEFT(AG$1947,1)/24,5),'[1]ОАО "АТС"'!$A$30:$F$773,4,FALSE),2))</f>
        <v>116.38</v>
      </c>
      <c r="AH1965" s="73"/>
      <c r="AI1965" s="73"/>
      <c r="AJ1965" s="73"/>
      <c r="AK1965" s="73"/>
      <c r="AL1965" s="74"/>
      <c r="AM1965" s="72">
        <f>IF($A1965="-","-",ROUND(VLOOKUP($A1965+ROUND(LEFT(AM$1947,1)/24,5),'[1]ОАО "АТС"'!$A$30:$F$773,4,FALSE),2))</f>
        <v>95.69</v>
      </c>
      <c r="AN1965" s="73"/>
      <c r="AO1965" s="73"/>
      <c r="AP1965" s="73"/>
      <c r="AQ1965" s="73"/>
      <c r="AR1965" s="74"/>
      <c r="AS1965" s="72">
        <f>IF($A1965="-","-",ROUND(VLOOKUP($A1965+ROUND(LEFT(AS$1947,1)/24,5),'[1]ОАО "АТС"'!$A$30:$F$773,4,FALSE),2))</f>
        <v>99.36</v>
      </c>
      <c r="AT1965" s="73"/>
      <c r="AU1965" s="73"/>
      <c r="AV1965" s="73"/>
      <c r="AW1965" s="73"/>
      <c r="AX1965" s="74"/>
      <c r="AY1965" s="72">
        <f>IF($A1965="-","-",ROUND(VLOOKUP($A1965+ROUND(LEFT(AY$1947,1)/24,5),'[1]ОАО "АТС"'!$A$30:$F$773,4,FALSE),2))</f>
        <v>68.7</v>
      </c>
      <c r="AZ1965" s="73"/>
      <c r="BA1965" s="73"/>
      <c r="BB1965" s="73"/>
      <c r="BC1965" s="73"/>
      <c r="BD1965" s="74"/>
      <c r="BE1965" s="72">
        <f>IF($A1965="-","-",ROUND(VLOOKUP($A1965+ROUND(LEFT(BE$1947,1)/24,5),'[1]ОАО "АТС"'!$A$30:$F$773,4,FALSE),2))</f>
        <v>0</v>
      </c>
      <c r="BF1965" s="73"/>
      <c r="BG1965" s="73"/>
      <c r="BH1965" s="73"/>
      <c r="BI1965" s="73"/>
      <c r="BJ1965" s="74"/>
      <c r="BK1965" s="72">
        <f>IF($A1965="-","-",ROUND(VLOOKUP($A1965+ROUND(LEFT(BK$1947,1)/24,5),'[1]ОАО "АТС"'!$A$30:$F$773,4,FALSE),2))</f>
        <v>0</v>
      </c>
      <c r="BL1965" s="73"/>
      <c r="BM1965" s="73"/>
      <c r="BN1965" s="73"/>
      <c r="BO1965" s="73"/>
      <c r="BP1965" s="74"/>
      <c r="BQ1965" s="72">
        <f>IF($A1965="-","-",ROUND(VLOOKUP($A1965+ROUND(LEFT(BQ$1947,2)/24,5),'[1]ОАО "АТС"'!$A$30:$F$773,4,FALSE),2))</f>
        <v>108.79</v>
      </c>
      <c r="BR1965" s="73"/>
      <c r="BS1965" s="73"/>
      <c r="BT1965" s="73"/>
      <c r="BU1965" s="73"/>
      <c r="BV1965" s="74"/>
      <c r="BW1965" s="72">
        <f>IF($A1965="-","-",ROUND(VLOOKUP($A1965+ROUND(LEFT(BW$1947,2)/24,5),'[1]ОАО "АТС"'!$A$30:$F$773,4,FALSE),2))</f>
        <v>5.8</v>
      </c>
      <c r="BX1965" s="73"/>
      <c r="BY1965" s="73"/>
      <c r="BZ1965" s="73"/>
      <c r="CA1965" s="73"/>
      <c r="CB1965" s="74"/>
      <c r="CC1965" s="72">
        <f>IF($A1965="-","-",ROUND(VLOOKUP($A1965+ROUND(LEFT(CC$1947,2)/24,5),'[1]ОАО "АТС"'!$A$30:$F$773,4,FALSE),2))</f>
        <v>20.079999999999998</v>
      </c>
      <c r="CD1965" s="73"/>
      <c r="CE1965" s="73"/>
      <c r="CF1965" s="73"/>
      <c r="CG1965" s="73"/>
      <c r="CH1965" s="74"/>
      <c r="CI1965" s="72">
        <f>IF($A1965="-","-",ROUND(VLOOKUP($A1965+ROUND(LEFT(CI$1947,2)/24,5),'[1]ОАО "АТС"'!$A$30:$F$773,4,FALSE),2))</f>
        <v>0</v>
      </c>
      <c r="CJ1965" s="73"/>
      <c r="CK1965" s="73"/>
      <c r="CL1965" s="73"/>
      <c r="CM1965" s="73"/>
      <c r="CN1965" s="74"/>
      <c r="CO1965" s="72">
        <f>IF($A1965="-","-",ROUND(VLOOKUP($A1965+ROUND(LEFT(CO$1947,2)/24,5),'[1]ОАО "АТС"'!$A$30:$F$773,4,FALSE),2))</f>
        <v>0</v>
      </c>
      <c r="CP1965" s="73"/>
      <c r="CQ1965" s="73"/>
      <c r="CR1965" s="73"/>
      <c r="CS1965" s="73"/>
      <c r="CT1965" s="74"/>
      <c r="CU1965" s="72">
        <f>IF($A1965="-","-",ROUND(VLOOKUP($A1965+ROUND(LEFT(CU$1947,2)/24,5),'[1]ОАО "АТС"'!$A$30:$F$773,4,FALSE),2))</f>
        <v>0</v>
      </c>
      <c r="CV1965" s="73"/>
      <c r="CW1965" s="73"/>
      <c r="CX1965" s="73"/>
      <c r="CY1965" s="73"/>
      <c r="CZ1965" s="74"/>
      <c r="DA1965" s="72">
        <f>IF($A1965="-","-",ROUND(VLOOKUP($A1965+ROUND(LEFT(DA$1947,2)/24,5),'[1]ОАО "АТС"'!$A$30:$F$773,4,FALSE),2))</f>
        <v>0</v>
      </c>
      <c r="DB1965" s="73"/>
      <c r="DC1965" s="73"/>
      <c r="DD1965" s="73"/>
      <c r="DE1965" s="73"/>
      <c r="DF1965" s="74"/>
      <c r="DG1965" s="72">
        <f>IF($A1965="-","-",ROUND(VLOOKUP($A1965+ROUND(LEFT(DG$1947,2)/24,5),'[1]ОАО "АТС"'!$A$30:$F$773,4,FALSE),2))</f>
        <v>0</v>
      </c>
      <c r="DH1965" s="73"/>
      <c r="DI1965" s="73"/>
      <c r="DJ1965" s="73"/>
      <c r="DK1965" s="73"/>
      <c r="DL1965" s="74"/>
      <c r="DM1965" s="72">
        <f>IF($A1965="-","-",ROUND(VLOOKUP($A1965+ROUND(LEFT(DM$1947,2)/24,5),'[1]ОАО "АТС"'!$A$30:$F$773,4,FALSE),2))</f>
        <v>0</v>
      </c>
      <c r="DN1965" s="73"/>
      <c r="DO1965" s="73"/>
      <c r="DP1965" s="73"/>
      <c r="DQ1965" s="73"/>
      <c r="DR1965" s="74"/>
      <c r="DS1965" s="72">
        <f>IF($A1965="-","-",ROUND(VLOOKUP($A1965+ROUND(LEFT(DS$1947,2)/24,5),'[1]ОАО "АТС"'!$A$30:$F$773,4,FALSE),2))</f>
        <v>0</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44731</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14.31</v>
      </c>
      <c r="V1966" s="73"/>
      <c r="W1966" s="73"/>
      <c r="X1966" s="73"/>
      <c r="Y1966" s="73"/>
      <c r="Z1966" s="74"/>
      <c r="AA1966" s="72">
        <f>IF($A1966="-","-",ROUND(VLOOKUP($A1966+ROUND(LEFT(AA$1947,1)/24,5),'[1]ОАО "АТС"'!$A$30:$F$773,4,FALSE),2))</f>
        <v>37.43</v>
      </c>
      <c r="AB1966" s="73"/>
      <c r="AC1966" s="73"/>
      <c r="AD1966" s="73"/>
      <c r="AE1966" s="73"/>
      <c r="AF1966" s="74"/>
      <c r="AG1966" s="72">
        <f>IF($A1966="-","-",ROUND(VLOOKUP($A1966+ROUND(LEFT(AG$1947,1)/24,5),'[1]ОАО "АТС"'!$A$30:$F$773,4,FALSE),2))</f>
        <v>0</v>
      </c>
      <c r="AH1966" s="73"/>
      <c r="AI1966" s="73"/>
      <c r="AJ1966" s="73"/>
      <c r="AK1966" s="73"/>
      <c r="AL1966" s="74"/>
      <c r="AM1966" s="72">
        <f>IF($A1966="-","-",ROUND(VLOOKUP($A1966+ROUND(LEFT(AM$1947,1)/24,5),'[1]ОАО "АТС"'!$A$30:$F$773,4,FALSE),2))</f>
        <v>73.91</v>
      </c>
      <c r="AN1966" s="73"/>
      <c r="AO1966" s="73"/>
      <c r="AP1966" s="73"/>
      <c r="AQ1966" s="73"/>
      <c r="AR1966" s="74"/>
      <c r="AS1966" s="72">
        <f>IF($A1966="-","-",ROUND(VLOOKUP($A1966+ROUND(LEFT(AS$1947,1)/24,5),'[1]ОАО "АТС"'!$A$30:$F$773,4,FALSE),2))</f>
        <v>0</v>
      </c>
      <c r="AT1966" s="73"/>
      <c r="AU1966" s="73"/>
      <c r="AV1966" s="73"/>
      <c r="AW1966" s="73"/>
      <c r="AX1966" s="74"/>
      <c r="AY1966" s="72">
        <f>IF($A1966="-","-",ROUND(VLOOKUP($A1966+ROUND(LEFT(AY$1947,1)/24,5),'[1]ОАО "АТС"'!$A$30:$F$773,4,FALSE),2))</f>
        <v>0</v>
      </c>
      <c r="AZ1966" s="73"/>
      <c r="BA1966" s="73"/>
      <c r="BB1966" s="73"/>
      <c r="BC1966" s="73"/>
      <c r="BD1966" s="74"/>
      <c r="BE1966" s="72">
        <f>IF($A1966="-","-",ROUND(VLOOKUP($A1966+ROUND(LEFT(BE$1947,1)/24,5),'[1]ОАО "АТС"'!$A$30:$F$773,4,FALSE),2))</f>
        <v>90.94</v>
      </c>
      <c r="BF1966" s="73"/>
      <c r="BG1966" s="73"/>
      <c r="BH1966" s="73"/>
      <c r="BI1966" s="73"/>
      <c r="BJ1966" s="74"/>
      <c r="BK1966" s="72">
        <f>IF($A1966="-","-",ROUND(VLOOKUP($A1966+ROUND(LEFT(BK$1947,1)/24,5),'[1]ОАО "АТС"'!$A$30:$F$773,4,FALSE),2))</f>
        <v>17.75</v>
      </c>
      <c r="BL1966" s="73"/>
      <c r="BM1966" s="73"/>
      <c r="BN1966" s="73"/>
      <c r="BO1966" s="73"/>
      <c r="BP1966" s="74"/>
      <c r="BQ1966" s="72">
        <f>IF($A1966="-","-",ROUND(VLOOKUP($A1966+ROUND(LEFT(BQ$1947,2)/24,5),'[1]ОАО "АТС"'!$A$30:$F$773,4,FALSE),2))</f>
        <v>0</v>
      </c>
      <c r="BR1966" s="73"/>
      <c r="BS1966" s="73"/>
      <c r="BT1966" s="73"/>
      <c r="BU1966" s="73"/>
      <c r="BV1966" s="74"/>
      <c r="BW1966" s="72">
        <f>IF($A1966="-","-",ROUND(VLOOKUP($A1966+ROUND(LEFT(BW$1947,2)/24,5),'[1]ОАО "АТС"'!$A$30:$F$773,4,FALSE),2))</f>
        <v>0</v>
      </c>
      <c r="BX1966" s="73"/>
      <c r="BY1966" s="73"/>
      <c r="BZ1966" s="73"/>
      <c r="CA1966" s="73"/>
      <c r="CB1966" s="74"/>
      <c r="CC1966" s="72">
        <f>IF($A1966="-","-",ROUND(VLOOKUP($A1966+ROUND(LEFT(CC$1947,2)/24,5),'[1]ОАО "АТС"'!$A$30:$F$773,4,FALSE),2))</f>
        <v>0</v>
      </c>
      <c r="CD1966" s="73"/>
      <c r="CE1966" s="73"/>
      <c r="CF1966" s="73"/>
      <c r="CG1966" s="73"/>
      <c r="CH1966" s="74"/>
      <c r="CI1966" s="72">
        <f>IF($A1966="-","-",ROUND(VLOOKUP($A1966+ROUND(LEFT(CI$1947,2)/24,5),'[1]ОАО "АТС"'!$A$30:$F$773,4,FALSE),2))</f>
        <v>0</v>
      </c>
      <c r="CJ1966" s="73"/>
      <c r="CK1966" s="73"/>
      <c r="CL1966" s="73"/>
      <c r="CM1966" s="73"/>
      <c r="CN1966" s="74"/>
      <c r="CO1966" s="72">
        <f>IF($A1966="-","-",ROUND(VLOOKUP($A1966+ROUND(LEFT(CO$1947,2)/24,5),'[1]ОАО "АТС"'!$A$30:$F$773,4,FALSE),2))</f>
        <v>11.5</v>
      </c>
      <c r="CP1966" s="73"/>
      <c r="CQ1966" s="73"/>
      <c r="CR1966" s="73"/>
      <c r="CS1966" s="73"/>
      <c r="CT1966" s="74"/>
      <c r="CU1966" s="72">
        <f>IF($A1966="-","-",ROUND(VLOOKUP($A1966+ROUND(LEFT(CU$1947,2)/24,5),'[1]ОАО "АТС"'!$A$30:$F$773,4,FALSE),2))</f>
        <v>0</v>
      </c>
      <c r="CV1966" s="73"/>
      <c r="CW1966" s="73"/>
      <c r="CX1966" s="73"/>
      <c r="CY1966" s="73"/>
      <c r="CZ1966" s="74"/>
      <c r="DA1966" s="72">
        <f>IF($A1966="-","-",ROUND(VLOOKUP($A1966+ROUND(LEFT(DA$1947,2)/24,5),'[1]ОАО "АТС"'!$A$30:$F$773,4,FALSE),2))</f>
        <v>0</v>
      </c>
      <c r="DB1966" s="73"/>
      <c r="DC1966" s="73"/>
      <c r="DD1966" s="73"/>
      <c r="DE1966" s="73"/>
      <c r="DF1966" s="74"/>
      <c r="DG1966" s="72">
        <f>IF($A1966="-","-",ROUND(VLOOKUP($A1966+ROUND(LEFT(DG$1947,2)/24,5),'[1]ОАО "АТС"'!$A$30:$F$773,4,FALSE),2))</f>
        <v>0</v>
      </c>
      <c r="DH1966" s="73"/>
      <c r="DI1966" s="73"/>
      <c r="DJ1966" s="73"/>
      <c r="DK1966" s="73"/>
      <c r="DL1966" s="74"/>
      <c r="DM1966" s="72">
        <f>IF($A1966="-","-",ROUND(VLOOKUP($A1966+ROUND(LEFT(DM$1947,2)/24,5),'[1]ОАО "АТС"'!$A$30:$F$773,4,FALSE),2))</f>
        <v>0</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12.63</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20.78</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44732</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3.03</v>
      </c>
      <c r="AB1967" s="73"/>
      <c r="AC1967" s="73"/>
      <c r="AD1967" s="73"/>
      <c r="AE1967" s="73"/>
      <c r="AF1967" s="74"/>
      <c r="AG1967" s="72">
        <f>IF($A1967="-","-",ROUND(VLOOKUP($A1967+ROUND(LEFT(AG$1947,1)/24,5),'[1]ОАО "АТС"'!$A$30:$F$773,4,FALSE),2))</f>
        <v>31.46</v>
      </c>
      <c r="AH1967" s="73"/>
      <c r="AI1967" s="73"/>
      <c r="AJ1967" s="73"/>
      <c r="AK1967" s="73"/>
      <c r="AL1967" s="74"/>
      <c r="AM1967" s="72">
        <f>IF($A1967="-","-",ROUND(VLOOKUP($A1967+ROUND(LEFT(AM$1947,1)/24,5),'[1]ОАО "АТС"'!$A$30:$F$773,4,FALSE),2))</f>
        <v>32.07</v>
      </c>
      <c r="AN1967" s="73"/>
      <c r="AO1967" s="73"/>
      <c r="AP1967" s="73"/>
      <c r="AQ1967" s="73"/>
      <c r="AR1967" s="74"/>
      <c r="AS1967" s="72">
        <f>IF($A1967="-","-",ROUND(VLOOKUP($A1967+ROUND(LEFT(AS$1947,1)/24,5),'[1]ОАО "АТС"'!$A$30:$F$773,4,FALSE),2))</f>
        <v>217.53</v>
      </c>
      <c r="AT1967" s="73"/>
      <c r="AU1967" s="73"/>
      <c r="AV1967" s="73"/>
      <c r="AW1967" s="73"/>
      <c r="AX1967" s="74"/>
      <c r="AY1967" s="72">
        <f>IF($A1967="-","-",ROUND(VLOOKUP($A1967+ROUND(LEFT(AY$1947,1)/24,5),'[1]ОАО "АТС"'!$A$30:$F$773,4,FALSE),2))</f>
        <v>76.92</v>
      </c>
      <c r="AZ1967" s="73"/>
      <c r="BA1967" s="73"/>
      <c r="BB1967" s="73"/>
      <c r="BC1967" s="73"/>
      <c r="BD1967" s="74"/>
      <c r="BE1967" s="72">
        <f>IF($A1967="-","-",ROUND(VLOOKUP($A1967+ROUND(LEFT(BE$1947,1)/24,5),'[1]ОАО "АТС"'!$A$30:$F$773,4,FALSE),2))</f>
        <v>225.18</v>
      </c>
      <c r="BF1967" s="73"/>
      <c r="BG1967" s="73"/>
      <c r="BH1967" s="73"/>
      <c r="BI1967" s="73"/>
      <c r="BJ1967" s="74"/>
      <c r="BK1967" s="72">
        <f>IF($A1967="-","-",ROUND(VLOOKUP($A1967+ROUND(LEFT(BK$1947,1)/24,5),'[1]ОАО "АТС"'!$A$30:$F$773,4,FALSE),2))</f>
        <v>82.69</v>
      </c>
      <c r="BL1967" s="73"/>
      <c r="BM1967" s="73"/>
      <c r="BN1967" s="73"/>
      <c r="BO1967" s="73"/>
      <c r="BP1967" s="74"/>
      <c r="BQ1967" s="72">
        <f>IF($A1967="-","-",ROUND(VLOOKUP($A1967+ROUND(LEFT(BQ$1947,2)/24,5),'[1]ОАО "АТС"'!$A$30:$F$773,4,FALSE),2))</f>
        <v>50.52</v>
      </c>
      <c r="BR1967" s="73"/>
      <c r="BS1967" s="73"/>
      <c r="BT1967" s="73"/>
      <c r="BU1967" s="73"/>
      <c r="BV1967" s="74"/>
      <c r="BW1967" s="72">
        <f>IF($A1967="-","-",ROUND(VLOOKUP($A1967+ROUND(LEFT(BW$1947,2)/24,5),'[1]ОАО "АТС"'!$A$30:$F$773,4,FALSE),2))</f>
        <v>68.05</v>
      </c>
      <c r="BX1967" s="73"/>
      <c r="BY1967" s="73"/>
      <c r="BZ1967" s="73"/>
      <c r="CA1967" s="73"/>
      <c r="CB1967" s="74"/>
      <c r="CC1967" s="72">
        <f>IF($A1967="-","-",ROUND(VLOOKUP($A1967+ROUND(LEFT(CC$1947,2)/24,5),'[1]ОАО "АТС"'!$A$30:$F$773,4,FALSE),2))</f>
        <v>106.07</v>
      </c>
      <c r="CD1967" s="73"/>
      <c r="CE1967" s="73"/>
      <c r="CF1967" s="73"/>
      <c r="CG1967" s="73"/>
      <c r="CH1967" s="74"/>
      <c r="CI1967" s="72">
        <f>IF($A1967="-","-",ROUND(VLOOKUP($A1967+ROUND(LEFT(CI$1947,2)/24,5),'[1]ОАО "АТС"'!$A$30:$F$773,4,FALSE),2))</f>
        <v>184.82</v>
      </c>
      <c r="CJ1967" s="73"/>
      <c r="CK1967" s="73"/>
      <c r="CL1967" s="73"/>
      <c r="CM1967" s="73"/>
      <c r="CN1967" s="74"/>
      <c r="CO1967" s="72">
        <f>IF($A1967="-","-",ROUND(VLOOKUP($A1967+ROUND(LEFT(CO$1947,2)/24,5),'[1]ОАО "АТС"'!$A$30:$F$773,4,FALSE),2))</f>
        <v>201.67</v>
      </c>
      <c r="CP1967" s="73"/>
      <c r="CQ1967" s="73"/>
      <c r="CR1967" s="73"/>
      <c r="CS1967" s="73"/>
      <c r="CT1967" s="74"/>
      <c r="CU1967" s="72">
        <f>IF($A1967="-","-",ROUND(VLOOKUP($A1967+ROUND(LEFT(CU$1947,2)/24,5),'[1]ОАО "АТС"'!$A$30:$F$773,4,FALSE),2))</f>
        <v>281.05</v>
      </c>
      <c r="CV1967" s="73"/>
      <c r="CW1967" s="73"/>
      <c r="CX1967" s="73"/>
      <c r="CY1967" s="73"/>
      <c r="CZ1967" s="74"/>
      <c r="DA1967" s="72">
        <f>IF($A1967="-","-",ROUND(VLOOKUP($A1967+ROUND(LEFT(DA$1947,2)/24,5),'[1]ОАО "АТС"'!$A$30:$F$773,4,FALSE),2))</f>
        <v>388.19</v>
      </c>
      <c r="DB1967" s="73"/>
      <c r="DC1967" s="73"/>
      <c r="DD1967" s="73"/>
      <c r="DE1967" s="73"/>
      <c r="DF1967" s="74"/>
      <c r="DG1967" s="72">
        <f>IF($A1967="-","-",ROUND(VLOOKUP($A1967+ROUND(LEFT(DG$1947,2)/24,5),'[1]ОАО "АТС"'!$A$30:$F$773,4,FALSE),2))</f>
        <v>386.5</v>
      </c>
      <c r="DH1967" s="73"/>
      <c r="DI1967" s="73"/>
      <c r="DJ1967" s="73"/>
      <c r="DK1967" s="73"/>
      <c r="DL1967" s="74"/>
      <c r="DM1967" s="72">
        <f>IF($A1967="-","-",ROUND(VLOOKUP($A1967+ROUND(LEFT(DM$1947,2)/24,5),'[1]ОАО "АТС"'!$A$30:$F$773,4,FALSE),2))</f>
        <v>0</v>
      </c>
      <c r="DN1967" s="73"/>
      <c r="DO1967" s="73"/>
      <c r="DP1967" s="73"/>
      <c r="DQ1967" s="73"/>
      <c r="DR1967" s="74"/>
      <c r="DS1967" s="72">
        <f>IF($A1967="-","-",ROUND(VLOOKUP($A1967+ROUND(LEFT(DS$1947,2)/24,5),'[1]ОАО "АТС"'!$A$30:$F$773,4,FALSE),2))</f>
        <v>60.2</v>
      </c>
      <c r="DT1967" s="73"/>
      <c r="DU1967" s="73"/>
      <c r="DV1967" s="73"/>
      <c r="DW1967" s="73"/>
      <c r="DX1967" s="74"/>
      <c r="DY1967" s="72">
        <f>IF($A1967="-","-",ROUND(VLOOKUP($A1967+ROUND(LEFT(DY$1947,2)/24,5),'[1]ОАО "АТС"'!$A$30:$F$773,4,FALSE),2))</f>
        <v>167.15</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44733</v>
      </c>
      <c r="B1968" s="70"/>
      <c r="C1968" s="70"/>
      <c r="D1968" s="70"/>
      <c r="E1968" s="70"/>
      <c r="F1968" s="70"/>
      <c r="G1968" s="70"/>
      <c r="H1968" s="71"/>
      <c r="I1968" s="72">
        <f>IF($A1968="-","-",ROUND(VLOOKUP($A1968+ROUND(LEFT(I$1947,1)/24,5),'[1]ОАО "АТС"'!$A$30:$F$773,4,FALSE),2))</f>
        <v>35.19</v>
      </c>
      <c r="J1968" s="73"/>
      <c r="K1968" s="73"/>
      <c r="L1968" s="73"/>
      <c r="M1968" s="73"/>
      <c r="N1968" s="74"/>
      <c r="O1968" s="72">
        <f>IF($A1968="-","-",ROUND(VLOOKUP($A1968+ROUND(LEFT(O$1947,1)/24,5),'[1]ОАО "АТС"'!$A$30:$F$773,4,FALSE),2))</f>
        <v>505.3</v>
      </c>
      <c r="P1968" s="73"/>
      <c r="Q1968" s="73"/>
      <c r="R1968" s="73"/>
      <c r="S1968" s="73"/>
      <c r="T1968" s="74"/>
      <c r="U1968" s="72">
        <f>IF($A1968="-","-",ROUND(VLOOKUP($A1968+ROUND(LEFT(U$1947,1)/24,5),'[1]ОАО "АТС"'!$A$30:$F$773,4,FALSE),2))</f>
        <v>780.1</v>
      </c>
      <c r="V1968" s="73"/>
      <c r="W1968" s="73"/>
      <c r="X1968" s="73"/>
      <c r="Y1968" s="73"/>
      <c r="Z1968" s="74"/>
      <c r="AA1968" s="72">
        <f>IF($A1968="-","-",ROUND(VLOOKUP($A1968+ROUND(LEFT(AA$1947,1)/24,5),'[1]ОАО "АТС"'!$A$30:$F$773,4,FALSE),2))</f>
        <v>1.71</v>
      </c>
      <c r="AB1968" s="73"/>
      <c r="AC1968" s="73"/>
      <c r="AD1968" s="73"/>
      <c r="AE1968" s="73"/>
      <c r="AF1968" s="74"/>
      <c r="AG1968" s="72">
        <f>IF($A1968="-","-",ROUND(VLOOKUP($A1968+ROUND(LEFT(AG$1947,1)/24,5),'[1]ОАО "АТС"'!$A$30:$F$773,4,FALSE),2))</f>
        <v>806.87</v>
      </c>
      <c r="AH1968" s="73"/>
      <c r="AI1968" s="73"/>
      <c r="AJ1968" s="73"/>
      <c r="AK1968" s="73"/>
      <c r="AL1968" s="74"/>
      <c r="AM1968" s="72">
        <f>IF($A1968="-","-",ROUND(VLOOKUP($A1968+ROUND(LEFT(AM$1947,1)/24,5),'[1]ОАО "АТС"'!$A$30:$F$773,4,FALSE),2))</f>
        <v>886.91</v>
      </c>
      <c r="AN1968" s="73"/>
      <c r="AO1968" s="73"/>
      <c r="AP1968" s="73"/>
      <c r="AQ1968" s="73"/>
      <c r="AR1968" s="74"/>
      <c r="AS1968" s="72">
        <f>IF($A1968="-","-",ROUND(VLOOKUP($A1968+ROUND(LEFT(AS$1947,1)/24,5),'[1]ОАО "АТС"'!$A$30:$F$773,4,FALSE),2))</f>
        <v>392.92</v>
      </c>
      <c r="AT1968" s="73"/>
      <c r="AU1968" s="73"/>
      <c r="AV1968" s="73"/>
      <c r="AW1968" s="73"/>
      <c r="AX1968" s="74"/>
      <c r="AY1968" s="72">
        <f>IF($A1968="-","-",ROUND(VLOOKUP($A1968+ROUND(LEFT(AY$1947,1)/24,5),'[1]ОАО "АТС"'!$A$30:$F$773,4,FALSE),2))</f>
        <v>359.85</v>
      </c>
      <c r="AZ1968" s="73"/>
      <c r="BA1968" s="73"/>
      <c r="BB1968" s="73"/>
      <c r="BC1968" s="73"/>
      <c r="BD1968" s="74"/>
      <c r="BE1968" s="72">
        <f>IF($A1968="-","-",ROUND(VLOOKUP($A1968+ROUND(LEFT(BE$1947,1)/24,5),'[1]ОАО "АТС"'!$A$30:$F$773,4,FALSE),2))</f>
        <v>397.71</v>
      </c>
      <c r="BF1968" s="73"/>
      <c r="BG1968" s="73"/>
      <c r="BH1968" s="73"/>
      <c r="BI1968" s="73"/>
      <c r="BJ1968" s="74"/>
      <c r="BK1968" s="72">
        <f>IF($A1968="-","-",ROUND(VLOOKUP($A1968+ROUND(LEFT(BK$1947,1)/24,5),'[1]ОАО "АТС"'!$A$30:$F$773,4,FALSE),2))</f>
        <v>272.64999999999998</v>
      </c>
      <c r="BL1968" s="73"/>
      <c r="BM1968" s="73"/>
      <c r="BN1968" s="73"/>
      <c r="BO1968" s="73"/>
      <c r="BP1968" s="74"/>
      <c r="BQ1968" s="72">
        <f>IF($A1968="-","-",ROUND(VLOOKUP($A1968+ROUND(LEFT(BQ$1947,2)/24,5),'[1]ОАО "АТС"'!$A$30:$F$773,4,FALSE),2))</f>
        <v>410.37</v>
      </c>
      <c r="BR1968" s="73"/>
      <c r="BS1968" s="73"/>
      <c r="BT1968" s="73"/>
      <c r="BU1968" s="73"/>
      <c r="BV1968" s="74"/>
      <c r="BW1968" s="72">
        <f>IF($A1968="-","-",ROUND(VLOOKUP($A1968+ROUND(LEFT(BW$1947,2)/24,5),'[1]ОАО "АТС"'!$A$30:$F$773,4,FALSE),2))</f>
        <v>400.12</v>
      </c>
      <c r="BX1968" s="73"/>
      <c r="BY1968" s="73"/>
      <c r="BZ1968" s="73"/>
      <c r="CA1968" s="73"/>
      <c r="CB1968" s="74"/>
      <c r="CC1968" s="72">
        <f>IF($A1968="-","-",ROUND(VLOOKUP($A1968+ROUND(LEFT(CC$1947,2)/24,5),'[1]ОАО "АТС"'!$A$30:$F$773,4,FALSE),2))</f>
        <v>774.44</v>
      </c>
      <c r="CD1968" s="73"/>
      <c r="CE1968" s="73"/>
      <c r="CF1968" s="73"/>
      <c r="CG1968" s="73"/>
      <c r="CH1968" s="74"/>
      <c r="CI1968" s="72">
        <f>IF($A1968="-","-",ROUND(VLOOKUP($A1968+ROUND(LEFT(CI$1947,2)/24,5),'[1]ОАО "АТС"'!$A$30:$F$773,4,FALSE),2))</f>
        <v>948.46</v>
      </c>
      <c r="CJ1968" s="73"/>
      <c r="CK1968" s="73"/>
      <c r="CL1968" s="73"/>
      <c r="CM1968" s="73"/>
      <c r="CN1968" s="74"/>
      <c r="CO1968" s="72">
        <f>IF($A1968="-","-",ROUND(VLOOKUP($A1968+ROUND(LEFT(CO$1947,2)/24,5),'[1]ОАО "АТС"'!$A$30:$F$773,4,FALSE),2))</f>
        <v>720.26</v>
      </c>
      <c r="CP1968" s="73"/>
      <c r="CQ1968" s="73"/>
      <c r="CR1968" s="73"/>
      <c r="CS1968" s="73"/>
      <c r="CT1968" s="74"/>
      <c r="CU1968" s="72">
        <f>IF($A1968="-","-",ROUND(VLOOKUP($A1968+ROUND(LEFT(CU$1947,2)/24,5),'[1]ОАО "АТС"'!$A$30:$F$773,4,FALSE),2))</f>
        <v>717.19</v>
      </c>
      <c r="CV1968" s="73"/>
      <c r="CW1968" s="73"/>
      <c r="CX1968" s="73"/>
      <c r="CY1968" s="73"/>
      <c r="CZ1968" s="74"/>
      <c r="DA1968" s="72">
        <f>IF($A1968="-","-",ROUND(VLOOKUP($A1968+ROUND(LEFT(DA$1947,2)/24,5),'[1]ОАО "АТС"'!$A$30:$F$773,4,FALSE),2))</f>
        <v>747.03</v>
      </c>
      <c r="DB1968" s="73"/>
      <c r="DC1968" s="73"/>
      <c r="DD1968" s="73"/>
      <c r="DE1968" s="73"/>
      <c r="DF1968" s="74"/>
      <c r="DG1968" s="72">
        <f>IF($A1968="-","-",ROUND(VLOOKUP($A1968+ROUND(LEFT(DG$1947,2)/24,5),'[1]ОАО "АТС"'!$A$30:$F$773,4,FALSE),2))</f>
        <v>783.01</v>
      </c>
      <c r="DH1968" s="73"/>
      <c r="DI1968" s="73"/>
      <c r="DJ1968" s="73"/>
      <c r="DK1968" s="73"/>
      <c r="DL1968" s="74"/>
      <c r="DM1968" s="72">
        <f>IF($A1968="-","-",ROUND(VLOOKUP($A1968+ROUND(LEFT(DM$1947,2)/24,5),'[1]ОАО "АТС"'!$A$30:$F$773,4,FALSE),2))</f>
        <v>798.26</v>
      </c>
      <c r="DN1968" s="73"/>
      <c r="DO1968" s="73"/>
      <c r="DP1968" s="73"/>
      <c r="DQ1968" s="73"/>
      <c r="DR1968" s="74"/>
      <c r="DS1968" s="72">
        <f>IF($A1968="-","-",ROUND(VLOOKUP($A1968+ROUND(LEFT(DS$1947,2)/24,5),'[1]ОАО "АТС"'!$A$30:$F$773,4,FALSE),2))</f>
        <v>575.39</v>
      </c>
      <c r="DT1968" s="73"/>
      <c r="DU1968" s="73"/>
      <c r="DV1968" s="73"/>
      <c r="DW1968" s="73"/>
      <c r="DX1968" s="74"/>
      <c r="DY1968" s="72">
        <f>IF($A1968="-","-",ROUND(VLOOKUP($A1968+ROUND(LEFT(DY$1947,2)/24,5),'[1]ОАО "АТС"'!$A$30:$F$773,4,FALSE),2))</f>
        <v>588.08000000000004</v>
      </c>
      <c r="DZ1968" s="73"/>
      <c r="EA1968" s="73"/>
      <c r="EB1968" s="73"/>
      <c r="EC1968" s="73"/>
      <c r="ED1968" s="74"/>
      <c r="EE1968" s="72">
        <f>IF($A1968="-","-",ROUND(VLOOKUP($A1968+ROUND(LEFT(EE$1947,2)/24,5),'[1]ОАО "АТС"'!$A$30:$F$773,4,FALSE),2))</f>
        <v>426.99</v>
      </c>
      <c r="EF1968" s="73"/>
      <c r="EG1968" s="73"/>
      <c r="EH1968" s="73"/>
      <c r="EI1968" s="73"/>
      <c r="EJ1968" s="74"/>
      <c r="EK1968" s="72">
        <f>IF($A1968="-","-",ROUND(VLOOKUP($A1968+ROUND(LEFT(EK$1947,2)/24,5),'[1]ОАО "АТС"'!$A$30:$F$773,4,FALSE),2))</f>
        <v>304.89999999999998</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44734</v>
      </c>
      <c r="B1969" s="70"/>
      <c r="C1969" s="70"/>
      <c r="D1969" s="70"/>
      <c r="E1969" s="70"/>
      <c r="F1969" s="70"/>
      <c r="G1969" s="70"/>
      <c r="H1969" s="71"/>
      <c r="I1969" s="72">
        <f>IF($A1969="-","-",ROUND(VLOOKUP($A1969+ROUND(LEFT(I$1947,1)/24,5),'[1]ОАО "АТС"'!$A$30:$F$773,4,FALSE),2))</f>
        <v>16.3</v>
      </c>
      <c r="J1969" s="73"/>
      <c r="K1969" s="73"/>
      <c r="L1969" s="73"/>
      <c r="M1969" s="73"/>
      <c r="N1969" s="74"/>
      <c r="O1969" s="72">
        <f>IF($A1969="-","-",ROUND(VLOOKUP($A1969+ROUND(LEFT(O$1947,1)/24,5),'[1]ОАО "АТС"'!$A$30:$F$773,4,FALSE),2))</f>
        <v>12.23</v>
      </c>
      <c r="P1969" s="73"/>
      <c r="Q1969" s="73"/>
      <c r="R1969" s="73"/>
      <c r="S1969" s="73"/>
      <c r="T1969" s="74"/>
      <c r="U1969" s="72">
        <f>IF($A1969="-","-",ROUND(VLOOKUP($A1969+ROUND(LEFT(U$1947,1)/24,5),'[1]ОАО "АТС"'!$A$30:$F$773,4,FALSE),2))</f>
        <v>27.35</v>
      </c>
      <c r="V1969" s="73"/>
      <c r="W1969" s="73"/>
      <c r="X1969" s="73"/>
      <c r="Y1969" s="73"/>
      <c r="Z1969" s="74"/>
      <c r="AA1969" s="72">
        <f>IF($A1969="-","-",ROUND(VLOOKUP($A1969+ROUND(LEFT(AA$1947,1)/24,5),'[1]ОАО "АТС"'!$A$30:$F$773,4,FALSE),2))</f>
        <v>32.99</v>
      </c>
      <c r="AB1969" s="73"/>
      <c r="AC1969" s="73"/>
      <c r="AD1969" s="73"/>
      <c r="AE1969" s="73"/>
      <c r="AF1969" s="74"/>
      <c r="AG1969" s="72">
        <f>IF($A1969="-","-",ROUND(VLOOKUP($A1969+ROUND(LEFT(AG$1947,1)/24,5),'[1]ОАО "АТС"'!$A$30:$F$773,4,FALSE),2))</f>
        <v>857.81</v>
      </c>
      <c r="AH1969" s="73"/>
      <c r="AI1969" s="73"/>
      <c r="AJ1969" s="73"/>
      <c r="AK1969" s="73"/>
      <c r="AL1969" s="74"/>
      <c r="AM1969" s="72">
        <f>IF($A1969="-","-",ROUND(VLOOKUP($A1969+ROUND(LEFT(AM$1947,1)/24,5),'[1]ОАО "АТС"'!$A$30:$F$773,4,FALSE),2))</f>
        <v>48.4</v>
      </c>
      <c r="AN1969" s="73"/>
      <c r="AO1969" s="73"/>
      <c r="AP1969" s="73"/>
      <c r="AQ1969" s="73"/>
      <c r="AR1969" s="74"/>
      <c r="AS1969" s="72">
        <f>IF($A1969="-","-",ROUND(VLOOKUP($A1969+ROUND(LEFT(AS$1947,1)/24,5),'[1]ОАО "АТС"'!$A$30:$F$773,4,FALSE),2))</f>
        <v>84.91</v>
      </c>
      <c r="AT1969" s="73"/>
      <c r="AU1969" s="73"/>
      <c r="AV1969" s="73"/>
      <c r="AW1969" s="73"/>
      <c r="AX1969" s="74"/>
      <c r="AY1969" s="72">
        <f>IF($A1969="-","-",ROUND(VLOOKUP($A1969+ROUND(LEFT(AY$1947,1)/24,5),'[1]ОАО "АТС"'!$A$30:$F$773,4,FALSE),2))</f>
        <v>564.39</v>
      </c>
      <c r="AZ1969" s="73"/>
      <c r="BA1969" s="73"/>
      <c r="BB1969" s="73"/>
      <c r="BC1969" s="73"/>
      <c r="BD1969" s="74"/>
      <c r="BE1969" s="72">
        <f>IF($A1969="-","-",ROUND(VLOOKUP($A1969+ROUND(LEFT(BE$1947,1)/24,5),'[1]ОАО "АТС"'!$A$30:$F$773,4,FALSE),2))</f>
        <v>349.54</v>
      </c>
      <c r="BF1969" s="73"/>
      <c r="BG1969" s="73"/>
      <c r="BH1969" s="73"/>
      <c r="BI1969" s="73"/>
      <c r="BJ1969" s="74"/>
      <c r="BK1969" s="72">
        <f>IF($A1969="-","-",ROUND(VLOOKUP($A1969+ROUND(LEFT(BK$1947,1)/24,5),'[1]ОАО "АТС"'!$A$30:$F$773,4,FALSE),2))</f>
        <v>61.51</v>
      </c>
      <c r="BL1969" s="73"/>
      <c r="BM1969" s="73"/>
      <c r="BN1969" s="73"/>
      <c r="BO1969" s="73"/>
      <c r="BP1969" s="74"/>
      <c r="BQ1969" s="72">
        <f>IF($A1969="-","-",ROUND(VLOOKUP($A1969+ROUND(LEFT(BQ$1947,2)/24,5),'[1]ОАО "АТС"'!$A$30:$F$773,4,FALSE),2))</f>
        <v>0.04</v>
      </c>
      <c r="BR1969" s="73"/>
      <c r="BS1969" s="73"/>
      <c r="BT1969" s="73"/>
      <c r="BU1969" s="73"/>
      <c r="BV1969" s="74"/>
      <c r="BW1969" s="72">
        <f>IF($A1969="-","-",ROUND(VLOOKUP($A1969+ROUND(LEFT(BW$1947,2)/24,5),'[1]ОАО "АТС"'!$A$30:$F$773,4,FALSE),2))</f>
        <v>44.06</v>
      </c>
      <c r="BX1969" s="73"/>
      <c r="BY1969" s="73"/>
      <c r="BZ1969" s="73"/>
      <c r="CA1969" s="73"/>
      <c r="CB1969" s="74"/>
      <c r="CC1969" s="72">
        <f>IF($A1969="-","-",ROUND(VLOOKUP($A1969+ROUND(LEFT(CC$1947,2)/24,5),'[1]ОАО "АТС"'!$A$30:$F$773,4,FALSE),2))</f>
        <v>67.3</v>
      </c>
      <c r="CD1969" s="73"/>
      <c r="CE1969" s="73"/>
      <c r="CF1969" s="73"/>
      <c r="CG1969" s="73"/>
      <c r="CH1969" s="74"/>
      <c r="CI1969" s="72">
        <f>IF($A1969="-","-",ROUND(VLOOKUP($A1969+ROUND(LEFT(CI$1947,2)/24,5),'[1]ОАО "АТС"'!$A$30:$F$773,4,FALSE),2))</f>
        <v>43.96</v>
      </c>
      <c r="CJ1969" s="73"/>
      <c r="CK1969" s="73"/>
      <c r="CL1969" s="73"/>
      <c r="CM1969" s="73"/>
      <c r="CN1969" s="74"/>
      <c r="CO1969" s="72">
        <f>IF($A1969="-","-",ROUND(VLOOKUP($A1969+ROUND(LEFT(CO$1947,2)/24,5),'[1]ОАО "АТС"'!$A$30:$F$773,4,FALSE),2))</f>
        <v>4.32</v>
      </c>
      <c r="CP1969" s="73"/>
      <c r="CQ1969" s="73"/>
      <c r="CR1969" s="73"/>
      <c r="CS1969" s="73"/>
      <c r="CT1969" s="74"/>
      <c r="CU1969" s="72">
        <f>IF($A1969="-","-",ROUND(VLOOKUP($A1969+ROUND(LEFT(CU$1947,2)/24,5),'[1]ОАО "АТС"'!$A$30:$F$773,4,FALSE),2))</f>
        <v>0.19</v>
      </c>
      <c r="CV1969" s="73"/>
      <c r="CW1969" s="73"/>
      <c r="CX1969" s="73"/>
      <c r="CY1969" s="73"/>
      <c r="CZ1969" s="74"/>
      <c r="DA1969" s="72">
        <f>IF($A1969="-","-",ROUND(VLOOKUP($A1969+ROUND(LEFT(DA$1947,2)/24,5),'[1]ОАО "АТС"'!$A$30:$F$773,4,FALSE),2))</f>
        <v>2.77</v>
      </c>
      <c r="DB1969" s="73"/>
      <c r="DC1969" s="73"/>
      <c r="DD1969" s="73"/>
      <c r="DE1969" s="73"/>
      <c r="DF1969" s="74"/>
      <c r="DG1969" s="72">
        <f>IF($A1969="-","-",ROUND(VLOOKUP($A1969+ROUND(LEFT(DG$1947,2)/24,5),'[1]ОАО "АТС"'!$A$30:$F$773,4,FALSE),2))</f>
        <v>0</v>
      </c>
      <c r="DH1969" s="73"/>
      <c r="DI1969" s="73"/>
      <c r="DJ1969" s="73"/>
      <c r="DK1969" s="73"/>
      <c r="DL1969" s="74"/>
      <c r="DM1969" s="72">
        <f>IF($A1969="-","-",ROUND(VLOOKUP($A1969+ROUND(LEFT(DM$1947,2)/24,5),'[1]ОАО "АТС"'!$A$30:$F$773,4,FALSE),2))</f>
        <v>0</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178.18</v>
      </c>
      <c r="DZ1969" s="73"/>
      <c r="EA1969" s="73"/>
      <c r="EB1969" s="73"/>
      <c r="EC1969" s="73"/>
      <c r="ED1969" s="74"/>
      <c r="EE1969" s="72">
        <f>IF($A1969="-","-",ROUND(VLOOKUP($A1969+ROUND(LEFT(EE$1947,2)/24,5),'[1]ОАО "АТС"'!$A$30:$F$773,4,FALSE),2))</f>
        <v>3.64</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44735</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0</v>
      </c>
      <c r="AB1970" s="73"/>
      <c r="AC1970" s="73"/>
      <c r="AD1970" s="73"/>
      <c r="AE1970" s="73"/>
      <c r="AF1970" s="74"/>
      <c r="AG1970" s="72">
        <f>IF($A1970="-","-",ROUND(VLOOKUP($A1970+ROUND(LEFT(AG$1947,1)/24,5),'[1]ОАО "АТС"'!$A$30:$F$773,4,FALSE),2))</f>
        <v>0</v>
      </c>
      <c r="AH1970" s="73"/>
      <c r="AI1970" s="73"/>
      <c r="AJ1970" s="73"/>
      <c r="AK1970" s="73"/>
      <c r="AL1970" s="74"/>
      <c r="AM1970" s="72">
        <f>IF($A1970="-","-",ROUND(VLOOKUP($A1970+ROUND(LEFT(AM$1947,1)/24,5),'[1]ОАО "АТС"'!$A$30:$F$773,4,FALSE),2))</f>
        <v>0</v>
      </c>
      <c r="AN1970" s="73"/>
      <c r="AO1970" s="73"/>
      <c r="AP1970" s="73"/>
      <c r="AQ1970" s="73"/>
      <c r="AR1970" s="74"/>
      <c r="AS1970" s="72">
        <f>IF($A1970="-","-",ROUND(VLOOKUP($A1970+ROUND(LEFT(AS$1947,1)/24,5),'[1]ОАО "АТС"'!$A$30:$F$773,4,FALSE),2))</f>
        <v>16.059999999999999</v>
      </c>
      <c r="AT1970" s="73"/>
      <c r="AU1970" s="73"/>
      <c r="AV1970" s="73"/>
      <c r="AW1970" s="73"/>
      <c r="AX1970" s="74"/>
      <c r="AY1970" s="72">
        <f>IF($A1970="-","-",ROUND(VLOOKUP($A1970+ROUND(LEFT(AY$1947,1)/24,5),'[1]ОАО "АТС"'!$A$30:$F$773,4,FALSE),2))</f>
        <v>253.51</v>
      </c>
      <c r="AZ1970" s="73"/>
      <c r="BA1970" s="73"/>
      <c r="BB1970" s="73"/>
      <c r="BC1970" s="73"/>
      <c r="BD1970" s="74"/>
      <c r="BE1970" s="72">
        <f>IF($A1970="-","-",ROUND(VLOOKUP($A1970+ROUND(LEFT(BE$1947,1)/24,5),'[1]ОАО "АТС"'!$A$30:$F$773,4,FALSE),2))</f>
        <v>674.6</v>
      </c>
      <c r="BF1970" s="73"/>
      <c r="BG1970" s="73"/>
      <c r="BH1970" s="73"/>
      <c r="BI1970" s="73"/>
      <c r="BJ1970" s="74"/>
      <c r="BK1970" s="72">
        <f>IF($A1970="-","-",ROUND(VLOOKUP($A1970+ROUND(LEFT(BK$1947,1)/24,5),'[1]ОАО "АТС"'!$A$30:$F$773,4,FALSE),2))</f>
        <v>488.5</v>
      </c>
      <c r="BL1970" s="73"/>
      <c r="BM1970" s="73"/>
      <c r="BN1970" s="73"/>
      <c r="BO1970" s="73"/>
      <c r="BP1970" s="74"/>
      <c r="BQ1970" s="72">
        <f>IF($A1970="-","-",ROUND(VLOOKUP($A1970+ROUND(LEFT(BQ$1947,2)/24,5),'[1]ОАО "АТС"'!$A$30:$F$773,4,FALSE),2))</f>
        <v>0</v>
      </c>
      <c r="BR1970" s="73"/>
      <c r="BS1970" s="73"/>
      <c r="BT1970" s="73"/>
      <c r="BU1970" s="73"/>
      <c r="BV1970" s="74"/>
      <c r="BW1970" s="72">
        <f>IF($A1970="-","-",ROUND(VLOOKUP($A1970+ROUND(LEFT(BW$1947,2)/24,5),'[1]ОАО "АТС"'!$A$30:$F$773,4,FALSE),2))</f>
        <v>0</v>
      </c>
      <c r="BX1970" s="73"/>
      <c r="BY1970" s="73"/>
      <c r="BZ1970" s="73"/>
      <c r="CA1970" s="73"/>
      <c r="CB1970" s="74"/>
      <c r="CC1970" s="72">
        <f>IF($A1970="-","-",ROUND(VLOOKUP($A1970+ROUND(LEFT(CC$1947,2)/24,5),'[1]ОАО "АТС"'!$A$30:$F$773,4,FALSE),2))</f>
        <v>0</v>
      </c>
      <c r="CD1970" s="73"/>
      <c r="CE1970" s="73"/>
      <c r="CF1970" s="73"/>
      <c r="CG1970" s="73"/>
      <c r="CH1970" s="74"/>
      <c r="CI1970" s="72">
        <f>IF($A1970="-","-",ROUND(VLOOKUP($A1970+ROUND(LEFT(CI$1947,2)/24,5),'[1]ОАО "АТС"'!$A$30:$F$773,4,FALSE),2))</f>
        <v>0</v>
      </c>
      <c r="CJ1970" s="73"/>
      <c r="CK1970" s="73"/>
      <c r="CL1970" s="73"/>
      <c r="CM1970" s="73"/>
      <c r="CN1970" s="74"/>
      <c r="CO1970" s="72">
        <f>IF($A1970="-","-",ROUND(VLOOKUP($A1970+ROUND(LEFT(CO$1947,2)/24,5),'[1]ОАО "АТС"'!$A$30:$F$773,4,FALSE),2))</f>
        <v>0</v>
      </c>
      <c r="CP1970" s="73"/>
      <c r="CQ1970" s="73"/>
      <c r="CR1970" s="73"/>
      <c r="CS1970" s="73"/>
      <c r="CT1970" s="74"/>
      <c r="CU1970" s="72">
        <f>IF($A1970="-","-",ROUND(VLOOKUP($A1970+ROUND(LEFT(CU$1947,2)/24,5),'[1]ОАО "АТС"'!$A$30:$F$773,4,FALSE),2))</f>
        <v>0</v>
      </c>
      <c r="CV1970" s="73"/>
      <c r="CW1970" s="73"/>
      <c r="CX1970" s="73"/>
      <c r="CY1970" s="73"/>
      <c r="CZ1970" s="74"/>
      <c r="DA1970" s="72">
        <f>IF($A1970="-","-",ROUND(VLOOKUP($A1970+ROUND(LEFT(DA$1947,2)/24,5),'[1]ОАО "АТС"'!$A$30:$F$773,4,FALSE),2))</f>
        <v>0</v>
      </c>
      <c r="DB1970" s="73"/>
      <c r="DC1970" s="73"/>
      <c r="DD1970" s="73"/>
      <c r="DE1970" s="73"/>
      <c r="DF1970" s="74"/>
      <c r="DG1970" s="72">
        <f>IF($A1970="-","-",ROUND(VLOOKUP($A1970+ROUND(LEFT(DG$1947,2)/24,5),'[1]ОАО "АТС"'!$A$30:$F$773,4,FALSE),2))</f>
        <v>0</v>
      </c>
      <c r="DH1970" s="73"/>
      <c r="DI1970" s="73"/>
      <c r="DJ1970" s="73"/>
      <c r="DK1970" s="73"/>
      <c r="DL1970" s="74"/>
      <c r="DM1970" s="72">
        <f>IF($A1970="-","-",ROUND(VLOOKUP($A1970+ROUND(LEFT(DM$1947,2)/24,5),'[1]ОАО "АТС"'!$A$30:$F$773,4,FALSE),2))</f>
        <v>0</v>
      </c>
      <c r="DN1970" s="73"/>
      <c r="DO1970" s="73"/>
      <c r="DP1970" s="73"/>
      <c r="DQ1970" s="73"/>
      <c r="DR1970" s="74"/>
      <c r="DS1970" s="72">
        <f>IF($A1970="-","-",ROUND(VLOOKUP($A1970+ROUND(LEFT(DS$1947,2)/24,5),'[1]ОАО "АТС"'!$A$30:$F$773,4,FALSE),2))</f>
        <v>0</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44736</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0</v>
      </c>
      <c r="AB1971" s="73"/>
      <c r="AC1971" s="73"/>
      <c r="AD1971" s="73"/>
      <c r="AE1971" s="73"/>
      <c r="AF1971" s="74"/>
      <c r="AG1971" s="72">
        <f>IF($A1971="-","-",ROUND(VLOOKUP($A1971+ROUND(LEFT(AG$1947,1)/24,5),'[1]ОАО "АТС"'!$A$30:$F$773,4,FALSE),2))</f>
        <v>39.74</v>
      </c>
      <c r="AH1971" s="73"/>
      <c r="AI1971" s="73"/>
      <c r="AJ1971" s="73"/>
      <c r="AK1971" s="73"/>
      <c r="AL1971" s="74"/>
      <c r="AM1971" s="72">
        <f>IF($A1971="-","-",ROUND(VLOOKUP($A1971+ROUND(LEFT(AM$1947,1)/24,5),'[1]ОАО "АТС"'!$A$30:$F$773,4,FALSE),2))</f>
        <v>57.45</v>
      </c>
      <c r="AN1971" s="73"/>
      <c r="AO1971" s="73"/>
      <c r="AP1971" s="73"/>
      <c r="AQ1971" s="73"/>
      <c r="AR1971" s="74"/>
      <c r="AS1971" s="72">
        <f>IF($A1971="-","-",ROUND(VLOOKUP($A1971+ROUND(LEFT(AS$1947,1)/24,5),'[1]ОАО "АТС"'!$A$30:$F$773,4,FALSE),2))</f>
        <v>152.35</v>
      </c>
      <c r="AT1971" s="73"/>
      <c r="AU1971" s="73"/>
      <c r="AV1971" s="73"/>
      <c r="AW1971" s="73"/>
      <c r="AX1971" s="74"/>
      <c r="AY1971" s="72">
        <f>IF($A1971="-","-",ROUND(VLOOKUP($A1971+ROUND(LEFT(AY$1947,1)/24,5),'[1]ОАО "АТС"'!$A$30:$F$773,4,FALSE),2))</f>
        <v>174.98</v>
      </c>
      <c r="AZ1971" s="73"/>
      <c r="BA1971" s="73"/>
      <c r="BB1971" s="73"/>
      <c r="BC1971" s="73"/>
      <c r="BD1971" s="74"/>
      <c r="BE1971" s="72">
        <f>IF($A1971="-","-",ROUND(VLOOKUP($A1971+ROUND(LEFT(BE$1947,1)/24,5),'[1]ОАО "АТС"'!$A$30:$F$773,4,FALSE),2))</f>
        <v>0</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0</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0</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0</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0</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0</v>
      </c>
      <c r="DN1971" s="73"/>
      <c r="DO1971" s="73"/>
      <c r="DP1971" s="73"/>
      <c r="DQ1971" s="73"/>
      <c r="DR1971" s="74"/>
      <c r="DS1971" s="72">
        <f>IF($A1971="-","-",ROUND(VLOOKUP($A1971+ROUND(LEFT(DS$1947,2)/24,5),'[1]ОАО "АТС"'!$A$30:$F$773,4,FALSE),2))</f>
        <v>0</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44737</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0</v>
      </c>
      <c r="AH1972" s="73"/>
      <c r="AI1972" s="73"/>
      <c r="AJ1972" s="73"/>
      <c r="AK1972" s="73"/>
      <c r="AL1972" s="74"/>
      <c r="AM1972" s="72">
        <f>IF($A1972="-","-",ROUND(VLOOKUP($A1972+ROUND(LEFT(AM$1947,1)/24,5),'[1]ОАО "АТС"'!$A$30:$F$773,4,FALSE),2))</f>
        <v>814.97</v>
      </c>
      <c r="AN1972" s="73"/>
      <c r="AO1972" s="73"/>
      <c r="AP1972" s="73"/>
      <c r="AQ1972" s="73"/>
      <c r="AR1972" s="74"/>
      <c r="AS1972" s="72">
        <f>IF($A1972="-","-",ROUND(VLOOKUP($A1972+ROUND(LEFT(AS$1947,1)/24,5),'[1]ОАО "АТС"'!$A$30:$F$773,4,FALSE),2))</f>
        <v>864.69</v>
      </c>
      <c r="AT1972" s="73"/>
      <c r="AU1972" s="73"/>
      <c r="AV1972" s="73"/>
      <c r="AW1972" s="73"/>
      <c r="AX1972" s="74"/>
      <c r="AY1972" s="72">
        <f>IF($A1972="-","-",ROUND(VLOOKUP($A1972+ROUND(LEFT(AY$1947,1)/24,5),'[1]ОАО "АТС"'!$A$30:$F$773,4,FALSE),2))</f>
        <v>51.69</v>
      </c>
      <c r="AZ1972" s="73"/>
      <c r="BA1972" s="73"/>
      <c r="BB1972" s="73"/>
      <c r="BC1972" s="73"/>
      <c r="BD1972" s="74"/>
      <c r="BE1972" s="72">
        <f>IF($A1972="-","-",ROUND(VLOOKUP($A1972+ROUND(LEFT(BE$1947,1)/24,5),'[1]ОАО "АТС"'!$A$30:$F$773,4,FALSE),2))</f>
        <v>0</v>
      </c>
      <c r="BF1972" s="73"/>
      <c r="BG1972" s="73"/>
      <c r="BH1972" s="73"/>
      <c r="BI1972" s="73"/>
      <c r="BJ1972" s="74"/>
      <c r="BK1972" s="72">
        <f>IF($A1972="-","-",ROUND(VLOOKUP($A1972+ROUND(LEFT(BK$1947,1)/24,5),'[1]ОАО "АТС"'!$A$30:$F$773,4,FALSE),2))</f>
        <v>6.53</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0</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0</v>
      </c>
      <c r="CJ1972" s="73"/>
      <c r="CK1972" s="73"/>
      <c r="CL1972" s="73"/>
      <c r="CM1972" s="73"/>
      <c r="CN1972" s="74"/>
      <c r="CO1972" s="72">
        <f>IF($A1972="-","-",ROUND(VLOOKUP($A1972+ROUND(LEFT(CO$1947,2)/24,5),'[1]ОАО "АТС"'!$A$30:$F$773,4,FALSE),2))</f>
        <v>0</v>
      </c>
      <c r="CP1972" s="73"/>
      <c r="CQ1972" s="73"/>
      <c r="CR1972" s="73"/>
      <c r="CS1972" s="73"/>
      <c r="CT1972" s="74"/>
      <c r="CU1972" s="72">
        <f>IF($A1972="-","-",ROUND(VLOOKUP($A1972+ROUND(LEFT(CU$1947,2)/24,5),'[1]ОАО "АТС"'!$A$30:$F$773,4,FALSE),2))</f>
        <v>0</v>
      </c>
      <c r="CV1972" s="73"/>
      <c r="CW1972" s="73"/>
      <c r="CX1972" s="73"/>
      <c r="CY1972" s="73"/>
      <c r="CZ1972" s="74"/>
      <c r="DA1972" s="72">
        <f>IF($A1972="-","-",ROUND(VLOOKUP($A1972+ROUND(LEFT(DA$1947,2)/24,5),'[1]ОАО "АТС"'!$A$30:$F$773,4,FALSE),2))</f>
        <v>0</v>
      </c>
      <c r="DB1972" s="73"/>
      <c r="DC1972" s="73"/>
      <c r="DD1972" s="73"/>
      <c r="DE1972" s="73"/>
      <c r="DF1972" s="74"/>
      <c r="DG1972" s="72">
        <f>IF($A1972="-","-",ROUND(VLOOKUP($A1972+ROUND(LEFT(DG$1947,2)/24,5),'[1]ОАО "АТС"'!$A$30:$F$773,4,FALSE),2))</f>
        <v>0</v>
      </c>
      <c r="DH1972" s="73"/>
      <c r="DI1972" s="73"/>
      <c r="DJ1972" s="73"/>
      <c r="DK1972" s="73"/>
      <c r="DL1972" s="74"/>
      <c r="DM1972" s="72">
        <f>IF($A1972="-","-",ROUND(VLOOKUP($A1972+ROUND(LEFT(DM$1947,2)/24,5),'[1]ОАО "АТС"'!$A$30:$F$773,4,FALSE),2))</f>
        <v>0</v>
      </c>
      <c r="DN1972" s="73"/>
      <c r="DO1972" s="73"/>
      <c r="DP1972" s="73"/>
      <c r="DQ1972" s="73"/>
      <c r="DR1972" s="74"/>
      <c r="DS1972" s="72">
        <f>IF($A1972="-","-",ROUND(VLOOKUP($A1972+ROUND(LEFT(DS$1947,2)/24,5),'[1]ОАО "АТС"'!$A$30:$F$773,4,FALSE),2))</f>
        <v>0</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44738</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0</v>
      </c>
      <c r="AH1973" s="73"/>
      <c r="AI1973" s="73"/>
      <c r="AJ1973" s="73"/>
      <c r="AK1973" s="73"/>
      <c r="AL1973" s="74"/>
      <c r="AM1973" s="72">
        <f>IF($A1973="-","-",ROUND(VLOOKUP($A1973+ROUND(LEFT(AM$1947,1)/24,5),'[1]ОАО "АТС"'!$A$30:$F$773,4,FALSE),2))</f>
        <v>0</v>
      </c>
      <c r="AN1973" s="73"/>
      <c r="AO1973" s="73"/>
      <c r="AP1973" s="73"/>
      <c r="AQ1973" s="73"/>
      <c r="AR1973" s="74"/>
      <c r="AS1973" s="72">
        <f>IF($A1973="-","-",ROUND(VLOOKUP($A1973+ROUND(LEFT(AS$1947,1)/24,5),'[1]ОАО "АТС"'!$A$30:$F$773,4,FALSE),2))</f>
        <v>0</v>
      </c>
      <c r="AT1973" s="73"/>
      <c r="AU1973" s="73"/>
      <c r="AV1973" s="73"/>
      <c r="AW1973" s="73"/>
      <c r="AX1973" s="74"/>
      <c r="AY1973" s="72">
        <f>IF($A1973="-","-",ROUND(VLOOKUP($A1973+ROUND(LEFT(AY$1947,1)/24,5),'[1]ОАО "АТС"'!$A$30:$F$773,4,FALSE),2))</f>
        <v>840.99</v>
      </c>
      <c r="AZ1973" s="73"/>
      <c r="BA1973" s="73"/>
      <c r="BB1973" s="73"/>
      <c r="BC1973" s="73"/>
      <c r="BD1973" s="74"/>
      <c r="BE1973" s="72">
        <f>IF($A1973="-","-",ROUND(VLOOKUP($A1973+ROUND(LEFT(BE$1947,1)/24,5),'[1]ОАО "АТС"'!$A$30:$F$773,4,FALSE),2))</f>
        <v>0</v>
      </c>
      <c r="BF1973" s="73"/>
      <c r="BG1973" s="73"/>
      <c r="BH1973" s="73"/>
      <c r="BI1973" s="73"/>
      <c r="BJ1973" s="74"/>
      <c r="BK1973" s="72">
        <f>IF($A1973="-","-",ROUND(VLOOKUP($A1973+ROUND(LEFT(BK$1947,1)/24,5),'[1]ОАО "АТС"'!$A$30:$F$773,4,FALSE),2))</f>
        <v>0</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0</v>
      </c>
      <c r="BX1973" s="73"/>
      <c r="BY1973" s="73"/>
      <c r="BZ1973" s="73"/>
      <c r="CA1973" s="73"/>
      <c r="CB1973" s="74"/>
      <c r="CC1973" s="72">
        <f>IF($A1973="-","-",ROUND(VLOOKUP($A1973+ROUND(LEFT(CC$1947,2)/24,5),'[1]ОАО "АТС"'!$A$30:$F$773,4,FALSE),2))</f>
        <v>0</v>
      </c>
      <c r="CD1973" s="73"/>
      <c r="CE1973" s="73"/>
      <c r="CF1973" s="73"/>
      <c r="CG1973" s="73"/>
      <c r="CH1973" s="74"/>
      <c r="CI1973" s="72">
        <f>IF($A1973="-","-",ROUND(VLOOKUP($A1973+ROUND(LEFT(CI$1947,2)/24,5),'[1]ОАО "АТС"'!$A$30:$F$773,4,FALSE),2))</f>
        <v>0</v>
      </c>
      <c r="CJ1973" s="73"/>
      <c r="CK1973" s="73"/>
      <c r="CL1973" s="73"/>
      <c r="CM1973" s="73"/>
      <c r="CN1973" s="74"/>
      <c r="CO1973" s="72">
        <f>IF($A1973="-","-",ROUND(VLOOKUP($A1973+ROUND(LEFT(CO$1947,2)/24,5),'[1]ОАО "АТС"'!$A$30:$F$773,4,FALSE),2))</f>
        <v>0</v>
      </c>
      <c r="CP1973" s="73"/>
      <c r="CQ1973" s="73"/>
      <c r="CR1973" s="73"/>
      <c r="CS1973" s="73"/>
      <c r="CT1973" s="74"/>
      <c r="CU1973" s="72">
        <f>IF($A1973="-","-",ROUND(VLOOKUP($A1973+ROUND(LEFT(CU$1947,2)/24,5),'[1]ОАО "АТС"'!$A$30:$F$773,4,FALSE),2))</f>
        <v>0</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0</v>
      </c>
      <c r="DN1973" s="73"/>
      <c r="DO1973" s="73"/>
      <c r="DP1973" s="73"/>
      <c r="DQ1973" s="73"/>
      <c r="DR1973" s="74"/>
      <c r="DS1973" s="72">
        <f>IF($A1973="-","-",ROUND(VLOOKUP($A1973+ROUND(LEFT(DS$1947,2)/24,5),'[1]ОАО "АТС"'!$A$30:$F$773,4,FALSE),2))</f>
        <v>143.97999999999999</v>
      </c>
      <c r="DT1973" s="73"/>
      <c r="DU1973" s="73"/>
      <c r="DV1973" s="73"/>
      <c r="DW1973" s="73"/>
      <c r="DX1973" s="74"/>
      <c r="DY1973" s="72">
        <f>IF($A1973="-","-",ROUND(VLOOKUP($A1973+ROUND(LEFT(DY$1947,2)/24,5),'[1]ОАО "АТС"'!$A$30:$F$773,4,FALSE),2))</f>
        <v>98.17</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44739</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0</v>
      </c>
      <c r="AB1974" s="73"/>
      <c r="AC1974" s="73"/>
      <c r="AD1974" s="73"/>
      <c r="AE1974" s="73"/>
      <c r="AF1974" s="74"/>
      <c r="AG1974" s="72">
        <f>IF($A1974="-","-",ROUND(VLOOKUP($A1974+ROUND(LEFT(AG$1947,1)/24,5),'[1]ОАО "АТС"'!$A$30:$F$773,4,FALSE),2))</f>
        <v>0</v>
      </c>
      <c r="AH1974" s="73"/>
      <c r="AI1974" s="73"/>
      <c r="AJ1974" s="73"/>
      <c r="AK1974" s="73"/>
      <c r="AL1974" s="74"/>
      <c r="AM1974" s="72">
        <f>IF($A1974="-","-",ROUND(VLOOKUP($A1974+ROUND(LEFT(AM$1947,1)/24,5),'[1]ОАО "АТС"'!$A$30:$F$773,4,FALSE),2))</f>
        <v>0</v>
      </c>
      <c r="AN1974" s="73"/>
      <c r="AO1974" s="73"/>
      <c r="AP1974" s="73"/>
      <c r="AQ1974" s="73"/>
      <c r="AR1974" s="74"/>
      <c r="AS1974" s="72">
        <f>IF($A1974="-","-",ROUND(VLOOKUP($A1974+ROUND(LEFT(AS$1947,1)/24,5),'[1]ОАО "АТС"'!$A$30:$F$773,4,FALSE),2))</f>
        <v>989.5</v>
      </c>
      <c r="AT1974" s="73"/>
      <c r="AU1974" s="73"/>
      <c r="AV1974" s="73"/>
      <c r="AW1974" s="73"/>
      <c r="AX1974" s="74"/>
      <c r="AY1974" s="72">
        <f>IF($A1974="-","-",ROUND(VLOOKUP($A1974+ROUND(LEFT(AY$1947,1)/24,5),'[1]ОАО "АТС"'!$A$30:$F$773,4,FALSE),2))</f>
        <v>407.49</v>
      </c>
      <c r="AZ1974" s="73"/>
      <c r="BA1974" s="73"/>
      <c r="BB1974" s="73"/>
      <c r="BC1974" s="73"/>
      <c r="BD1974" s="74"/>
      <c r="BE1974" s="72">
        <f>IF($A1974="-","-",ROUND(VLOOKUP($A1974+ROUND(LEFT(BE$1947,1)/24,5),'[1]ОАО "АТС"'!$A$30:$F$773,4,FALSE),2))</f>
        <v>423.18</v>
      </c>
      <c r="BF1974" s="73"/>
      <c r="BG1974" s="73"/>
      <c r="BH1974" s="73"/>
      <c r="BI1974" s="73"/>
      <c r="BJ1974" s="74"/>
      <c r="BK1974" s="72">
        <f>IF($A1974="-","-",ROUND(VLOOKUP($A1974+ROUND(LEFT(BK$1947,1)/24,5),'[1]ОАО "АТС"'!$A$30:$F$773,4,FALSE),2))</f>
        <v>448.64</v>
      </c>
      <c r="BL1974" s="73"/>
      <c r="BM1974" s="73"/>
      <c r="BN1974" s="73"/>
      <c r="BO1974" s="73"/>
      <c r="BP1974" s="74"/>
      <c r="BQ1974" s="72">
        <f>IF($A1974="-","-",ROUND(VLOOKUP($A1974+ROUND(LEFT(BQ$1947,2)/24,5),'[1]ОАО "АТС"'!$A$30:$F$773,4,FALSE),2))</f>
        <v>43.3</v>
      </c>
      <c r="BR1974" s="73"/>
      <c r="BS1974" s="73"/>
      <c r="BT1974" s="73"/>
      <c r="BU1974" s="73"/>
      <c r="BV1974" s="74"/>
      <c r="BW1974" s="72">
        <f>IF($A1974="-","-",ROUND(VLOOKUP($A1974+ROUND(LEFT(BW$1947,2)/24,5),'[1]ОАО "АТС"'!$A$30:$F$773,4,FALSE),2))</f>
        <v>174.43</v>
      </c>
      <c r="BX1974" s="73"/>
      <c r="BY1974" s="73"/>
      <c r="BZ1974" s="73"/>
      <c r="CA1974" s="73"/>
      <c r="CB1974" s="74"/>
      <c r="CC1974" s="72">
        <f>IF($A1974="-","-",ROUND(VLOOKUP($A1974+ROUND(LEFT(CC$1947,2)/24,5),'[1]ОАО "АТС"'!$A$30:$F$773,4,FALSE),2))</f>
        <v>22.72</v>
      </c>
      <c r="CD1974" s="73"/>
      <c r="CE1974" s="73"/>
      <c r="CF1974" s="73"/>
      <c r="CG1974" s="73"/>
      <c r="CH1974" s="74"/>
      <c r="CI1974" s="72">
        <f>IF($A1974="-","-",ROUND(VLOOKUP($A1974+ROUND(LEFT(CI$1947,2)/24,5),'[1]ОАО "АТС"'!$A$30:$F$773,4,FALSE),2))</f>
        <v>0</v>
      </c>
      <c r="CJ1974" s="73"/>
      <c r="CK1974" s="73"/>
      <c r="CL1974" s="73"/>
      <c r="CM1974" s="73"/>
      <c r="CN1974" s="74"/>
      <c r="CO1974" s="72">
        <f>IF($A1974="-","-",ROUND(VLOOKUP($A1974+ROUND(LEFT(CO$1947,2)/24,5),'[1]ОАО "АТС"'!$A$30:$F$773,4,FALSE),2))</f>
        <v>0</v>
      </c>
      <c r="CP1974" s="73"/>
      <c r="CQ1974" s="73"/>
      <c r="CR1974" s="73"/>
      <c r="CS1974" s="73"/>
      <c r="CT1974" s="74"/>
      <c r="CU1974" s="72">
        <f>IF($A1974="-","-",ROUND(VLOOKUP($A1974+ROUND(LEFT(CU$1947,2)/24,5),'[1]ОАО "АТС"'!$A$30:$F$773,4,FALSE),2))</f>
        <v>0.47</v>
      </c>
      <c r="CV1974" s="73"/>
      <c r="CW1974" s="73"/>
      <c r="CX1974" s="73"/>
      <c r="CY1974" s="73"/>
      <c r="CZ1974" s="74"/>
      <c r="DA1974" s="72">
        <f>IF($A1974="-","-",ROUND(VLOOKUP($A1974+ROUND(LEFT(DA$1947,2)/24,5),'[1]ОАО "АТС"'!$A$30:$F$773,4,FALSE),2))</f>
        <v>0</v>
      </c>
      <c r="DB1974" s="73"/>
      <c r="DC1974" s="73"/>
      <c r="DD1974" s="73"/>
      <c r="DE1974" s="73"/>
      <c r="DF1974" s="74"/>
      <c r="DG1974" s="72">
        <f>IF($A1974="-","-",ROUND(VLOOKUP($A1974+ROUND(LEFT(DG$1947,2)/24,5),'[1]ОАО "АТС"'!$A$30:$F$773,4,FALSE),2))</f>
        <v>27.03</v>
      </c>
      <c r="DH1974" s="73"/>
      <c r="DI1974" s="73"/>
      <c r="DJ1974" s="73"/>
      <c r="DK1974" s="73"/>
      <c r="DL1974" s="74"/>
      <c r="DM1974" s="72">
        <f>IF($A1974="-","-",ROUND(VLOOKUP($A1974+ROUND(LEFT(DM$1947,2)/24,5),'[1]ОАО "АТС"'!$A$30:$F$773,4,FALSE),2))</f>
        <v>0</v>
      </c>
      <c r="DN1974" s="73"/>
      <c r="DO1974" s="73"/>
      <c r="DP1974" s="73"/>
      <c r="DQ1974" s="73"/>
      <c r="DR1974" s="74"/>
      <c r="DS1974" s="72">
        <f>IF($A1974="-","-",ROUND(VLOOKUP($A1974+ROUND(LEFT(DS$1947,2)/24,5),'[1]ОАО "АТС"'!$A$30:$F$773,4,FALSE),2))</f>
        <v>0</v>
      </c>
      <c r="DT1974" s="73"/>
      <c r="DU1974" s="73"/>
      <c r="DV1974" s="73"/>
      <c r="DW1974" s="73"/>
      <c r="DX1974" s="74"/>
      <c r="DY1974" s="72">
        <f>IF($A1974="-","-",ROUND(VLOOKUP($A1974+ROUND(LEFT(DY$1947,2)/24,5),'[1]ОАО "АТС"'!$A$30:$F$773,4,FALSE),2))</f>
        <v>355.65</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44740</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1011.08</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248.61</v>
      </c>
      <c r="AB1975" s="73"/>
      <c r="AC1975" s="73"/>
      <c r="AD1975" s="73"/>
      <c r="AE1975" s="73"/>
      <c r="AF1975" s="74"/>
      <c r="AG1975" s="72">
        <f>IF($A1975="-","-",ROUND(VLOOKUP($A1975+ROUND(LEFT(AG$1947,1)/24,5),'[1]ОАО "АТС"'!$A$30:$F$773,4,FALSE),2))</f>
        <v>0</v>
      </c>
      <c r="AH1975" s="73"/>
      <c r="AI1975" s="73"/>
      <c r="AJ1975" s="73"/>
      <c r="AK1975" s="73"/>
      <c r="AL1975" s="74"/>
      <c r="AM1975" s="72">
        <f>IF($A1975="-","-",ROUND(VLOOKUP($A1975+ROUND(LEFT(AM$1947,1)/24,5),'[1]ОАО "АТС"'!$A$30:$F$773,4,FALSE),2))</f>
        <v>0</v>
      </c>
      <c r="AN1975" s="73"/>
      <c r="AO1975" s="73"/>
      <c r="AP1975" s="73"/>
      <c r="AQ1975" s="73"/>
      <c r="AR1975" s="74"/>
      <c r="AS1975" s="72">
        <f>IF($A1975="-","-",ROUND(VLOOKUP($A1975+ROUND(LEFT(AS$1947,1)/24,5),'[1]ОАО "АТС"'!$A$30:$F$773,4,FALSE),2))</f>
        <v>183.83</v>
      </c>
      <c r="AT1975" s="73"/>
      <c r="AU1975" s="73"/>
      <c r="AV1975" s="73"/>
      <c r="AW1975" s="73"/>
      <c r="AX1975" s="74"/>
      <c r="AY1975" s="72">
        <f>IF($A1975="-","-",ROUND(VLOOKUP($A1975+ROUND(LEFT(AY$1947,1)/24,5),'[1]ОАО "АТС"'!$A$30:$F$773,4,FALSE),2))</f>
        <v>0</v>
      </c>
      <c r="AZ1975" s="73"/>
      <c r="BA1975" s="73"/>
      <c r="BB1975" s="73"/>
      <c r="BC1975" s="73"/>
      <c r="BD1975" s="74"/>
      <c r="BE1975" s="72">
        <f>IF($A1975="-","-",ROUND(VLOOKUP($A1975+ROUND(LEFT(BE$1947,1)/24,5),'[1]ОАО "АТС"'!$A$30:$F$773,4,FALSE),2))</f>
        <v>129.88999999999999</v>
      </c>
      <c r="BF1975" s="73"/>
      <c r="BG1975" s="73"/>
      <c r="BH1975" s="73"/>
      <c r="BI1975" s="73"/>
      <c r="BJ1975" s="74"/>
      <c r="BK1975" s="72">
        <f>IF($A1975="-","-",ROUND(VLOOKUP($A1975+ROUND(LEFT(BK$1947,1)/24,5),'[1]ОАО "АТС"'!$A$30:$F$773,4,FALSE),2))</f>
        <v>0</v>
      </c>
      <c r="BL1975" s="73"/>
      <c r="BM1975" s="73"/>
      <c r="BN1975" s="73"/>
      <c r="BO1975" s="73"/>
      <c r="BP1975" s="74"/>
      <c r="BQ1975" s="72">
        <f>IF($A1975="-","-",ROUND(VLOOKUP($A1975+ROUND(LEFT(BQ$1947,2)/24,5),'[1]ОАО "АТС"'!$A$30:$F$773,4,FALSE),2))</f>
        <v>156.32</v>
      </c>
      <c r="BR1975" s="73"/>
      <c r="BS1975" s="73"/>
      <c r="BT1975" s="73"/>
      <c r="BU1975" s="73"/>
      <c r="BV1975" s="74"/>
      <c r="BW1975" s="72">
        <f>IF($A1975="-","-",ROUND(VLOOKUP($A1975+ROUND(LEFT(BW$1947,2)/24,5),'[1]ОАО "АТС"'!$A$30:$F$773,4,FALSE),2))</f>
        <v>0</v>
      </c>
      <c r="BX1975" s="73"/>
      <c r="BY1975" s="73"/>
      <c r="BZ1975" s="73"/>
      <c r="CA1975" s="73"/>
      <c r="CB1975" s="74"/>
      <c r="CC1975" s="72">
        <f>IF($A1975="-","-",ROUND(VLOOKUP($A1975+ROUND(LEFT(CC$1947,2)/24,5),'[1]ОАО "АТС"'!$A$30:$F$773,4,FALSE),2))</f>
        <v>0</v>
      </c>
      <c r="CD1975" s="73"/>
      <c r="CE1975" s="73"/>
      <c r="CF1975" s="73"/>
      <c r="CG1975" s="73"/>
      <c r="CH1975" s="74"/>
      <c r="CI1975" s="72">
        <f>IF($A1975="-","-",ROUND(VLOOKUP($A1975+ROUND(LEFT(CI$1947,2)/24,5),'[1]ОАО "АТС"'!$A$30:$F$773,4,FALSE),2))</f>
        <v>0</v>
      </c>
      <c r="CJ1975" s="73"/>
      <c r="CK1975" s="73"/>
      <c r="CL1975" s="73"/>
      <c r="CM1975" s="73"/>
      <c r="CN1975" s="74"/>
      <c r="CO1975" s="72">
        <f>IF($A1975="-","-",ROUND(VLOOKUP($A1975+ROUND(LEFT(CO$1947,2)/24,5),'[1]ОАО "АТС"'!$A$30:$F$773,4,FALSE),2))</f>
        <v>102.48</v>
      </c>
      <c r="CP1975" s="73"/>
      <c r="CQ1975" s="73"/>
      <c r="CR1975" s="73"/>
      <c r="CS1975" s="73"/>
      <c r="CT1975" s="74"/>
      <c r="CU1975" s="72">
        <f>IF($A1975="-","-",ROUND(VLOOKUP($A1975+ROUND(LEFT(CU$1947,2)/24,5),'[1]ОАО "АТС"'!$A$30:$F$773,4,FALSE),2))</f>
        <v>42.66</v>
      </c>
      <c r="CV1975" s="73"/>
      <c r="CW1975" s="73"/>
      <c r="CX1975" s="73"/>
      <c r="CY1975" s="73"/>
      <c r="CZ1975" s="74"/>
      <c r="DA1975" s="72">
        <f>IF($A1975="-","-",ROUND(VLOOKUP($A1975+ROUND(LEFT(DA$1947,2)/24,5),'[1]ОАО "АТС"'!$A$30:$F$773,4,FALSE),2))</f>
        <v>0</v>
      </c>
      <c r="DB1975" s="73"/>
      <c r="DC1975" s="73"/>
      <c r="DD1975" s="73"/>
      <c r="DE1975" s="73"/>
      <c r="DF1975" s="74"/>
      <c r="DG1975" s="72">
        <f>IF($A1975="-","-",ROUND(VLOOKUP($A1975+ROUND(LEFT(DG$1947,2)/24,5),'[1]ОАО "АТС"'!$A$30:$F$773,4,FALSE),2))</f>
        <v>0</v>
      </c>
      <c r="DH1975" s="73"/>
      <c r="DI1975" s="73"/>
      <c r="DJ1975" s="73"/>
      <c r="DK1975" s="73"/>
      <c r="DL1975" s="74"/>
      <c r="DM1975" s="72">
        <f>IF($A1975="-","-",ROUND(VLOOKUP($A1975+ROUND(LEFT(DM$1947,2)/24,5),'[1]ОАО "АТС"'!$A$30:$F$773,4,FALSE),2))</f>
        <v>0</v>
      </c>
      <c r="DN1975" s="73"/>
      <c r="DO1975" s="73"/>
      <c r="DP1975" s="73"/>
      <c r="DQ1975" s="73"/>
      <c r="DR1975" s="74"/>
      <c r="DS1975" s="72">
        <f>IF($A1975="-","-",ROUND(VLOOKUP($A1975+ROUND(LEFT(DS$1947,2)/24,5),'[1]ОАО "АТС"'!$A$30:$F$773,4,FALSE),2))</f>
        <v>0</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44741</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0</v>
      </c>
      <c r="AB1976" s="73"/>
      <c r="AC1976" s="73"/>
      <c r="AD1976" s="73"/>
      <c r="AE1976" s="73"/>
      <c r="AF1976" s="74"/>
      <c r="AG1976" s="72">
        <f>IF($A1976="-","-",ROUND(VLOOKUP($A1976+ROUND(LEFT(AG$1947,1)/24,5),'[1]ОАО "АТС"'!$A$30:$F$773,4,FALSE),2))</f>
        <v>0</v>
      </c>
      <c r="AH1976" s="73"/>
      <c r="AI1976" s="73"/>
      <c r="AJ1976" s="73"/>
      <c r="AK1976" s="73"/>
      <c r="AL1976" s="74"/>
      <c r="AM1976" s="72">
        <f>IF($A1976="-","-",ROUND(VLOOKUP($A1976+ROUND(LEFT(AM$1947,1)/24,5),'[1]ОАО "АТС"'!$A$30:$F$773,4,FALSE),2))</f>
        <v>0</v>
      </c>
      <c r="AN1976" s="73"/>
      <c r="AO1976" s="73"/>
      <c r="AP1976" s="73"/>
      <c r="AQ1976" s="73"/>
      <c r="AR1976" s="74"/>
      <c r="AS1976" s="72">
        <f>IF($A1976="-","-",ROUND(VLOOKUP($A1976+ROUND(LEFT(AS$1947,1)/24,5),'[1]ОАО "АТС"'!$A$30:$F$773,4,FALSE),2))</f>
        <v>0</v>
      </c>
      <c r="AT1976" s="73"/>
      <c r="AU1976" s="73"/>
      <c r="AV1976" s="73"/>
      <c r="AW1976" s="73"/>
      <c r="AX1976" s="74"/>
      <c r="AY1976" s="72">
        <f>IF($A1976="-","-",ROUND(VLOOKUP($A1976+ROUND(LEFT(AY$1947,1)/24,5),'[1]ОАО "АТС"'!$A$30:$F$773,4,FALSE),2))</f>
        <v>1062.3699999999999</v>
      </c>
      <c r="AZ1976" s="73"/>
      <c r="BA1976" s="73"/>
      <c r="BB1976" s="73"/>
      <c r="BC1976" s="73"/>
      <c r="BD1976" s="74"/>
      <c r="BE1976" s="72">
        <f>IF($A1976="-","-",ROUND(VLOOKUP($A1976+ROUND(LEFT(BE$1947,1)/24,5),'[1]ОАО "АТС"'!$A$30:$F$773,4,FALSE),2))</f>
        <v>262.25</v>
      </c>
      <c r="BF1976" s="73"/>
      <c r="BG1976" s="73"/>
      <c r="BH1976" s="73"/>
      <c r="BI1976" s="73"/>
      <c r="BJ1976" s="74"/>
      <c r="BK1976" s="72">
        <f>IF($A1976="-","-",ROUND(VLOOKUP($A1976+ROUND(LEFT(BK$1947,1)/24,5),'[1]ОАО "АТС"'!$A$30:$F$773,4,FALSE),2))</f>
        <v>164.29</v>
      </c>
      <c r="BL1976" s="73"/>
      <c r="BM1976" s="73"/>
      <c r="BN1976" s="73"/>
      <c r="BO1976" s="73"/>
      <c r="BP1976" s="74"/>
      <c r="BQ1976" s="72">
        <f>IF($A1976="-","-",ROUND(VLOOKUP($A1976+ROUND(LEFT(BQ$1947,2)/24,5),'[1]ОАО "АТС"'!$A$30:$F$773,4,FALSE),2))</f>
        <v>11.73</v>
      </c>
      <c r="BR1976" s="73"/>
      <c r="BS1976" s="73"/>
      <c r="BT1976" s="73"/>
      <c r="BU1976" s="73"/>
      <c r="BV1976" s="74"/>
      <c r="BW1976" s="72">
        <f>IF($A1976="-","-",ROUND(VLOOKUP($A1976+ROUND(LEFT(BW$1947,2)/24,5),'[1]ОАО "АТС"'!$A$30:$F$773,4,FALSE),2))</f>
        <v>93.91</v>
      </c>
      <c r="BX1976" s="73"/>
      <c r="BY1976" s="73"/>
      <c r="BZ1976" s="73"/>
      <c r="CA1976" s="73"/>
      <c r="CB1976" s="74"/>
      <c r="CC1976" s="72">
        <f>IF($A1976="-","-",ROUND(VLOOKUP($A1976+ROUND(LEFT(CC$1947,2)/24,5),'[1]ОАО "АТС"'!$A$30:$F$773,4,FALSE),2))</f>
        <v>0.11</v>
      </c>
      <c r="CD1976" s="73"/>
      <c r="CE1976" s="73"/>
      <c r="CF1976" s="73"/>
      <c r="CG1976" s="73"/>
      <c r="CH1976" s="74"/>
      <c r="CI1976" s="72">
        <f>IF($A1976="-","-",ROUND(VLOOKUP($A1976+ROUND(LEFT(CI$1947,2)/24,5),'[1]ОАО "АТС"'!$A$30:$F$773,4,FALSE),2))</f>
        <v>0</v>
      </c>
      <c r="CJ1976" s="73"/>
      <c r="CK1976" s="73"/>
      <c r="CL1976" s="73"/>
      <c r="CM1976" s="73"/>
      <c r="CN1976" s="74"/>
      <c r="CO1976" s="72">
        <f>IF($A1976="-","-",ROUND(VLOOKUP($A1976+ROUND(LEFT(CO$1947,2)/24,5),'[1]ОАО "АТС"'!$A$30:$F$773,4,FALSE),2))</f>
        <v>0</v>
      </c>
      <c r="CP1976" s="73"/>
      <c r="CQ1976" s="73"/>
      <c r="CR1976" s="73"/>
      <c r="CS1976" s="73"/>
      <c r="CT1976" s="74"/>
      <c r="CU1976" s="72">
        <f>IF($A1976="-","-",ROUND(VLOOKUP($A1976+ROUND(LEFT(CU$1947,2)/24,5),'[1]ОАО "АТС"'!$A$30:$F$773,4,FALSE),2))</f>
        <v>0.13</v>
      </c>
      <c r="CV1976" s="73"/>
      <c r="CW1976" s="73"/>
      <c r="CX1976" s="73"/>
      <c r="CY1976" s="73"/>
      <c r="CZ1976" s="74"/>
      <c r="DA1976" s="72">
        <f>IF($A1976="-","-",ROUND(VLOOKUP($A1976+ROUND(LEFT(DA$1947,2)/24,5),'[1]ОАО "АТС"'!$A$30:$F$773,4,FALSE),2))</f>
        <v>0</v>
      </c>
      <c r="DB1976" s="73"/>
      <c r="DC1976" s="73"/>
      <c r="DD1976" s="73"/>
      <c r="DE1976" s="73"/>
      <c r="DF1976" s="74"/>
      <c r="DG1976" s="72">
        <f>IF($A1976="-","-",ROUND(VLOOKUP($A1976+ROUND(LEFT(DG$1947,2)/24,5),'[1]ОАО "АТС"'!$A$30:$F$773,4,FALSE),2))</f>
        <v>153.72999999999999</v>
      </c>
      <c r="DH1976" s="73"/>
      <c r="DI1976" s="73"/>
      <c r="DJ1976" s="73"/>
      <c r="DK1976" s="73"/>
      <c r="DL1976" s="74"/>
      <c r="DM1976" s="72">
        <f>IF($A1976="-","-",ROUND(VLOOKUP($A1976+ROUND(LEFT(DM$1947,2)/24,5),'[1]ОАО "АТС"'!$A$30:$F$773,4,FALSE),2))</f>
        <v>0</v>
      </c>
      <c r="DN1976" s="73"/>
      <c r="DO1976" s="73"/>
      <c r="DP1976" s="73"/>
      <c r="DQ1976" s="73"/>
      <c r="DR1976" s="74"/>
      <c r="DS1976" s="72">
        <f>IF($A1976="-","-",ROUND(VLOOKUP($A1976+ROUND(LEFT(DS$1947,2)/24,5),'[1]ОАО "АТС"'!$A$30:$F$773,4,FALSE),2))</f>
        <v>0</v>
      </c>
      <c r="DT1976" s="73"/>
      <c r="DU1976" s="73"/>
      <c r="DV1976" s="73"/>
      <c r="DW1976" s="73"/>
      <c r="DX1976" s="74"/>
      <c r="DY1976" s="72">
        <f>IF($A1976="-","-",ROUND(VLOOKUP($A1976+ROUND(LEFT(DY$1947,2)/24,5),'[1]ОАО "АТС"'!$A$30:$F$773,4,FALSE),2))</f>
        <v>0</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44742</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0</v>
      </c>
      <c r="AB1977" s="73"/>
      <c r="AC1977" s="73"/>
      <c r="AD1977" s="73"/>
      <c r="AE1977" s="73"/>
      <c r="AF1977" s="74"/>
      <c r="AG1977" s="72">
        <f>IF($A1977="-","-",ROUND(VLOOKUP($A1977+ROUND(LEFT(AG$1947,1)/24,5),'[1]ОАО "АТС"'!$A$30:$F$773,4,FALSE),2))</f>
        <v>0</v>
      </c>
      <c r="AH1977" s="73"/>
      <c r="AI1977" s="73"/>
      <c r="AJ1977" s="73"/>
      <c r="AK1977" s="73"/>
      <c r="AL1977" s="74"/>
      <c r="AM1977" s="72">
        <f>IF($A1977="-","-",ROUND(VLOOKUP($A1977+ROUND(LEFT(AM$1947,1)/24,5),'[1]ОАО "АТС"'!$A$30:$F$773,4,FALSE),2))</f>
        <v>0</v>
      </c>
      <c r="AN1977" s="73"/>
      <c r="AO1977" s="73"/>
      <c r="AP1977" s="73"/>
      <c r="AQ1977" s="73"/>
      <c r="AR1977" s="74"/>
      <c r="AS1977" s="72">
        <f>IF($A1977="-","-",ROUND(VLOOKUP($A1977+ROUND(LEFT(AS$1947,1)/24,5),'[1]ОАО "АТС"'!$A$30:$F$773,4,FALSE),2))</f>
        <v>0</v>
      </c>
      <c r="AT1977" s="73"/>
      <c r="AU1977" s="73"/>
      <c r="AV1977" s="73"/>
      <c r="AW1977" s="73"/>
      <c r="AX1977" s="74"/>
      <c r="AY1977" s="72">
        <f>IF($A1977="-","-",ROUND(VLOOKUP($A1977+ROUND(LEFT(AY$1947,1)/24,5),'[1]ОАО "АТС"'!$A$30:$F$773,4,FALSE),2))</f>
        <v>204.89</v>
      </c>
      <c r="AZ1977" s="73"/>
      <c r="BA1977" s="73"/>
      <c r="BB1977" s="73"/>
      <c r="BC1977" s="73"/>
      <c r="BD1977" s="74"/>
      <c r="BE1977" s="72">
        <f>IF($A1977="-","-",ROUND(VLOOKUP($A1977+ROUND(LEFT(BE$1947,1)/24,5),'[1]ОАО "АТС"'!$A$30:$F$773,4,FALSE),2))</f>
        <v>0</v>
      </c>
      <c r="BF1977" s="73"/>
      <c r="BG1977" s="73"/>
      <c r="BH1977" s="73"/>
      <c r="BI1977" s="73"/>
      <c r="BJ1977" s="74"/>
      <c r="BK1977" s="72">
        <f>IF($A1977="-","-",ROUND(VLOOKUP($A1977+ROUND(LEFT(BK$1947,1)/24,5),'[1]ОАО "АТС"'!$A$30:$F$773,4,FALSE),2))</f>
        <v>0</v>
      </c>
      <c r="BL1977" s="73"/>
      <c r="BM1977" s="73"/>
      <c r="BN1977" s="73"/>
      <c r="BO1977" s="73"/>
      <c r="BP1977" s="74"/>
      <c r="BQ1977" s="72">
        <f>IF($A1977="-","-",ROUND(VLOOKUP($A1977+ROUND(LEFT(BQ$1947,2)/24,5),'[1]ОАО "АТС"'!$A$30:$F$773,4,FALSE),2))</f>
        <v>0</v>
      </c>
      <c r="BR1977" s="73"/>
      <c r="BS1977" s="73"/>
      <c r="BT1977" s="73"/>
      <c r="BU1977" s="73"/>
      <c r="BV1977" s="74"/>
      <c r="BW1977" s="72">
        <f>IF($A1977="-","-",ROUND(VLOOKUP($A1977+ROUND(LEFT(BW$1947,2)/24,5),'[1]ОАО "АТС"'!$A$30:$F$773,4,FALSE),2))</f>
        <v>0</v>
      </c>
      <c r="BX1977" s="73"/>
      <c r="BY1977" s="73"/>
      <c r="BZ1977" s="73"/>
      <c r="CA1977" s="73"/>
      <c r="CB1977" s="74"/>
      <c r="CC1977" s="72">
        <f>IF($A1977="-","-",ROUND(VLOOKUP($A1977+ROUND(LEFT(CC$1947,2)/24,5),'[1]ОАО "АТС"'!$A$30:$F$773,4,FALSE),2))</f>
        <v>0</v>
      </c>
      <c r="CD1977" s="73"/>
      <c r="CE1977" s="73"/>
      <c r="CF1977" s="73"/>
      <c r="CG1977" s="73"/>
      <c r="CH1977" s="74"/>
      <c r="CI1977" s="72">
        <f>IF($A1977="-","-",ROUND(VLOOKUP($A1977+ROUND(LEFT(CI$1947,2)/24,5),'[1]ОАО "АТС"'!$A$30:$F$773,4,FALSE),2))</f>
        <v>0</v>
      </c>
      <c r="CJ1977" s="73"/>
      <c r="CK1977" s="73"/>
      <c r="CL1977" s="73"/>
      <c r="CM1977" s="73"/>
      <c r="CN1977" s="74"/>
      <c r="CO1977" s="72">
        <f>IF($A1977="-","-",ROUND(VLOOKUP($A1977+ROUND(LEFT(CO$1947,2)/24,5),'[1]ОАО "АТС"'!$A$30:$F$773,4,FALSE),2))</f>
        <v>0</v>
      </c>
      <c r="CP1977" s="73"/>
      <c r="CQ1977" s="73"/>
      <c r="CR1977" s="73"/>
      <c r="CS1977" s="73"/>
      <c r="CT1977" s="74"/>
      <c r="CU1977" s="72">
        <f>IF($A1977="-","-",ROUND(VLOOKUP($A1977+ROUND(LEFT(CU$1947,2)/24,5),'[1]ОАО "АТС"'!$A$30:$F$773,4,FALSE),2))</f>
        <v>2.1800000000000002</v>
      </c>
      <c r="CV1977" s="73"/>
      <c r="CW1977" s="73"/>
      <c r="CX1977" s="73"/>
      <c r="CY1977" s="73"/>
      <c r="CZ1977" s="74"/>
      <c r="DA1977" s="72">
        <f>IF($A1977="-","-",ROUND(VLOOKUP($A1977+ROUND(LEFT(DA$1947,2)/24,5),'[1]ОАО "АТС"'!$A$30:$F$773,4,FALSE),2))</f>
        <v>0</v>
      </c>
      <c r="DB1977" s="73"/>
      <c r="DC1977" s="73"/>
      <c r="DD1977" s="73"/>
      <c r="DE1977" s="73"/>
      <c r="DF1977" s="74"/>
      <c r="DG1977" s="72">
        <f>IF($A1977="-","-",ROUND(VLOOKUP($A1977+ROUND(LEFT(DG$1947,2)/24,5),'[1]ОАО "АТС"'!$A$30:$F$773,4,FALSE),2))</f>
        <v>0</v>
      </c>
      <c r="DH1977" s="73"/>
      <c r="DI1977" s="73"/>
      <c r="DJ1977" s="73"/>
      <c r="DK1977" s="73"/>
      <c r="DL1977" s="74"/>
      <c r="DM1977" s="72">
        <f>IF($A1977="-","-",ROUND(VLOOKUP($A1977+ROUND(LEFT(DM$1947,2)/24,5),'[1]ОАО "АТС"'!$A$30:$F$773,4,FALSE),2))</f>
        <v>4.38</v>
      </c>
      <c r="DN1977" s="73"/>
      <c r="DO1977" s="73"/>
      <c r="DP1977" s="73"/>
      <c r="DQ1977" s="73"/>
      <c r="DR1977" s="74"/>
      <c r="DS1977" s="72">
        <f>IF($A1977="-","-",ROUND(VLOOKUP($A1977+ROUND(LEFT(DS$1947,2)/24,5),'[1]ОАО "АТС"'!$A$30:$F$773,4,FALSE),2))</f>
        <v>0</v>
      </c>
      <c r="DT1977" s="73"/>
      <c r="DU1977" s="73"/>
      <c r="DV1977" s="73"/>
      <c r="DW1977" s="73"/>
      <c r="DX1977" s="74"/>
      <c r="DY1977" s="72">
        <f>IF($A1977="-","-",ROUND(VLOOKUP($A1977+ROUND(LEFT(DY$1947,2)/24,5),'[1]ОАО "АТС"'!$A$30:$F$773,4,FALSE),2))</f>
        <v>0</v>
      </c>
      <c r="DZ1977" s="73"/>
      <c r="EA1977" s="73"/>
      <c r="EB1977" s="73"/>
      <c r="EC1977" s="73"/>
      <c r="ED1977" s="74"/>
      <c r="EE1977" s="72">
        <f>IF($A1977="-","-",ROUND(VLOOKUP($A1977+ROUND(LEFT(EE$1947,2)/24,5),'[1]ОАО "АТС"'!$A$30:$F$773,4,FALSE),2))</f>
        <v>0</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t="str">
        <f>$A$145</f>
        <v>-</v>
      </c>
      <c r="B1978" s="70"/>
      <c r="C1978" s="70"/>
      <c r="D1978" s="70"/>
      <c r="E1978" s="70"/>
      <c r="F1978" s="70"/>
      <c r="G1978" s="70"/>
      <c r="H1978" s="71"/>
      <c r="I1978" s="72" t="str">
        <f>IF($A1978="-","-",ROUND(VLOOKUP($A1978+ROUND(LEFT(I$1947,1)/24,5),'[1]ОАО "АТС"'!$A$30:$F$773,4,FALSE),2))</f>
        <v>-</v>
      </c>
      <c r="J1978" s="73"/>
      <c r="K1978" s="73"/>
      <c r="L1978" s="73"/>
      <c r="M1978" s="73"/>
      <c r="N1978" s="74"/>
      <c r="O1978" s="72" t="str">
        <f>IF($A1978="-","-",ROUND(VLOOKUP($A1978+ROUND(LEFT(O$1947,1)/24,5),'[1]ОАО "АТС"'!$A$30:$F$773,4,FALSE),2))</f>
        <v>-</v>
      </c>
      <c r="P1978" s="73"/>
      <c r="Q1978" s="73"/>
      <c r="R1978" s="73"/>
      <c r="S1978" s="73"/>
      <c r="T1978" s="74"/>
      <c r="U1978" s="72" t="str">
        <f>IF($A1978="-","-",ROUND(VLOOKUP($A1978+ROUND(LEFT(U$1947,1)/24,5),'[1]ОАО "АТС"'!$A$30:$F$773,4,FALSE),2))</f>
        <v>-</v>
      </c>
      <c r="V1978" s="73"/>
      <c r="W1978" s="73"/>
      <c r="X1978" s="73"/>
      <c r="Y1978" s="73"/>
      <c r="Z1978" s="74"/>
      <c r="AA1978" s="72" t="str">
        <f>IF($A1978="-","-",ROUND(VLOOKUP($A1978+ROUND(LEFT(AA$1947,1)/24,5),'[1]ОАО "АТС"'!$A$30:$F$773,4,FALSE),2))</f>
        <v>-</v>
      </c>
      <c r="AB1978" s="73"/>
      <c r="AC1978" s="73"/>
      <c r="AD1978" s="73"/>
      <c r="AE1978" s="73"/>
      <c r="AF1978" s="74"/>
      <c r="AG1978" s="72" t="str">
        <f>IF($A1978="-","-",ROUND(VLOOKUP($A1978+ROUND(LEFT(AG$1947,1)/24,5),'[1]ОАО "АТС"'!$A$30:$F$773,4,FALSE),2))</f>
        <v>-</v>
      </c>
      <c r="AH1978" s="73"/>
      <c r="AI1978" s="73"/>
      <c r="AJ1978" s="73"/>
      <c r="AK1978" s="73"/>
      <c r="AL1978" s="74"/>
      <c r="AM1978" s="72" t="str">
        <f>IF($A1978="-","-",ROUND(VLOOKUP($A1978+ROUND(LEFT(AM$1947,1)/24,5),'[1]ОАО "АТС"'!$A$30:$F$773,4,FALSE),2))</f>
        <v>-</v>
      </c>
      <c r="AN1978" s="73"/>
      <c r="AO1978" s="73"/>
      <c r="AP1978" s="73"/>
      <c r="AQ1978" s="73"/>
      <c r="AR1978" s="74"/>
      <c r="AS1978" s="72" t="str">
        <f>IF($A1978="-","-",ROUND(VLOOKUP($A1978+ROUND(LEFT(AS$1947,1)/24,5),'[1]ОАО "АТС"'!$A$30:$F$773,4,FALSE),2))</f>
        <v>-</v>
      </c>
      <c r="AT1978" s="73"/>
      <c r="AU1978" s="73"/>
      <c r="AV1978" s="73"/>
      <c r="AW1978" s="73"/>
      <c r="AX1978" s="74"/>
      <c r="AY1978" s="72" t="str">
        <f>IF($A1978="-","-",ROUND(VLOOKUP($A1978+ROUND(LEFT(AY$1947,1)/24,5),'[1]ОАО "АТС"'!$A$30:$F$773,4,FALSE),2))</f>
        <v>-</v>
      </c>
      <c r="AZ1978" s="73"/>
      <c r="BA1978" s="73"/>
      <c r="BB1978" s="73"/>
      <c r="BC1978" s="73"/>
      <c r="BD1978" s="74"/>
      <c r="BE1978" s="72" t="str">
        <f>IF($A1978="-","-",ROUND(VLOOKUP($A1978+ROUND(LEFT(BE$1947,1)/24,5),'[1]ОАО "АТС"'!$A$30:$F$773,4,FALSE),2))</f>
        <v>-</v>
      </c>
      <c r="BF1978" s="73"/>
      <c r="BG1978" s="73"/>
      <c r="BH1978" s="73"/>
      <c r="BI1978" s="73"/>
      <c r="BJ1978" s="74"/>
      <c r="BK1978" s="72" t="str">
        <f>IF($A1978="-","-",ROUND(VLOOKUP($A1978+ROUND(LEFT(BK$1947,1)/24,5),'[1]ОАО "АТС"'!$A$30:$F$773,4,FALSE),2))</f>
        <v>-</v>
      </c>
      <c r="BL1978" s="73"/>
      <c r="BM1978" s="73"/>
      <c r="BN1978" s="73"/>
      <c r="BO1978" s="73"/>
      <c r="BP1978" s="74"/>
      <c r="BQ1978" s="72" t="str">
        <f>IF($A1978="-","-",ROUND(VLOOKUP($A1978+ROUND(LEFT(BQ$1947,2)/24,5),'[1]ОАО "АТС"'!$A$30:$F$773,4,FALSE),2))</f>
        <v>-</v>
      </c>
      <c r="BR1978" s="73"/>
      <c r="BS1978" s="73"/>
      <c r="BT1978" s="73"/>
      <c r="BU1978" s="73"/>
      <c r="BV1978" s="74"/>
      <c r="BW1978" s="72" t="str">
        <f>IF($A1978="-","-",ROUND(VLOOKUP($A1978+ROUND(LEFT(BW$1947,2)/24,5),'[1]ОАО "АТС"'!$A$30:$F$773,4,FALSE),2))</f>
        <v>-</v>
      </c>
      <c r="BX1978" s="73"/>
      <c r="BY1978" s="73"/>
      <c r="BZ1978" s="73"/>
      <c r="CA1978" s="73"/>
      <c r="CB1978" s="74"/>
      <c r="CC1978" s="72" t="str">
        <f>IF($A1978="-","-",ROUND(VLOOKUP($A1978+ROUND(LEFT(CC$1947,2)/24,5),'[1]ОАО "АТС"'!$A$30:$F$773,4,FALSE),2))</f>
        <v>-</v>
      </c>
      <c r="CD1978" s="73"/>
      <c r="CE1978" s="73"/>
      <c r="CF1978" s="73"/>
      <c r="CG1978" s="73"/>
      <c r="CH1978" s="74"/>
      <c r="CI1978" s="72" t="str">
        <f>IF($A1978="-","-",ROUND(VLOOKUP($A1978+ROUND(LEFT(CI$1947,2)/24,5),'[1]ОАО "АТС"'!$A$30:$F$773,4,FALSE),2))</f>
        <v>-</v>
      </c>
      <c r="CJ1978" s="73"/>
      <c r="CK1978" s="73"/>
      <c r="CL1978" s="73"/>
      <c r="CM1978" s="73"/>
      <c r="CN1978" s="74"/>
      <c r="CO1978" s="72" t="str">
        <f>IF($A1978="-","-",ROUND(VLOOKUP($A1978+ROUND(LEFT(CO$1947,2)/24,5),'[1]ОАО "АТС"'!$A$30:$F$773,4,FALSE),2))</f>
        <v>-</v>
      </c>
      <c r="CP1978" s="73"/>
      <c r="CQ1978" s="73"/>
      <c r="CR1978" s="73"/>
      <c r="CS1978" s="73"/>
      <c r="CT1978" s="74"/>
      <c r="CU1978" s="72" t="str">
        <f>IF($A1978="-","-",ROUND(VLOOKUP($A1978+ROUND(LEFT(CU$1947,2)/24,5),'[1]ОАО "АТС"'!$A$30:$F$773,4,FALSE),2))</f>
        <v>-</v>
      </c>
      <c r="CV1978" s="73"/>
      <c r="CW1978" s="73"/>
      <c r="CX1978" s="73"/>
      <c r="CY1978" s="73"/>
      <c r="CZ1978" s="74"/>
      <c r="DA1978" s="72" t="str">
        <f>IF($A1978="-","-",ROUND(VLOOKUP($A1978+ROUND(LEFT(DA$1947,2)/24,5),'[1]ОАО "АТС"'!$A$30:$F$773,4,FALSE),2))</f>
        <v>-</v>
      </c>
      <c r="DB1978" s="73"/>
      <c r="DC1978" s="73"/>
      <c r="DD1978" s="73"/>
      <c r="DE1978" s="73"/>
      <c r="DF1978" s="74"/>
      <c r="DG1978" s="72" t="str">
        <f>IF($A1978="-","-",ROUND(VLOOKUP($A1978+ROUND(LEFT(DG$1947,2)/24,5),'[1]ОАО "АТС"'!$A$30:$F$773,4,FALSE),2))</f>
        <v>-</v>
      </c>
      <c r="DH1978" s="73"/>
      <c r="DI1978" s="73"/>
      <c r="DJ1978" s="73"/>
      <c r="DK1978" s="73"/>
      <c r="DL1978" s="74"/>
      <c r="DM1978" s="72" t="str">
        <f>IF($A1978="-","-",ROUND(VLOOKUP($A1978+ROUND(LEFT(DM$1947,2)/24,5),'[1]ОАО "АТС"'!$A$30:$F$773,4,FALSE),2))</f>
        <v>-</v>
      </c>
      <c r="DN1978" s="73"/>
      <c r="DO1978" s="73"/>
      <c r="DP1978" s="73"/>
      <c r="DQ1978" s="73"/>
      <c r="DR1978" s="74"/>
      <c r="DS1978" s="72" t="str">
        <f>IF($A1978="-","-",ROUND(VLOOKUP($A1978+ROUND(LEFT(DS$1947,2)/24,5),'[1]ОАО "АТС"'!$A$30:$F$773,4,FALSE),2))</f>
        <v>-</v>
      </c>
      <c r="DT1978" s="73"/>
      <c r="DU1978" s="73"/>
      <c r="DV1978" s="73"/>
      <c r="DW1978" s="73"/>
      <c r="DX1978" s="74"/>
      <c r="DY1978" s="72" t="str">
        <f>IF($A1978="-","-",ROUND(VLOOKUP($A1978+ROUND(LEFT(DY$1947,2)/24,5),'[1]ОАО "АТС"'!$A$30:$F$773,4,FALSE),2))</f>
        <v>-</v>
      </c>
      <c r="DZ1978" s="73"/>
      <c r="EA1978" s="73"/>
      <c r="EB1978" s="73"/>
      <c r="EC1978" s="73"/>
      <c r="ED1978" s="74"/>
      <c r="EE1978" s="72" t="str">
        <f>IF($A1978="-","-",ROUND(VLOOKUP($A1978+ROUND(LEFT(EE$1947,2)/24,5),'[1]ОАО "АТС"'!$A$30:$F$773,4,FALSE),2))</f>
        <v>-</v>
      </c>
      <c r="EF1978" s="73"/>
      <c r="EG1978" s="73"/>
      <c r="EH1978" s="73"/>
      <c r="EI1978" s="73"/>
      <c r="EJ1978" s="74"/>
      <c r="EK1978" s="72" t="str">
        <f>IF($A1978="-","-",ROUND(VLOOKUP($A1978+ROUND(LEFT(EK$1947,2)/24,5),'[1]ОАО "АТС"'!$A$30:$F$773,4,FALSE),2))</f>
        <v>-</v>
      </c>
      <c r="EL1978" s="73"/>
      <c r="EM1978" s="73"/>
      <c r="EN1978" s="73"/>
      <c r="EO1978" s="73"/>
      <c r="EP1978" s="74"/>
      <c r="EQ1978" s="72" t="str">
        <f>IF($A1978="-","-",ROUND(VLOOKUP($A1978+ROUND(LEFT(EQ$1947,2)/24,5),'[1]ОАО "АТС"'!$A$30:$F$773,4,FALSE),2))</f>
        <v>-</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44713</v>
      </c>
      <c r="B1983" s="70"/>
      <c r="C1983" s="70"/>
      <c r="D1983" s="70"/>
      <c r="E1983" s="70"/>
      <c r="F1983" s="70"/>
      <c r="G1983" s="70"/>
      <c r="H1983" s="71"/>
      <c r="I1983" s="72">
        <f>IF($A1983="-","-",ROUND(VLOOKUP($A1983+ROUND(LEFT(I$1982,1)/24,5),'[1]ОАО "АТС"'!$A$30:$F$773,5,FALSE),2))</f>
        <v>273.07</v>
      </c>
      <c r="J1983" s="73"/>
      <c r="K1983" s="73"/>
      <c r="L1983" s="73"/>
      <c r="M1983" s="73"/>
      <c r="N1983" s="74"/>
      <c r="O1983" s="72">
        <f>IF($A1983="-","-",ROUND(VLOOKUP($A1983+ROUND(LEFT(O$1982,1)/24,5),'[1]ОАО "АТС"'!$A$30:$F$773,5,FALSE),2))</f>
        <v>182.46</v>
      </c>
      <c r="P1983" s="73"/>
      <c r="Q1983" s="73"/>
      <c r="R1983" s="73"/>
      <c r="S1983" s="73"/>
      <c r="T1983" s="74"/>
      <c r="U1983" s="72">
        <f>IF($A1983="-","-",ROUND(VLOOKUP($A1983+ROUND(LEFT(U$1982,1)/24,5),'[1]ОАО "АТС"'!$A$30:$F$773,5,FALSE),2))</f>
        <v>306.14</v>
      </c>
      <c r="V1983" s="73"/>
      <c r="W1983" s="73"/>
      <c r="X1983" s="73"/>
      <c r="Y1983" s="73"/>
      <c r="Z1983" s="74"/>
      <c r="AA1983" s="72">
        <f>IF($A1983="-","-",ROUND(VLOOKUP($A1983+ROUND(LEFT(AA$1982,1)/24,5),'[1]ОАО "АТС"'!$A$30:$F$773,5,FALSE),2))</f>
        <v>314.93</v>
      </c>
      <c r="AB1983" s="73"/>
      <c r="AC1983" s="73"/>
      <c r="AD1983" s="73"/>
      <c r="AE1983" s="73"/>
      <c r="AF1983" s="74"/>
      <c r="AG1983" s="72">
        <f>IF($A1983="-","-",ROUND(VLOOKUP($A1983+ROUND(LEFT(AG$1982,1)/24,5),'[1]ОАО "АТС"'!$A$30:$F$773,5,FALSE),2))</f>
        <v>899.45</v>
      </c>
      <c r="AH1983" s="73"/>
      <c r="AI1983" s="73"/>
      <c r="AJ1983" s="73"/>
      <c r="AK1983" s="73"/>
      <c r="AL1983" s="74"/>
      <c r="AM1983" s="72">
        <f>IF($A1983="-","-",ROUND(VLOOKUP($A1983+ROUND(LEFT(AM$1982,1)/24,5),'[1]ОАО "АТС"'!$A$30:$F$773,5,FALSE),2))</f>
        <v>932.25</v>
      </c>
      <c r="AN1983" s="73"/>
      <c r="AO1983" s="73"/>
      <c r="AP1983" s="73"/>
      <c r="AQ1983" s="73"/>
      <c r="AR1983" s="74"/>
      <c r="AS1983" s="72">
        <f>IF($A1983="-","-",ROUND(VLOOKUP($A1983+ROUND(LEFT(AS$1982,1)/24,5),'[1]ОАО "АТС"'!$A$30:$F$773,5,FALSE),2))</f>
        <v>1310.74</v>
      </c>
      <c r="AT1983" s="73"/>
      <c r="AU1983" s="73"/>
      <c r="AV1983" s="73"/>
      <c r="AW1983" s="73"/>
      <c r="AX1983" s="74"/>
      <c r="AY1983" s="72">
        <f>IF($A1983="-","-",ROUND(VLOOKUP($A1983+ROUND(LEFT(AY$1982,1)/24,5),'[1]ОАО "АТС"'!$A$30:$F$773,5,FALSE),2))</f>
        <v>32.31</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0</v>
      </c>
      <c r="BL1983" s="73"/>
      <c r="BM1983" s="73"/>
      <c r="BN1983" s="73"/>
      <c r="BO1983" s="73"/>
      <c r="BP1983" s="74"/>
      <c r="BQ1983" s="72">
        <f>IF($A1983="-","-",ROUND(VLOOKUP($A1983+ROUND(LEFT(BQ$1982,2)/24,5),'[1]ОАО "АТС"'!$A$30:$F$773,5,FALSE),2))</f>
        <v>17.52</v>
      </c>
      <c r="BR1983" s="73"/>
      <c r="BS1983" s="73"/>
      <c r="BT1983" s="73"/>
      <c r="BU1983" s="73"/>
      <c r="BV1983" s="74"/>
      <c r="BW1983" s="72">
        <f>IF($A1983="-","-",ROUND(VLOOKUP($A1983+ROUND(LEFT(BW$1982,2)/24,5),'[1]ОАО "АТС"'!$A$30:$F$773,5,FALSE),2))</f>
        <v>24.72</v>
      </c>
      <c r="BX1983" s="73"/>
      <c r="BY1983" s="73"/>
      <c r="BZ1983" s="73"/>
      <c r="CA1983" s="73"/>
      <c r="CB1983" s="74"/>
      <c r="CC1983" s="72">
        <f>IF($A1983="-","-",ROUND(VLOOKUP($A1983+ROUND(LEFT(CC$1982,2)/24,5),'[1]ОАО "АТС"'!$A$30:$F$773,5,FALSE),2))</f>
        <v>2.17</v>
      </c>
      <c r="CD1983" s="73"/>
      <c r="CE1983" s="73"/>
      <c r="CF1983" s="73"/>
      <c r="CG1983" s="73"/>
      <c r="CH1983" s="74"/>
      <c r="CI1983" s="72">
        <f>IF($A1983="-","-",ROUND(VLOOKUP($A1983+ROUND(LEFT(CI$1982,2)/24,5),'[1]ОАО "АТС"'!$A$30:$F$773,5,FALSE),2))</f>
        <v>0</v>
      </c>
      <c r="CJ1983" s="73"/>
      <c r="CK1983" s="73"/>
      <c r="CL1983" s="73"/>
      <c r="CM1983" s="73"/>
      <c r="CN1983" s="74"/>
      <c r="CO1983" s="72">
        <f>IF($A1983="-","-",ROUND(VLOOKUP($A1983+ROUND(LEFT(CO$1982,2)/24,5),'[1]ОАО "АТС"'!$A$30:$F$773,5,FALSE),2))</f>
        <v>0.35</v>
      </c>
      <c r="CP1983" s="73"/>
      <c r="CQ1983" s="73"/>
      <c r="CR1983" s="73"/>
      <c r="CS1983" s="73"/>
      <c r="CT1983" s="74"/>
      <c r="CU1983" s="72">
        <f>IF($A1983="-","-",ROUND(VLOOKUP($A1983+ROUND(LEFT(CU$1982,2)/24,5),'[1]ОАО "АТС"'!$A$30:$F$773,5,FALSE),2))</f>
        <v>0.17</v>
      </c>
      <c r="CV1983" s="73"/>
      <c r="CW1983" s="73"/>
      <c r="CX1983" s="73"/>
      <c r="CY1983" s="73"/>
      <c r="CZ1983" s="74"/>
      <c r="DA1983" s="72">
        <f>IF($A1983="-","-",ROUND(VLOOKUP($A1983+ROUND(LEFT(DA$1982,2)/24,5),'[1]ОАО "АТС"'!$A$30:$F$773,5,FALSE),2))</f>
        <v>0.17</v>
      </c>
      <c r="DB1983" s="73"/>
      <c r="DC1983" s="73"/>
      <c r="DD1983" s="73"/>
      <c r="DE1983" s="73"/>
      <c r="DF1983" s="74"/>
      <c r="DG1983" s="72">
        <f>IF($A1983="-","-",ROUND(VLOOKUP($A1983+ROUND(LEFT(DG$1982,2)/24,5),'[1]ОАО "АТС"'!$A$30:$F$773,5,FALSE),2))</f>
        <v>12.24</v>
      </c>
      <c r="DH1983" s="73"/>
      <c r="DI1983" s="73"/>
      <c r="DJ1983" s="73"/>
      <c r="DK1983" s="73"/>
      <c r="DL1983" s="74"/>
      <c r="DM1983" s="72">
        <f>IF($A1983="-","-",ROUND(VLOOKUP($A1983+ROUND(LEFT(DM$1982,2)/24,5),'[1]ОАО "АТС"'!$A$30:$F$773,5,FALSE),2))</f>
        <v>35.18</v>
      </c>
      <c r="DN1983" s="73"/>
      <c r="DO1983" s="73"/>
      <c r="DP1983" s="73"/>
      <c r="DQ1983" s="73"/>
      <c r="DR1983" s="74"/>
      <c r="DS1983" s="72">
        <f>IF($A1983="-","-",ROUND(VLOOKUP($A1983+ROUND(LEFT(DS$1982,2)/24,5),'[1]ОАО "АТС"'!$A$30:$F$773,5,FALSE),2))</f>
        <v>134.96</v>
      </c>
      <c r="DT1983" s="73"/>
      <c r="DU1983" s="73"/>
      <c r="DV1983" s="73"/>
      <c r="DW1983" s="73"/>
      <c r="DX1983" s="74"/>
      <c r="DY1983" s="72">
        <f>IF($A1983="-","-",ROUND(VLOOKUP($A1983+ROUND(LEFT(DY$1982,2)/24,5),'[1]ОАО "АТС"'!$A$30:$F$773,5,FALSE),2))</f>
        <v>243.88</v>
      </c>
      <c r="DZ1983" s="73"/>
      <c r="EA1983" s="73"/>
      <c r="EB1983" s="73"/>
      <c r="EC1983" s="73"/>
      <c r="ED1983" s="74"/>
      <c r="EE1983" s="72">
        <f>IF($A1983="-","-",ROUND(VLOOKUP($A1983+ROUND(LEFT(EE$1982,2)/24,5),'[1]ОАО "АТС"'!$A$30:$F$773,5,FALSE),2))</f>
        <v>603.17999999999995</v>
      </c>
      <c r="EF1983" s="73"/>
      <c r="EG1983" s="73"/>
      <c r="EH1983" s="73"/>
      <c r="EI1983" s="73"/>
      <c r="EJ1983" s="74"/>
      <c r="EK1983" s="72">
        <f>IF($A1983="-","-",ROUND(VLOOKUP($A1983+ROUND(LEFT(EK$1982,2)/24,5),'[1]ОАО "АТС"'!$A$30:$F$773,5,FALSE),2))</f>
        <v>708.59</v>
      </c>
      <c r="EL1983" s="73"/>
      <c r="EM1983" s="73"/>
      <c r="EN1983" s="73"/>
      <c r="EO1983" s="73"/>
      <c r="EP1983" s="74"/>
      <c r="EQ1983" s="72">
        <f>IF($A1983="-","-",ROUND(VLOOKUP($A1983+ROUND(LEFT(EQ$1982,2)/24,5),'[1]ОАО "АТС"'!$A$30:$F$773,5,FALSE),2))</f>
        <v>1414.57</v>
      </c>
      <c r="ER1983" s="73"/>
      <c r="ES1983" s="73"/>
      <c r="ET1983" s="73"/>
      <c r="EU1983" s="73"/>
      <c r="EV1983" s="74"/>
    </row>
    <row r="1984" spans="1:152" s="38" customFormat="1" ht="15.75" customHeight="1" x14ac:dyDescent="0.2">
      <c r="A1984" s="69">
        <f>$A$116</f>
        <v>44714</v>
      </c>
      <c r="B1984" s="70"/>
      <c r="C1984" s="70"/>
      <c r="D1984" s="70"/>
      <c r="E1984" s="70"/>
      <c r="F1984" s="70"/>
      <c r="G1984" s="70"/>
      <c r="H1984" s="71"/>
      <c r="I1984" s="72">
        <f>IF($A1984="-","-",ROUND(VLOOKUP($A1984+ROUND(LEFT(I$1982,1)/24,5),'[1]ОАО "АТС"'!$A$30:$F$773,5,FALSE),2))</f>
        <v>223.26</v>
      </c>
      <c r="J1984" s="73"/>
      <c r="K1984" s="73"/>
      <c r="L1984" s="73"/>
      <c r="M1984" s="73"/>
      <c r="N1984" s="74"/>
      <c r="O1984" s="72">
        <f>IF($A1984="-","-",ROUND(VLOOKUP($A1984+ROUND(LEFT(O$1982,1)/24,5),'[1]ОАО "АТС"'!$A$30:$F$773,5,FALSE),2))</f>
        <v>0</v>
      </c>
      <c r="P1984" s="73"/>
      <c r="Q1984" s="73"/>
      <c r="R1984" s="73"/>
      <c r="S1984" s="73"/>
      <c r="T1984" s="74"/>
      <c r="U1984" s="72">
        <f>IF($A1984="-","-",ROUND(VLOOKUP($A1984+ROUND(LEFT(U$1982,1)/24,5),'[1]ОАО "АТС"'!$A$30:$F$773,5,FALSE),2))</f>
        <v>129.63999999999999</v>
      </c>
      <c r="V1984" s="73"/>
      <c r="W1984" s="73"/>
      <c r="X1984" s="73"/>
      <c r="Y1984" s="73"/>
      <c r="Z1984" s="74"/>
      <c r="AA1984" s="72">
        <f>IF($A1984="-","-",ROUND(VLOOKUP($A1984+ROUND(LEFT(AA$1982,1)/24,5),'[1]ОАО "АТС"'!$A$30:$F$773,5,FALSE),2))</f>
        <v>126.74</v>
      </c>
      <c r="AB1984" s="73"/>
      <c r="AC1984" s="73"/>
      <c r="AD1984" s="73"/>
      <c r="AE1984" s="73"/>
      <c r="AF1984" s="74"/>
      <c r="AG1984" s="72">
        <f>IF($A1984="-","-",ROUND(VLOOKUP($A1984+ROUND(LEFT(AG$1982,1)/24,5),'[1]ОАО "АТС"'!$A$30:$F$773,5,FALSE),2))</f>
        <v>850.77</v>
      </c>
      <c r="AH1984" s="73"/>
      <c r="AI1984" s="73"/>
      <c r="AJ1984" s="73"/>
      <c r="AK1984" s="73"/>
      <c r="AL1984" s="74"/>
      <c r="AM1984" s="72">
        <f>IF($A1984="-","-",ROUND(VLOOKUP($A1984+ROUND(LEFT(AM$1982,1)/24,5),'[1]ОАО "АТС"'!$A$30:$F$773,5,FALSE),2))</f>
        <v>1003.04</v>
      </c>
      <c r="AN1984" s="73"/>
      <c r="AO1984" s="73"/>
      <c r="AP1984" s="73"/>
      <c r="AQ1984" s="73"/>
      <c r="AR1984" s="74"/>
      <c r="AS1984" s="72">
        <f>IF($A1984="-","-",ROUND(VLOOKUP($A1984+ROUND(LEFT(AS$1982,1)/24,5),'[1]ОАО "АТС"'!$A$30:$F$773,5,FALSE),2))</f>
        <v>0.13</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442.68</v>
      </c>
      <c r="BL1984" s="73"/>
      <c r="BM1984" s="73"/>
      <c r="BN1984" s="73"/>
      <c r="BO1984" s="73"/>
      <c r="BP1984" s="74"/>
      <c r="BQ1984" s="72">
        <f>IF($A1984="-","-",ROUND(VLOOKUP($A1984+ROUND(LEFT(BQ$1982,2)/24,5),'[1]ОАО "АТС"'!$A$30:$F$773,5,FALSE),2))</f>
        <v>0</v>
      </c>
      <c r="BR1984" s="73"/>
      <c r="BS1984" s="73"/>
      <c r="BT1984" s="73"/>
      <c r="BU1984" s="73"/>
      <c r="BV1984" s="74"/>
      <c r="BW1984" s="72">
        <f>IF($A1984="-","-",ROUND(VLOOKUP($A1984+ROUND(LEFT(BW$1982,2)/24,5),'[1]ОАО "АТС"'!$A$30:$F$773,5,FALSE),2))</f>
        <v>0</v>
      </c>
      <c r="BX1984" s="73"/>
      <c r="BY1984" s="73"/>
      <c r="BZ1984" s="73"/>
      <c r="CA1984" s="73"/>
      <c r="CB1984" s="74"/>
      <c r="CC1984" s="72">
        <f>IF($A1984="-","-",ROUND(VLOOKUP($A1984+ROUND(LEFT(CC$1982,2)/24,5),'[1]ОАО "АТС"'!$A$30:$F$773,5,FALSE),2))</f>
        <v>0</v>
      </c>
      <c r="CD1984" s="73"/>
      <c r="CE1984" s="73"/>
      <c r="CF1984" s="73"/>
      <c r="CG1984" s="73"/>
      <c r="CH1984" s="74"/>
      <c r="CI1984" s="72">
        <f>IF($A1984="-","-",ROUND(VLOOKUP($A1984+ROUND(LEFT(CI$1982,2)/24,5),'[1]ОАО "АТС"'!$A$30:$F$773,5,FALSE),2))</f>
        <v>841.32</v>
      </c>
      <c r="CJ1984" s="73"/>
      <c r="CK1984" s="73"/>
      <c r="CL1984" s="73"/>
      <c r="CM1984" s="73"/>
      <c r="CN1984" s="74"/>
      <c r="CO1984" s="72">
        <f>IF($A1984="-","-",ROUND(VLOOKUP($A1984+ROUND(LEFT(CO$1982,2)/24,5),'[1]ОАО "АТС"'!$A$30:$F$773,5,FALSE),2))</f>
        <v>462.34</v>
      </c>
      <c r="CP1984" s="73"/>
      <c r="CQ1984" s="73"/>
      <c r="CR1984" s="73"/>
      <c r="CS1984" s="73"/>
      <c r="CT1984" s="74"/>
      <c r="CU1984" s="72">
        <f>IF($A1984="-","-",ROUND(VLOOKUP($A1984+ROUND(LEFT(CU$1982,2)/24,5),'[1]ОАО "АТС"'!$A$30:$F$773,5,FALSE),2))</f>
        <v>0</v>
      </c>
      <c r="CV1984" s="73"/>
      <c r="CW1984" s="73"/>
      <c r="CX1984" s="73"/>
      <c r="CY1984" s="73"/>
      <c r="CZ1984" s="74"/>
      <c r="DA1984" s="72">
        <f>IF($A1984="-","-",ROUND(VLOOKUP($A1984+ROUND(LEFT(DA$1982,2)/24,5),'[1]ОАО "АТС"'!$A$30:$F$773,5,FALSE),2))</f>
        <v>0</v>
      </c>
      <c r="DB1984" s="73"/>
      <c r="DC1984" s="73"/>
      <c r="DD1984" s="73"/>
      <c r="DE1984" s="73"/>
      <c r="DF1984" s="74"/>
      <c r="DG1984" s="72">
        <f>IF($A1984="-","-",ROUND(VLOOKUP($A1984+ROUND(LEFT(DG$1982,2)/24,5),'[1]ОАО "АТС"'!$A$30:$F$773,5,FALSE),2))</f>
        <v>0</v>
      </c>
      <c r="DH1984" s="73"/>
      <c r="DI1984" s="73"/>
      <c r="DJ1984" s="73"/>
      <c r="DK1984" s="73"/>
      <c r="DL1984" s="74"/>
      <c r="DM1984" s="72">
        <f>IF($A1984="-","-",ROUND(VLOOKUP($A1984+ROUND(LEFT(DM$1982,2)/24,5),'[1]ОАО "АТС"'!$A$30:$F$773,5,FALSE),2))</f>
        <v>105.65</v>
      </c>
      <c r="DN1984" s="73"/>
      <c r="DO1984" s="73"/>
      <c r="DP1984" s="73"/>
      <c r="DQ1984" s="73"/>
      <c r="DR1984" s="74"/>
      <c r="DS1984" s="72">
        <f>IF($A1984="-","-",ROUND(VLOOKUP($A1984+ROUND(LEFT(DS$1982,2)/24,5),'[1]ОАО "АТС"'!$A$30:$F$773,5,FALSE),2))</f>
        <v>395.1</v>
      </c>
      <c r="DT1984" s="73"/>
      <c r="DU1984" s="73"/>
      <c r="DV1984" s="73"/>
      <c r="DW1984" s="73"/>
      <c r="DX1984" s="74"/>
      <c r="DY1984" s="72">
        <f>IF($A1984="-","-",ROUND(VLOOKUP($A1984+ROUND(LEFT(DY$1982,2)/24,5),'[1]ОАО "АТС"'!$A$30:$F$773,5,FALSE),2))</f>
        <v>214.2</v>
      </c>
      <c r="DZ1984" s="73"/>
      <c r="EA1984" s="73"/>
      <c r="EB1984" s="73"/>
      <c r="EC1984" s="73"/>
      <c r="ED1984" s="74"/>
      <c r="EE1984" s="72">
        <f>IF($A1984="-","-",ROUND(VLOOKUP($A1984+ROUND(LEFT(EE$1982,2)/24,5),'[1]ОАО "АТС"'!$A$30:$F$773,5,FALSE),2))</f>
        <v>1005.49</v>
      </c>
      <c r="EF1984" s="73"/>
      <c r="EG1984" s="73"/>
      <c r="EH1984" s="73"/>
      <c r="EI1984" s="73"/>
      <c r="EJ1984" s="74"/>
      <c r="EK1984" s="72">
        <f>IF($A1984="-","-",ROUND(VLOOKUP($A1984+ROUND(LEFT(EK$1982,2)/24,5),'[1]ОАО "АТС"'!$A$30:$F$773,5,FALSE),2))</f>
        <v>493.86</v>
      </c>
      <c r="EL1984" s="73"/>
      <c r="EM1984" s="73"/>
      <c r="EN1984" s="73"/>
      <c r="EO1984" s="73"/>
      <c r="EP1984" s="74"/>
      <c r="EQ1984" s="72">
        <f>IF($A1984="-","-",ROUND(VLOOKUP($A1984+ROUND(LEFT(EQ$1982,2)/24,5),'[1]ОАО "АТС"'!$A$30:$F$773,5,FALSE),2))</f>
        <v>1087.4000000000001</v>
      </c>
      <c r="ER1984" s="73"/>
      <c r="ES1984" s="73"/>
      <c r="ET1984" s="73"/>
      <c r="EU1984" s="73"/>
      <c r="EV1984" s="74"/>
    </row>
    <row r="1985" spans="1:152" s="38" customFormat="1" ht="15.75" customHeight="1" x14ac:dyDescent="0.2">
      <c r="A1985" s="69">
        <f>$A$117</f>
        <v>44715</v>
      </c>
      <c r="B1985" s="70"/>
      <c r="C1985" s="70"/>
      <c r="D1985" s="70"/>
      <c r="E1985" s="70"/>
      <c r="F1985" s="70"/>
      <c r="G1985" s="70"/>
      <c r="H1985" s="71"/>
      <c r="I1985" s="72">
        <f>IF($A1985="-","-",ROUND(VLOOKUP($A1985+ROUND(LEFT(I$1982,1)/24,5),'[1]ОАО "АТС"'!$A$30:$F$773,5,FALSE),2))</f>
        <v>1061.8499999999999</v>
      </c>
      <c r="J1985" s="73"/>
      <c r="K1985" s="73"/>
      <c r="L1985" s="73"/>
      <c r="M1985" s="73"/>
      <c r="N1985" s="74"/>
      <c r="O1985" s="72">
        <f>IF($A1985="-","-",ROUND(VLOOKUP($A1985+ROUND(LEFT(O$1982,1)/24,5),'[1]ОАО "АТС"'!$A$30:$F$773,5,FALSE),2))</f>
        <v>840.75</v>
      </c>
      <c r="P1985" s="73"/>
      <c r="Q1985" s="73"/>
      <c r="R1985" s="73"/>
      <c r="S1985" s="73"/>
      <c r="T1985" s="74"/>
      <c r="U1985" s="72">
        <f>IF($A1985="-","-",ROUND(VLOOKUP($A1985+ROUND(LEFT(U$1982,1)/24,5),'[1]ОАО "АТС"'!$A$30:$F$773,5,FALSE),2))</f>
        <v>843.49</v>
      </c>
      <c r="V1985" s="73"/>
      <c r="W1985" s="73"/>
      <c r="X1985" s="73"/>
      <c r="Y1985" s="73"/>
      <c r="Z1985" s="74"/>
      <c r="AA1985" s="72">
        <f>IF($A1985="-","-",ROUND(VLOOKUP($A1985+ROUND(LEFT(AA$1982,1)/24,5),'[1]ОАО "АТС"'!$A$30:$F$773,5,FALSE),2))</f>
        <v>917.43</v>
      </c>
      <c r="AB1985" s="73"/>
      <c r="AC1985" s="73"/>
      <c r="AD1985" s="73"/>
      <c r="AE1985" s="73"/>
      <c r="AF1985" s="74"/>
      <c r="AG1985" s="72">
        <f>IF($A1985="-","-",ROUND(VLOOKUP($A1985+ROUND(LEFT(AG$1982,1)/24,5),'[1]ОАО "АТС"'!$A$30:$F$773,5,FALSE),2))</f>
        <v>3.81</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157.38999999999999</v>
      </c>
      <c r="AZ1985" s="73"/>
      <c r="BA1985" s="73"/>
      <c r="BB1985" s="73"/>
      <c r="BC1985" s="73"/>
      <c r="BD1985" s="74"/>
      <c r="BE1985" s="72">
        <f>IF($A1985="-","-",ROUND(VLOOKUP($A1985+ROUND(LEFT(BE$1982,1)/24,5),'[1]ОАО "АТС"'!$A$30:$F$773,5,FALSE),2))</f>
        <v>486.93</v>
      </c>
      <c r="BF1985" s="73"/>
      <c r="BG1985" s="73"/>
      <c r="BH1985" s="73"/>
      <c r="BI1985" s="73"/>
      <c r="BJ1985" s="74"/>
      <c r="BK1985" s="72">
        <f>IF($A1985="-","-",ROUND(VLOOKUP($A1985+ROUND(LEFT(BK$1982,1)/24,5),'[1]ОАО "АТС"'!$A$30:$F$773,5,FALSE),2))</f>
        <v>1337.7</v>
      </c>
      <c r="BL1985" s="73"/>
      <c r="BM1985" s="73"/>
      <c r="BN1985" s="73"/>
      <c r="BO1985" s="73"/>
      <c r="BP1985" s="74"/>
      <c r="BQ1985" s="72">
        <f>IF($A1985="-","-",ROUND(VLOOKUP($A1985+ROUND(LEFT(BQ$1982,2)/24,5),'[1]ОАО "АТС"'!$A$30:$F$773,5,FALSE),2))</f>
        <v>305.7</v>
      </c>
      <c r="BR1985" s="73"/>
      <c r="BS1985" s="73"/>
      <c r="BT1985" s="73"/>
      <c r="BU1985" s="73"/>
      <c r="BV1985" s="74"/>
      <c r="BW1985" s="72">
        <f>IF($A1985="-","-",ROUND(VLOOKUP($A1985+ROUND(LEFT(BW$1982,2)/24,5),'[1]ОАО "АТС"'!$A$30:$F$773,5,FALSE),2))</f>
        <v>1316.33</v>
      </c>
      <c r="BX1985" s="73"/>
      <c r="BY1985" s="73"/>
      <c r="BZ1985" s="73"/>
      <c r="CA1985" s="73"/>
      <c r="CB1985" s="74"/>
      <c r="CC1985" s="72">
        <f>IF($A1985="-","-",ROUND(VLOOKUP($A1985+ROUND(LEFT(CC$1982,2)/24,5),'[1]ОАО "АТС"'!$A$30:$F$773,5,FALSE),2))</f>
        <v>8.6199999999999992</v>
      </c>
      <c r="CD1985" s="73"/>
      <c r="CE1985" s="73"/>
      <c r="CF1985" s="73"/>
      <c r="CG1985" s="73"/>
      <c r="CH1985" s="74"/>
      <c r="CI1985" s="72">
        <f>IF($A1985="-","-",ROUND(VLOOKUP($A1985+ROUND(LEFT(CI$1982,2)/24,5),'[1]ОАО "АТС"'!$A$30:$F$773,5,FALSE),2))</f>
        <v>391.62</v>
      </c>
      <c r="CJ1985" s="73"/>
      <c r="CK1985" s="73"/>
      <c r="CL1985" s="73"/>
      <c r="CM1985" s="73"/>
      <c r="CN1985" s="74"/>
      <c r="CO1985" s="72">
        <f>IF($A1985="-","-",ROUND(VLOOKUP($A1985+ROUND(LEFT(CO$1982,2)/24,5),'[1]ОАО "АТС"'!$A$30:$F$773,5,FALSE),2))</f>
        <v>1095.28</v>
      </c>
      <c r="CP1985" s="73"/>
      <c r="CQ1985" s="73"/>
      <c r="CR1985" s="73"/>
      <c r="CS1985" s="73"/>
      <c r="CT1985" s="74"/>
      <c r="CU1985" s="72">
        <f>IF($A1985="-","-",ROUND(VLOOKUP($A1985+ROUND(LEFT(CU$1982,2)/24,5),'[1]ОАО "АТС"'!$A$30:$F$773,5,FALSE),2))</f>
        <v>1237.32</v>
      </c>
      <c r="CV1985" s="73"/>
      <c r="CW1985" s="73"/>
      <c r="CX1985" s="73"/>
      <c r="CY1985" s="73"/>
      <c r="CZ1985" s="74"/>
      <c r="DA1985" s="72">
        <f>IF($A1985="-","-",ROUND(VLOOKUP($A1985+ROUND(LEFT(DA$1982,2)/24,5),'[1]ОАО "АТС"'!$A$30:$F$773,5,FALSE),2))</f>
        <v>505.56</v>
      </c>
      <c r="DB1985" s="73"/>
      <c r="DC1985" s="73"/>
      <c r="DD1985" s="73"/>
      <c r="DE1985" s="73"/>
      <c r="DF1985" s="74"/>
      <c r="DG1985" s="72">
        <f>IF($A1985="-","-",ROUND(VLOOKUP($A1985+ROUND(LEFT(DG$1982,2)/24,5),'[1]ОАО "АТС"'!$A$30:$F$773,5,FALSE),2))</f>
        <v>400.58</v>
      </c>
      <c r="DH1985" s="73"/>
      <c r="DI1985" s="73"/>
      <c r="DJ1985" s="73"/>
      <c r="DK1985" s="73"/>
      <c r="DL1985" s="74"/>
      <c r="DM1985" s="72">
        <f>IF($A1985="-","-",ROUND(VLOOKUP($A1985+ROUND(LEFT(DM$1982,2)/24,5),'[1]ОАО "АТС"'!$A$30:$F$773,5,FALSE),2))</f>
        <v>1179.1600000000001</v>
      </c>
      <c r="DN1985" s="73"/>
      <c r="DO1985" s="73"/>
      <c r="DP1985" s="73"/>
      <c r="DQ1985" s="73"/>
      <c r="DR1985" s="74"/>
      <c r="DS1985" s="72">
        <f>IF($A1985="-","-",ROUND(VLOOKUP($A1985+ROUND(LEFT(DS$1982,2)/24,5),'[1]ОАО "АТС"'!$A$30:$F$773,5,FALSE),2))</f>
        <v>26.44</v>
      </c>
      <c r="DT1985" s="73"/>
      <c r="DU1985" s="73"/>
      <c r="DV1985" s="73"/>
      <c r="DW1985" s="73"/>
      <c r="DX1985" s="74"/>
      <c r="DY1985" s="72">
        <f>IF($A1985="-","-",ROUND(VLOOKUP($A1985+ROUND(LEFT(DY$1982,2)/24,5),'[1]ОАО "АТС"'!$A$30:$F$773,5,FALSE),2))</f>
        <v>1398.18</v>
      </c>
      <c r="DZ1985" s="73"/>
      <c r="EA1985" s="73"/>
      <c r="EB1985" s="73"/>
      <c r="EC1985" s="73"/>
      <c r="ED1985" s="74"/>
      <c r="EE1985" s="72">
        <f>IF($A1985="-","-",ROUND(VLOOKUP($A1985+ROUND(LEFT(EE$1982,2)/24,5),'[1]ОАО "АТС"'!$A$30:$F$773,5,FALSE),2))</f>
        <v>404.75</v>
      </c>
      <c r="EF1985" s="73"/>
      <c r="EG1985" s="73"/>
      <c r="EH1985" s="73"/>
      <c r="EI1985" s="73"/>
      <c r="EJ1985" s="74"/>
      <c r="EK1985" s="72">
        <f>IF($A1985="-","-",ROUND(VLOOKUP($A1985+ROUND(LEFT(EK$1982,2)/24,5),'[1]ОАО "АТС"'!$A$30:$F$773,5,FALSE),2))</f>
        <v>1113.76</v>
      </c>
      <c r="EL1985" s="73"/>
      <c r="EM1985" s="73"/>
      <c r="EN1985" s="73"/>
      <c r="EO1985" s="73"/>
      <c r="EP1985" s="74"/>
      <c r="EQ1985" s="72">
        <f>IF($A1985="-","-",ROUND(VLOOKUP($A1985+ROUND(LEFT(EQ$1982,2)/24,5),'[1]ОАО "АТС"'!$A$30:$F$773,5,FALSE),2))</f>
        <v>1508.34</v>
      </c>
      <c r="ER1985" s="73"/>
      <c r="ES1985" s="73"/>
      <c r="ET1985" s="73"/>
      <c r="EU1985" s="73"/>
      <c r="EV1985" s="74"/>
    </row>
    <row r="1986" spans="1:152" s="38" customFormat="1" ht="15.75" customHeight="1" x14ac:dyDescent="0.2">
      <c r="A1986" s="69">
        <f>$A$118</f>
        <v>44716</v>
      </c>
      <c r="B1986" s="70"/>
      <c r="C1986" s="70"/>
      <c r="D1986" s="70"/>
      <c r="E1986" s="70"/>
      <c r="F1986" s="70"/>
      <c r="G1986" s="70"/>
      <c r="H1986" s="71"/>
      <c r="I1986" s="72">
        <f>IF($A1986="-","-",ROUND(VLOOKUP($A1986+ROUND(LEFT(I$1982,1)/24,5),'[1]ОАО "АТС"'!$A$30:$F$773,5,FALSE),2))</f>
        <v>206.52</v>
      </c>
      <c r="J1986" s="73"/>
      <c r="K1986" s="73"/>
      <c r="L1986" s="73"/>
      <c r="M1986" s="73"/>
      <c r="N1986" s="74"/>
      <c r="O1986" s="72">
        <f>IF($A1986="-","-",ROUND(VLOOKUP($A1986+ROUND(LEFT(O$1982,1)/24,5),'[1]ОАО "АТС"'!$A$30:$F$773,5,FALSE),2))</f>
        <v>122.52</v>
      </c>
      <c r="P1986" s="73"/>
      <c r="Q1986" s="73"/>
      <c r="R1986" s="73"/>
      <c r="S1986" s="73"/>
      <c r="T1986" s="74"/>
      <c r="U1986" s="72">
        <f>IF($A1986="-","-",ROUND(VLOOKUP($A1986+ROUND(LEFT(U$1982,1)/24,5),'[1]ОАО "АТС"'!$A$30:$F$773,5,FALSE),2))</f>
        <v>4.93</v>
      </c>
      <c r="V1986" s="73"/>
      <c r="W1986" s="73"/>
      <c r="X1986" s="73"/>
      <c r="Y1986" s="73"/>
      <c r="Z1986" s="74"/>
      <c r="AA1986" s="72">
        <f>IF($A1986="-","-",ROUND(VLOOKUP($A1986+ROUND(LEFT(AA$1982,1)/24,5),'[1]ОАО "АТС"'!$A$30:$F$773,5,FALSE),2))</f>
        <v>147.56</v>
      </c>
      <c r="AB1986" s="73"/>
      <c r="AC1986" s="73"/>
      <c r="AD1986" s="73"/>
      <c r="AE1986" s="73"/>
      <c r="AF1986" s="74"/>
      <c r="AG1986" s="72">
        <f>IF($A1986="-","-",ROUND(VLOOKUP($A1986+ROUND(LEFT(AG$1982,1)/24,5),'[1]ОАО "АТС"'!$A$30:$F$773,5,FALSE),2))</f>
        <v>63.84</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274.95999999999998</v>
      </c>
      <c r="BF1986" s="73"/>
      <c r="BG1986" s="73"/>
      <c r="BH1986" s="73"/>
      <c r="BI1986" s="73"/>
      <c r="BJ1986" s="74"/>
      <c r="BK1986" s="72">
        <f>IF($A1986="-","-",ROUND(VLOOKUP($A1986+ROUND(LEFT(BK$1982,1)/24,5),'[1]ОАО "АТС"'!$A$30:$F$773,5,FALSE),2))</f>
        <v>362.85</v>
      </c>
      <c r="BL1986" s="73"/>
      <c r="BM1986" s="73"/>
      <c r="BN1986" s="73"/>
      <c r="BO1986" s="73"/>
      <c r="BP1986" s="74"/>
      <c r="BQ1986" s="72">
        <f>IF($A1986="-","-",ROUND(VLOOKUP($A1986+ROUND(LEFT(BQ$1982,2)/24,5),'[1]ОАО "АТС"'!$A$30:$F$773,5,FALSE),2))</f>
        <v>496.63</v>
      </c>
      <c r="BR1986" s="73"/>
      <c r="BS1986" s="73"/>
      <c r="BT1986" s="73"/>
      <c r="BU1986" s="73"/>
      <c r="BV1986" s="74"/>
      <c r="BW1986" s="72">
        <f>IF($A1986="-","-",ROUND(VLOOKUP($A1986+ROUND(LEFT(BW$1982,2)/24,5),'[1]ОАО "АТС"'!$A$30:$F$773,5,FALSE),2))</f>
        <v>445.77</v>
      </c>
      <c r="BX1986" s="73"/>
      <c r="BY1986" s="73"/>
      <c r="BZ1986" s="73"/>
      <c r="CA1986" s="73"/>
      <c r="CB1986" s="74"/>
      <c r="CC1986" s="72">
        <f>IF($A1986="-","-",ROUND(VLOOKUP($A1986+ROUND(LEFT(CC$1982,2)/24,5),'[1]ОАО "АТС"'!$A$30:$F$773,5,FALSE),2))</f>
        <v>470.91</v>
      </c>
      <c r="CD1986" s="73"/>
      <c r="CE1986" s="73"/>
      <c r="CF1986" s="73"/>
      <c r="CG1986" s="73"/>
      <c r="CH1986" s="74"/>
      <c r="CI1986" s="72">
        <f>IF($A1986="-","-",ROUND(VLOOKUP($A1986+ROUND(LEFT(CI$1982,2)/24,5),'[1]ОАО "АТС"'!$A$30:$F$773,5,FALSE),2))</f>
        <v>463.22</v>
      </c>
      <c r="CJ1986" s="73"/>
      <c r="CK1986" s="73"/>
      <c r="CL1986" s="73"/>
      <c r="CM1986" s="73"/>
      <c r="CN1986" s="74"/>
      <c r="CO1986" s="72">
        <f>IF($A1986="-","-",ROUND(VLOOKUP($A1986+ROUND(LEFT(CO$1982,2)/24,5),'[1]ОАО "АТС"'!$A$30:$F$773,5,FALSE),2))</f>
        <v>422.79</v>
      </c>
      <c r="CP1986" s="73"/>
      <c r="CQ1986" s="73"/>
      <c r="CR1986" s="73"/>
      <c r="CS1986" s="73"/>
      <c r="CT1986" s="74"/>
      <c r="CU1986" s="72">
        <f>IF($A1986="-","-",ROUND(VLOOKUP($A1986+ROUND(LEFT(CU$1982,2)/24,5),'[1]ОАО "АТС"'!$A$30:$F$773,5,FALSE),2))</f>
        <v>255.69</v>
      </c>
      <c r="CV1986" s="73"/>
      <c r="CW1986" s="73"/>
      <c r="CX1986" s="73"/>
      <c r="CY1986" s="73"/>
      <c r="CZ1986" s="74"/>
      <c r="DA1986" s="72">
        <f>IF($A1986="-","-",ROUND(VLOOKUP($A1986+ROUND(LEFT(DA$1982,2)/24,5),'[1]ОАО "АТС"'!$A$30:$F$773,5,FALSE),2))</f>
        <v>341.39</v>
      </c>
      <c r="DB1986" s="73"/>
      <c r="DC1986" s="73"/>
      <c r="DD1986" s="73"/>
      <c r="DE1986" s="73"/>
      <c r="DF1986" s="74"/>
      <c r="DG1986" s="72">
        <f>IF($A1986="-","-",ROUND(VLOOKUP($A1986+ROUND(LEFT(DG$1982,2)/24,5),'[1]ОАО "АТС"'!$A$30:$F$773,5,FALSE),2))</f>
        <v>207.45</v>
      </c>
      <c r="DH1986" s="73"/>
      <c r="DI1986" s="73"/>
      <c r="DJ1986" s="73"/>
      <c r="DK1986" s="73"/>
      <c r="DL1986" s="74"/>
      <c r="DM1986" s="72">
        <f>IF($A1986="-","-",ROUND(VLOOKUP($A1986+ROUND(LEFT(DM$1982,2)/24,5),'[1]ОАО "АТС"'!$A$30:$F$773,5,FALSE),2))</f>
        <v>257.67</v>
      </c>
      <c r="DN1986" s="73"/>
      <c r="DO1986" s="73"/>
      <c r="DP1986" s="73"/>
      <c r="DQ1986" s="73"/>
      <c r="DR1986" s="74"/>
      <c r="DS1986" s="72">
        <f>IF($A1986="-","-",ROUND(VLOOKUP($A1986+ROUND(LEFT(DS$1982,2)/24,5),'[1]ОАО "АТС"'!$A$30:$F$773,5,FALSE),2))</f>
        <v>0</v>
      </c>
      <c r="DT1986" s="73"/>
      <c r="DU1986" s="73"/>
      <c r="DV1986" s="73"/>
      <c r="DW1986" s="73"/>
      <c r="DX1986" s="74"/>
      <c r="DY1986" s="72">
        <f>IF($A1986="-","-",ROUND(VLOOKUP($A1986+ROUND(LEFT(DY$1982,2)/24,5),'[1]ОАО "АТС"'!$A$30:$F$773,5,FALSE),2))</f>
        <v>1217.83</v>
      </c>
      <c r="DZ1986" s="73"/>
      <c r="EA1986" s="73"/>
      <c r="EB1986" s="73"/>
      <c r="EC1986" s="73"/>
      <c r="ED1986" s="74"/>
      <c r="EE1986" s="72">
        <f>IF($A1986="-","-",ROUND(VLOOKUP($A1986+ROUND(LEFT(EE$1982,2)/24,5),'[1]ОАО "АТС"'!$A$30:$F$773,5,FALSE),2))</f>
        <v>310.54000000000002</v>
      </c>
      <c r="EF1986" s="73"/>
      <c r="EG1986" s="73"/>
      <c r="EH1986" s="73"/>
      <c r="EI1986" s="73"/>
      <c r="EJ1986" s="74"/>
      <c r="EK1986" s="72">
        <f>IF($A1986="-","-",ROUND(VLOOKUP($A1986+ROUND(LEFT(EK$1982,2)/24,5),'[1]ОАО "АТС"'!$A$30:$F$773,5,FALSE),2))</f>
        <v>524.54999999999995</v>
      </c>
      <c r="EL1986" s="73"/>
      <c r="EM1986" s="73"/>
      <c r="EN1986" s="73"/>
      <c r="EO1986" s="73"/>
      <c r="EP1986" s="74"/>
      <c r="EQ1986" s="72">
        <f>IF($A1986="-","-",ROUND(VLOOKUP($A1986+ROUND(LEFT(EQ$1982,2)/24,5),'[1]ОАО "АТС"'!$A$30:$F$773,5,FALSE),2))</f>
        <v>448.54</v>
      </c>
      <c r="ER1986" s="73"/>
      <c r="ES1986" s="73"/>
      <c r="ET1986" s="73"/>
      <c r="EU1986" s="73"/>
      <c r="EV1986" s="74"/>
    </row>
    <row r="1987" spans="1:152" s="38" customFormat="1" ht="15.75" customHeight="1" x14ac:dyDescent="0.2">
      <c r="A1987" s="69">
        <f>$A$119</f>
        <v>44717</v>
      </c>
      <c r="B1987" s="70"/>
      <c r="C1987" s="70"/>
      <c r="D1987" s="70"/>
      <c r="E1987" s="70"/>
      <c r="F1987" s="70"/>
      <c r="G1987" s="70"/>
      <c r="H1987" s="71"/>
      <c r="I1987" s="72">
        <f>IF($A1987="-","-",ROUND(VLOOKUP($A1987+ROUND(LEFT(I$1982,1)/24,5),'[1]ОАО "АТС"'!$A$30:$F$773,5,FALSE),2))</f>
        <v>209.3</v>
      </c>
      <c r="J1987" s="73"/>
      <c r="K1987" s="73"/>
      <c r="L1987" s="73"/>
      <c r="M1987" s="73"/>
      <c r="N1987" s="74"/>
      <c r="O1987" s="72">
        <f>IF($A1987="-","-",ROUND(VLOOKUP($A1987+ROUND(LEFT(O$1982,1)/24,5),'[1]ОАО "АТС"'!$A$30:$F$773,5,FALSE),2))</f>
        <v>185.65</v>
      </c>
      <c r="P1987" s="73"/>
      <c r="Q1987" s="73"/>
      <c r="R1987" s="73"/>
      <c r="S1987" s="73"/>
      <c r="T1987" s="74"/>
      <c r="U1987" s="72">
        <f>IF($A1987="-","-",ROUND(VLOOKUP($A1987+ROUND(LEFT(U$1982,1)/24,5),'[1]ОАО "АТС"'!$A$30:$F$773,5,FALSE),2))</f>
        <v>120.52</v>
      </c>
      <c r="V1987" s="73"/>
      <c r="W1987" s="73"/>
      <c r="X1987" s="73"/>
      <c r="Y1987" s="73"/>
      <c r="Z1987" s="74"/>
      <c r="AA1987" s="72">
        <f>IF($A1987="-","-",ROUND(VLOOKUP($A1987+ROUND(LEFT(AA$1982,1)/24,5),'[1]ОАО "АТС"'!$A$30:$F$773,5,FALSE),2))</f>
        <v>246.89</v>
      </c>
      <c r="AB1987" s="73"/>
      <c r="AC1987" s="73"/>
      <c r="AD1987" s="73"/>
      <c r="AE1987" s="73"/>
      <c r="AF1987" s="74"/>
      <c r="AG1987" s="72">
        <f>IF($A1987="-","-",ROUND(VLOOKUP($A1987+ROUND(LEFT(AG$1982,1)/24,5),'[1]ОАО "АТС"'!$A$30:$F$773,5,FALSE),2))</f>
        <v>264.94</v>
      </c>
      <c r="AH1987" s="73"/>
      <c r="AI1987" s="73"/>
      <c r="AJ1987" s="73"/>
      <c r="AK1987" s="73"/>
      <c r="AL1987" s="74"/>
      <c r="AM1987" s="72">
        <f>IF($A1987="-","-",ROUND(VLOOKUP($A1987+ROUND(LEFT(AM$1982,1)/24,5),'[1]ОАО "АТС"'!$A$30:$F$773,5,FALSE),2))</f>
        <v>44.81</v>
      </c>
      <c r="AN1987" s="73"/>
      <c r="AO1987" s="73"/>
      <c r="AP1987" s="73"/>
      <c r="AQ1987" s="73"/>
      <c r="AR1987" s="74"/>
      <c r="AS1987" s="72">
        <f>IF($A1987="-","-",ROUND(VLOOKUP($A1987+ROUND(LEFT(AS$1982,1)/24,5),'[1]ОАО "АТС"'!$A$30:$F$773,5,FALSE),2))</f>
        <v>10.91</v>
      </c>
      <c r="AT1987" s="73"/>
      <c r="AU1987" s="73"/>
      <c r="AV1987" s="73"/>
      <c r="AW1987" s="73"/>
      <c r="AX1987" s="74"/>
      <c r="AY1987" s="72">
        <f>IF($A1987="-","-",ROUND(VLOOKUP($A1987+ROUND(LEFT(AY$1982,1)/24,5),'[1]ОАО "АТС"'!$A$30:$F$773,5,FALSE),2))</f>
        <v>4.9000000000000004</v>
      </c>
      <c r="AZ1987" s="73"/>
      <c r="BA1987" s="73"/>
      <c r="BB1987" s="73"/>
      <c r="BC1987" s="73"/>
      <c r="BD1987" s="74"/>
      <c r="BE1987" s="72">
        <f>IF($A1987="-","-",ROUND(VLOOKUP($A1987+ROUND(LEFT(BE$1982,1)/24,5),'[1]ОАО "АТС"'!$A$30:$F$773,5,FALSE),2))</f>
        <v>176</v>
      </c>
      <c r="BF1987" s="73"/>
      <c r="BG1987" s="73"/>
      <c r="BH1987" s="73"/>
      <c r="BI1987" s="73"/>
      <c r="BJ1987" s="74"/>
      <c r="BK1987" s="72">
        <f>IF($A1987="-","-",ROUND(VLOOKUP($A1987+ROUND(LEFT(BK$1982,1)/24,5),'[1]ОАО "АТС"'!$A$30:$F$773,5,FALSE),2))</f>
        <v>1061.27</v>
      </c>
      <c r="BL1987" s="73"/>
      <c r="BM1987" s="73"/>
      <c r="BN1987" s="73"/>
      <c r="BO1987" s="73"/>
      <c r="BP1987" s="74"/>
      <c r="BQ1987" s="72">
        <f>IF($A1987="-","-",ROUND(VLOOKUP($A1987+ROUND(LEFT(BQ$1982,2)/24,5),'[1]ОАО "АТС"'!$A$30:$F$773,5,FALSE),2))</f>
        <v>160.55000000000001</v>
      </c>
      <c r="BR1987" s="73"/>
      <c r="BS1987" s="73"/>
      <c r="BT1987" s="73"/>
      <c r="BU1987" s="73"/>
      <c r="BV1987" s="74"/>
      <c r="BW1987" s="72">
        <f>IF($A1987="-","-",ROUND(VLOOKUP($A1987+ROUND(LEFT(BW$1982,2)/24,5),'[1]ОАО "АТС"'!$A$30:$F$773,5,FALSE),2))</f>
        <v>182.33</v>
      </c>
      <c r="BX1987" s="73"/>
      <c r="BY1987" s="73"/>
      <c r="BZ1987" s="73"/>
      <c r="CA1987" s="73"/>
      <c r="CB1987" s="74"/>
      <c r="CC1987" s="72">
        <f>IF($A1987="-","-",ROUND(VLOOKUP($A1987+ROUND(LEFT(CC$1982,2)/24,5),'[1]ОАО "АТС"'!$A$30:$F$773,5,FALSE),2))</f>
        <v>0</v>
      </c>
      <c r="CD1987" s="73"/>
      <c r="CE1987" s="73"/>
      <c r="CF1987" s="73"/>
      <c r="CG1987" s="73"/>
      <c r="CH1987" s="74"/>
      <c r="CI1987" s="72">
        <f>IF($A1987="-","-",ROUND(VLOOKUP($A1987+ROUND(LEFT(CI$1982,2)/24,5),'[1]ОАО "АТС"'!$A$30:$F$773,5,FALSE),2))</f>
        <v>0</v>
      </c>
      <c r="CJ1987" s="73"/>
      <c r="CK1987" s="73"/>
      <c r="CL1987" s="73"/>
      <c r="CM1987" s="73"/>
      <c r="CN1987" s="74"/>
      <c r="CO1987" s="72">
        <f>IF($A1987="-","-",ROUND(VLOOKUP($A1987+ROUND(LEFT(CO$1982,2)/24,5),'[1]ОАО "АТС"'!$A$30:$F$773,5,FALSE),2))</f>
        <v>3.79</v>
      </c>
      <c r="CP1987" s="73"/>
      <c r="CQ1987" s="73"/>
      <c r="CR1987" s="73"/>
      <c r="CS1987" s="73"/>
      <c r="CT1987" s="74"/>
      <c r="CU1987" s="72">
        <f>IF($A1987="-","-",ROUND(VLOOKUP($A1987+ROUND(LEFT(CU$1982,2)/24,5),'[1]ОАО "АТС"'!$A$30:$F$773,5,FALSE),2))</f>
        <v>0.08</v>
      </c>
      <c r="CV1987" s="73"/>
      <c r="CW1987" s="73"/>
      <c r="CX1987" s="73"/>
      <c r="CY1987" s="73"/>
      <c r="CZ1987" s="74"/>
      <c r="DA1987" s="72">
        <f>IF($A1987="-","-",ROUND(VLOOKUP($A1987+ROUND(LEFT(DA$1982,2)/24,5),'[1]ОАО "АТС"'!$A$30:$F$773,5,FALSE),2))</f>
        <v>0</v>
      </c>
      <c r="DB1987" s="73"/>
      <c r="DC1987" s="73"/>
      <c r="DD1987" s="73"/>
      <c r="DE1987" s="73"/>
      <c r="DF1987" s="74"/>
      <c r="DG1987" s="72">
        <f>IF($A1987="-","-",ROUND(VLOOKUP($A1987+ROUND(LEFT(DG$1982,2)/24,5),'[1]ОАО "АТС"'!$A$30:$F$773,5,FALSE),2))</f>
        <v>0</v>
      </c>
      <c r="DH1987" s="73"/>
      <c r="DI1987" s="73"/>
      <c r="DJ1987" s="73"/>
      <c r="DK1987" s="73"/>
      <c r="DL1987" s="74"/>
      <c r="DM1987" s="72">
        <f>IF($A1987="-","-",ROUND(VLOOKUP($A1987+ROUND(LEFT(DM$1982,2)/24,5),'[1]ОАО "АТС"'!$A$30:$F$773,5,FALSE),2))</f>
        <v>84.25</v>
      </c>
      <c r="DN1987" s="73"/>
      <c r="DO1987" s="73"/>
      <c r="DP1987" s="73"/>
      <c r="DQ1987" s="73"/>
      <c r="DR1987" s="74"/>
      <c r="DS1987" s="72">
        <f>IF($A1987="-","-",ROUND(VLOOKUP($A1987+ROUND(LEFT(DS$1982,2)/24,5),'[1]ОАО "АТС"'!$A$30:$F$773,5,FALSE),2))</f>
        <v>123.17</v>
      </c>
      <c r="DT1987" s="73"/>
      <c r="DU1987" s="73"/>
      <c r="DV1987" s="73"/>
      <c r="DW1987" s="73"/>
      <c r="DX1987" s="74"/>
      <c r="DY1987" s="72">
        <f>IF($A1987="-","-",ROUND(VLOOKUP($A1987+ROUND(LEFT(DY$1982,2)/24,5),'[1]ОАО "АТС"'!$A$30:$F$773,5,FALSE),2))</f>
        <v>95.88</v>
      </c>
      <c r="DZ1987" s="73"/>
      <c r="EA1987" s="73"/>
      <c r="EB1987" s="73"/>
      <c r="EC1987" s="73"/>
      <c r="ED1987" s="74"/>
      <c r="EE1987" s="72">
        <f>IF($A1987="-","-",ROUND(VLOOKUP($A1987+ROUND(LEFT(EE$1982,2)/24,5),'[1]ОАО "АТС"'!$A$30:$F$773,5,FALSE),2))</f>
        <v>184.86</v>
      </c>
      <c r="EF1987" s="73"/>
      <c r="EG1987" s="73"/>
      <c r="EH1987" s="73"/>
      <c r="EI1987" s="73"/>
      <c r="EJ1987" s="74"/>
      <c r="EK1987" s="72">
        <f>IF($A1987="-","-",ROUND(VLOOKUP($A1987+ROUND(LEFT(EK$1982,2)/24,5),'[1]ОАО "АТС"'!$A$30:$F$773,5,FALSE),2))</f>
        <v>505.39</v>
      </c>
      <c r="EL1987" s="73"/>
      <c r="EM1987" s="73"/>
      <c r="EN1987" s="73"/>
      <c r="EO1987" s="73"/>
      <c r="EP1987" s="74"/>
      <c r="EQ1987" s="72">
        <f>IF($A1987="-","-",ROUND(VLOOKUP($A1987+ROUND(LEFT(EQ$1982,2)/24,5),'[1]ОАО "АТС"'!$A$30:$F$773,5,FALSE),2))</f>
        <v>229.88</v>
      </c>
      <c r="ER1987" s="73"/>
      <c r="ES1987" s="73"/>
      <c r="ET1987" s="73"/>
      <c r="EU1987" s="73"/>
      <c r="EV1987" s="74"/>
    </row>
    <row r="1988" spans="1:152" s="38" customFormat="1" ht="15.75" customHeight="1" x14ac:dyDescent="0.2">
      <c r="A1988" s="69">
        <f>$A$120</f>
        <v>44718</v>
      </c>
      <c r="B1988" s="70"/>
      <c r="C1988" s="70"/>
      <c r="D1988" s="70"/>
      <c r="E1988" s="70"/>
      <c r="F1988" s="70"/>
      <c r="G1988" s="70"/>
      <c r="H1988" s="71"/>
      <c r="I1988" s="72">
        <f>IF($A1988="-","-",ROUND(VLOOKUP($A1988+ROUND(LEFT(I$1982,1)/24,5),'[1]ОАО "АТС"'!$A$30:$F$773,5,FALSE),2))</f>
        <v>235.99</v>
      </c>
      <c r="J1988" s="73"/>
      <c r="K1988" s="73"/>
      <c r="L1988" s="73"/>
      <c r="M1988" s="73"/>
      <c r="N1988" s="74"/>
      <c r="O1988" s="72">
        <f>IF($A1988="-","-",ROUND(VLOOKUP($A1988+ROUND(LEFT(O$1982,1)/24,5),'[1]ОАО "АТС"'!$A$30:$F$773,5,FALSE),2))</f>
        <v>350.29</v>
      </c>
      <c r="P1988" s="73"/>
      <c r="Q1988" s="73"/>
      <c r="R1988" s="73"/>
      <c r="S1988" s="73"/>
      <c r="T1988" s="74"/>
      <c r="U1988" s="72">
        <f>IF($A1988="-","-",ROUND(VLOOKUP($A1988+ROUND(LEFT(U$1982,1)/24,5),'[1]ОАО "АТС"'!$A$30:$F$773,5,FALSE),2))</f>
        <v>873.92</v>
      </c>
      <c r="V1988" s="73"/>
      <c r="W1988" s="73"/>
      <c r="X1988" s="73"/>
      <c r="Y1988" s="73"/>
      <c r="Z1988" s="74"/>
      <c r="AA1988" s="72">
        <f>IF($A1988="-","-",ROUND(VLOOKUP($A1988+ROUND(LEFT(AA$1982,1)/24,5),'[1]ОАО "АТС"'!$A$30:$F$773,5,FALSE),2))</f>
        <v>848.11</v>
      </c>
      <c r="AB1988" s="73"/>
      <c r="AC1988" s="73"/>
      <c r="AD1988" s="73"/>
      <c r="AE1988" s="73"/>
      <c r="AF1988" s="74"/>
      <c r="AG1988" s="72">
        <f>IF($A1988="-","-",ROUND(VLOOKUP($A1988+ROUND(LEFT(AG$1982,1)/24,5),'[1]ОАО "АТС"'!$A$30:$F$773,5,FALSE),2))</f>
        <v>735.77</v>
      </c>
      <c r="AH1988" s="73"/>
      <c r="AI1988" s="73"/>
      <c r="AJ1988" s="73"/>
      <c r="AK1988" s="73"/>
      <c r="AL1988" s="74"/>
      <c r="AM1988" s="72">
        <f>IF($A1988="-","-",ROUND(VLOOKUP($A1988+ROUND(LEFT(AM$1982,1)/24,5),'[1]ОАО "АТС"'!$A$30:$F$773,5,FALSE),2))</f>
        <v>777.76</v>
      </c>
      <c r="AN1988" s="73"/>
      <c r="AO1988" s="73"/>
      <c r="AP1988" s="73"/>
      <c r="AQ1988" s="73"/>
      <c r="AR1988" s="74"/>
      <c r="AS1988" s="72">
        <f>IF($A1988="-","-",ROUND(VLOOKUP($A1988+ROUND(LEFT(AS$1982,1)/24,5),'[1]ОАО "АТС"'!$A$30:$F$773,5,FALSE),2))</f>
        <v>166.72</v>
      </c>
      <c r="AT1988" s="73"/>
      <c r="AU1988" s="73"/>
      <c r="AV1988" s="73"/>
      <c r="AW1988" s="73"/>
      <c r="AX1988" s="74"/>
      <c r="AY1988" s="72">
        <f>IF($A1988="-","-",ROUND(VLOOKUP($A1988+ROUND(LEFT(AY$1982,1)/24,5),'[1]ОАО "АТС"'!$A$30:$F$773,5,FALSE),2))</f>
        <v>229.94</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199.45</v>
      </c>
      <c r="BL1988" s="73"/>
      <c r="BM1988" s="73"/>
      <c r="BN1988" s="73"/>
      <c r="BO1988" s="73"/>
      <c r="BP1988" s="74"/>
      <c r="BQ1988" s="72">
        <f>IF($A1988="-","-",ROUND(VLOOKUP($A1988+ROUND(LEFT(BQ$1982,2)/24,5),'[1]ОАО "АТС"'!$A$30:$F$773,5,FALSE),2))</f>
        <v>0.43</v>
      </c>
      <c r="BR1988" s="73"/>
      <c r="BS1988" s="73"/>
      <c r="BT1988" s="73"/>
      <c r="BU1988" s="73"/>
      <c r="BV1988" s="74"/>
      <c r="BW1988" s="72">
        <f>IF($A1988="-","-",ROUND(VLOOKUP($A1988+ROUND(LEFT(BW$1982,2)/24,5),'[1]ОАО "АТС"'!$A$30:$F$773,5,FALSE),2))</f>
        <v>2.34</v>
      </c>
      <c r="BX1988" s="73"/>
      <c r="BY1988" s="73"/>
      <c r="BZ1988" s="73"/>
      <c r="CA1988" s="73"/>
      <c r="CB1988" s="74"/>
      <c r="CC1988" s="72">
        <f>IF($A1988="-","-",ROUND(VLOOKUP($A1988+ROUND(LEFT(CC$1982,2)/24,5),'[1]ОАО "АТС"'!$A$30:$F$773,5,FALSE),2))</f>
        <v>57.35</v>
      </c>
      <c r="CD1988" s="73"/>
      <c r="CE1988" s="73"/>
      <c r="CF1988" s="73"/>
      <c r="CG1988" s="73"/>
      <c r="CH1988" s="74"/>
      <c r="CI1988" s="72">
        <f>IF($A1988="-","-",ROUND(VLOOKUP($A1988+ROUND(LEFT(CI$1982,2)/24,5),'[1]ОАО "АТС"'!$A$30:$F$773,5,FALSE),2))</f>
        <v>55.19</v>
      </c>
      <c r="CJ1988" s="73"/>
      <c r="CK1988" s="73"/>
      <c r="CL1988" s="73"/>
      <c r="CM1988" s="73"/>
      <c r="CN1988" s="74"/>
      <c r="CO1988" s="72">
        <f>IF($A1988="-","-",ROUND(VLOOKUP($A1988+ROUND(LEFT(CO$1982,2)/24,5),'[1]ОАО "АТС"'!$A$30:$F$773,5,FALSE),2))</f>
        <v>30.99</v>
      </c>
      <c r="CP1988" s="73"/>
      <c r="CQ1988" s="73"/>
      <c r="CR1988" s="73"/>
      <c r="CS1988" s="73"/>
      <c r="CT1988" s="74"/>
      <c r="CU1988" s="72">
        <f>IF($A1988="-","-",ROUND(VLOOKUP($A1988+ROUND(LEFT(CU$1982,2)/24,5),'[1]ОАО "АТС"'!$A$30:$F$773,5,FALSE),2))</f>
        <v>0</v>
      </c>
      <c r="CV1988" s="73"/>
      <c r="CW1988" s="73"/>
      <c r="CX1988" s="73"/>
      <c r="CY1988" s="73"/>
      <c r="CZ1988" s="74"/>
      <c r="DA1988" s="72">
        <f>IF($A1988="-","-",ROUND(VLOOKUP($A1988+ROUND(LEFT(DA$1982,2)/24,5),'[1]ОАО "АТС"'!$A$30:$F$773,5,FALSE),2))</f>
        <v>15.66</v>
      </c>
      <c r="DB1988" s="73"/>
      <c r="DC1988" s="73"/>
      <c r="DD1988" s="73"/>
      <c r="DE1988" s="73"/>
      <c r="DF1988" s="74"/>
      <c r="DG1988" s="72">
        <f>IF($A1988="-","-",ROUND(VLOOKUP($A1988+ROUND(LEFT(DG$1982,2)/24,5),'[1]ОАО "АТС"'!$A$30:$F$773,5,FALSE),2))</f>
        <v>109.67</v>
      </c>
      <c r="DH1988" s="73"/>
      <c r="DI1988" s="73"/>
      <c r="DJ1988" s="73"/>
      <c r="DK1988" s="73"/>
      <c r="DL1988" s="74"/>
      <c r="DM1988" s="72">
        <f>IF($A1988="-","-",ROUND(VLOOKUP($A1988+ROUND(LEFT(DM$1982,2)/24,5),'[1]ОАО "АТС"'!$A$30:$F$773,5,FALSE),2))</f>
        <v>303.45999999999998</v>
      </c>
      <c r="DN1988" s="73"/>
      <c r="DO1988" s="73"/>
      <c r="DP1988" s="73"/>
      <c r="DQ1988" s="73"/>
      <c r="DR1988" s="74"/>
      <c r="DS1988" s="72">
        <f>IF($A1988="-","-",ROUND(VLOOKUP($A1988+ROUND(LEFT(DS$1982,2)/24,5),'[1]ОАО "АТС"'!$A$30:$F$773,5,FALSE),2))</f>
        <v>196.2</v>
      </c>
      <c r="DT1988" s="73"/>
      <c r="DU1988" s="73"/>
      <c r="DV1988" s="73"/>
      <c r="DW1988" s="73"/>
      <c r="DX1988" s="74"/>
      <c r="DY1988" s="72">
        <f>IF($A1988="-","-",ROUND(VLOOKUP($A1988+ROUND(LEFT(DY$1982,2)/24,5),'[1]ОАО "АТС"'!$A$30:$F$773,5,FALSE),2))</f>
        <v>52.5</v>
      </c>
      <c r="DZ1988" s="73"/>
      <c r="EA1988" s="73"/>
      <c r="EB1988" s="73"/>
      <c r="EC1988" s="73"/>
      <c r="ED1988" s="74"/>
      <c r="EE1988" s="72">
        <f>IF($A1988="-","-",ROUND(VLOOKUP($A1988+ROUND(LEFT(EE$1982,2)/24,5),'[1]ОАО "АТС"'!$A$30:$F$773,5,FALSE),2))</f>
        <v>283.08</v>
      </c>
      <c r="EF1988" s="73"/>
      <c r="EG1988" s="73"/>
      <c r="EH1988" s="73"/>
      <c r="EI1988" s="73"/>
      <c r="EJ1988" s="74"/>
      <c r="EK1988" s="72">
        <f>IF($A1988="-","-",ROUND(VLOOKUP($A1988+ROUND(LEFT(EK$1982,2)/24,5),'[1]ОАО "АТС"'!$A$30:$F$773,5,FALSE),2))</f>
        <v>510.58</v>
      </c>
      <c r="EL1988" s="73"/>
      <c r="EM1988" s="73"/>
      <c r="EN1988" s="73"/>
      <c r="EO1988" s="73"/>
      <c r="EP1988" s="74"/>
      <c r="EQ1988" s="72">
        <f>IF($A1988="-","-",ROUND(VLOOKUP($A1988+ROUND(LEFT(EQ$1982,2)/24,5),'[1]ОАО "АТС"'!$A$30:$F$773,5,FALSE),2))</f>
        <v>1149.3800000000001</v>
      </c>
      <c r="ER1988" s="73"/>
      <c r="ES1988" s="73"/>
      <c r="ET1988" s="73"/>
      <c r="EU1988" s="73"/>
      <c r="EV1988" s="74"/>
    </row>
    <row r="1989" spans="1:152" s="38" customFormat="1" ht="15.75" customHeight="1" x14ac:dyDescent="0.2">
      <c r="A1989" s="69">
        <f>$A$121</f>
        <v>44719</v>
      </c>
      <c r="B1989" s="70"/>
      <c r="C1989" s="70"/>
      <c r="D1989" s="70"/>
      <c r="E1989" s="70"/>
      <c r="F1989" s="70"/>
      <c r="G1989" s="70"/>
      <c r="H1989" s="71"/>
      <c r="I1989" s="72">
        <f>IF($A1989="-","-",ROUND(VLOOKUP($A1989+ROUND(LEFT(I$1982,1)/24,5),'[1]ОАО "АТС"'!$A$30:$F$773,5,FALSE),2))</f>
        <v>330.6</v>
      </c>
      <c r="J1989" s="73"/>
      <c r="K1989" s="73"/>
      <c r="L1989" s="73"/>
      <c r="M1989" s="73"/>
      <c r="N1989" s="74"/>
      <c r="O1989" s="72">
        <f>IF($A1989="-","-",ROUND(VLOOKUP($A1989+ROUND(LEFT(O$1982,1)/24,5),'[1]ОАО "АТС"'!$A$30:$F$773,5,FALSE),2))</f>
        <v>288.98</v>
      </c>
      <c r="P1989" s="73"/>
      <c r="Q1989" s="73"/>
      <c r="R1989" s="73"/>
      <c r="S1989" s="73"/>
      <c r="T1989" s="74"/>
      <c r="U1989" s="72">
        <f>IF($A1989="-","-",ROUND(VLOOKUP($A1989+ROUND(LEFT(U$1982,1)/24,5),'[1]ОАО "АТС"'!$A$30:$F$773,5,FALSE),2))</f>
        <v>875.61</v>
      </c>
      <c r="V1989" s="73"/>
      <c r="W1989" s="73"/>
      <c r="X1989" s="73"/>
      <c r="Y1989" s="73"/>
      <c r="Z1989" s="74"/>
      <c r="AA1989" s="72">
        <f>IF($A1989="-","-",ROUND(VLOOKUP($A1989+ROUND(LEFT(AA$1982,1)/24,5),'[1]ОАО "АТС"'!$A$30:$F$773,5,FALSE),2))</f>
        <v>809.72</v>
      </c>
      <c r="AB1989" s="73"/>
      <c r="AC1989" s="73"/>
      <c r="AD1989" s="73"/>
      <c r="AE1989" s="73"/>
      <c r="AF1989" s="74"/>
      <c r="AG1989" s="72">
        <f>IF($A1989="-","-",ROUND(VLOOKUP($A1989+ROUND(LEFT(AG$1982,1)/24,5),'[1]ОАО "АТС"'!$A$30:$F$773,5,FALSE),2))</f>
        <v>283.23</v>
      </c>
      <c r="AH1989" s="73"/>
      <c r="AI1989" s="73"/>
      <c r="AJ1989" s="73"/>
      <c r="AK1989" s="73"/>
      <c r="AL1989" s="74"/>
      <c r="AM1989" s="72">
        <f>IF($A1989="-","-",ROUND(VLOOKUP($A1989+ROUND(LEFT(AM$1982,1)/24,5),'[1]ОАО "АТС"'!$A$30:$F$773,5,FALSE),2))</f>
        <v>0</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0</v>
      </c>
      <c r="BL1989" s="73"/>
      <c r="BM1989" s="73"/>
      <c r="BN1989" s="73"/>
      <c r="BO1989" s="73"/>
      <c r="BP1989" s="74"/>
      <c r="BQ1989" s="72">
        <f>IF($A1989="-","-",ROUND(VLOOKUP($A1989+ROUND(LEFT(BQ$1982,2)/24,5),'[1]ОАО "АТС"'!$A$30:$F$773,5,FALSE),2))</f>
        <v>80.62</v>
      </c>
      <c r="BR1989" s="73"/>
      <c r="BS1989" s="73"/>
      <c r="BT1989" s="73"/>
      <c r="BU1989" s="73"/>
      <c r="BV1989" s="74"/>
      <c r="BW1989" s="72">
        <f>IF($A1989="-","-",ROUND(VLOOKUP($A1989+ROUND(LEFT(BW$1982,2)/24,5),'[1]ОАО "АТС"'!$A$30:$F$773,5,FALSE),2))</f>
        <v>100.19</v>
      </c>
      <c r="BX1989" s="73"/>
      <c r="BY1989" s="73"/>
      <c r="BZ1989" s="73"/>
      <c r="CA1989" s="73"/>
      <c r="CB1989" s="74"/>
      <c r="CC1989" s="72">
        <f>IF($A1989="-","-",ROUND(VLOOKUP($A1989+ROUND(LEFT(CC$1982,2)/24,5),'[1]ОАО "АТС"'!$A$30:$F$773,5,FALSE),2))</f>
        <v>55.11</v>
      </c>
      <c r="CD1989" s="73"/>
      <c r="CE1989" s="73"/>
      <c r="CF1989" s="73"/>
      <c r="CG1989" s="73"/>
      <c r="CH1989" s="74"/>
      <c r="CI1989" s="72">
        <f>IF($A1989="-","-",ROUND(VLOOKUP($A1989+ROUND(LEFT(CI$1982,2)/24,5),'[1]ОАО "АТС"'!$A$30:$F$773,5,FALSE),2))</f>
        <v>41.75</v>
      </c>
      <c r="CJ1989" s="73"/>
      <c r="CK1989" s="73"/>
      <c r="CL1989" s="73"/>
      <c r="CM1989" s="73"/>
      <c r="CN1989" s="74"/>
      <c r="CO1989" s="72">
        <f>IF($A1989="-","-",ROUND(VLOOKUP($A1989+ROUND(LEFT(CO$1982,2)/24,5),'[1]ОАО "АТС"'!$A$30:$F$773,5,FALSE),2))</f>
        <v>115.04</v>
      </c>
      <c r="CP1989" s="73"/>
      <c r="CQ1989" s="73"/>
      <c r="CR1989" s="73"/>
      <c r="CS1989" s="73"/>
      <c r="CT1989" s="74"/>
      <c r="CU1989" s="72">
        <f>IF($A1989="-","-",ROUND(VLOOKUP($A1989+ROUND(LEFT(CU$1982,2)/24,5),'[1]ОАО "АТС"'!$A$30:$F$773,5,FALSE),2))</f>
        <v>139.05000000000001</v>
      </c>
      <c r="CV1989" s="73"/>
      <c r="CW1989" s="73"/>
      <c r="CX1989" s="73"/>
      <c r="CY1989" s="73"/>
      <c r="CZ1989" s="74"/>
      <c r="DA1989" s="72">
        <f>IF($A1989="-","-",ROUND(VLOOKUP($A1989+ROUND(LEFT(DA$1982,2)/24,5),'[1]ОАО "АТС"'!$A$30:$F$773,5,FALSE),2))</f>
        <v>113.07</v>
      </c>
      <c r="DB1989" s="73"/>
      <c r="DC1989" s="73"/>
      <c r="DD1989" s="73"/>
      <c r="DE1989" s="73"/>
      <c r="DF1989" s="74"/>
      <c r="DG1989" s="72">
        <f>IF($A1989="-","-",ROUND(VLOOKUP($A1989+ROUND(LEFT(DG$1982,2)/24,5),'[1]ОАО "АТС"'!$A$30:$F$773,5,FALSE),2))</f>
        <v>96.15</v>
      </c>
      <c r="DH1989" s="73"/>
      <c r="DI1989" s="73"/>
      <c r="DJ1989" s="73"/>
      <c r="DK1989" s="73"/>
      <c r="DL1989" s="74"/>
      <c r="DM1989" s="72">
        <f>IF($A1989="-","-",ROUND(VLOOKUP($A1989+ROUND(LEFT(DM$1982,2)/24,5),'[1]ОАО "АТС"'!$A$30:$F$773,5,FALSE),2))</f>
        <v>202.92</v>
      </c>
      <c r="DN1989" s="73"/>
      <c r="DO1989" s="73"/>
      <c r="DP1989" s="73"/>
      <c r="DQ1989" s="73"/>
      <c r="DR1989" s="74"/>
      <c r="DS1989" s="72">
        <f>IF($A1989="-","-",ROUND(VLOOKUP($A1989+ROUND(LEFT(DS$1982,2)/24,5),'[1]ОАО "АТС"'!$A$30:$F$773,5,FALSE),2))</f>
        <v>391.29</v>
      </c>
      <c r="DT1989" s="73"/>
      <c r="DU1989" s="73"/>
      <c r="DV1989" s="73"/>
      <c r="DW1989" s="73"/>
      <c r="DX1989" s="74"/>
      <c r="DY1989" s="72">
        <f>IF($A1989="-","-",ROUND(VLOOKUP($A1989+ROUND(LEFT(DY$1982,2)/24,5),'[1]ОАО "АТС"'!$A$30:$F$773,5,FALSE),2))</f>
        <v>301.98</v>
      </c>
      <c r="DZ1989" s="73"/>
      <c r="EA1989" s="73"/>
      <c r="EB1989" s="73"/>
      <c r="EC1989" s="73"/>
      <c r="ED1989" s="74"/>
      <c r="EE1989" s="72">
        <f>IF($A1989="-","-",ROUND(VLOOKUP($A1989+ROUND(LEFT(EE$1982,2)/24,5),'[1]ОАО "АТС"'!$A$30:$F$773,5,FALSE),2))</f>
        <v>460.46</v>
      </c>
      <c r="EF1989" s="73"/>
      <c r="EG1989" s="73"/>
      <c r="EH1989" s="73"/>
      <c r="EI1989" s="73"/>
      <c r="EJ1989" s="74"/>
      <c r="EK1989" s="72">
        <f>IF($A1989="-","-",ROUND(VLOOKUP($A1989+ROUND(LEFT(EK$1982,2)/24,5),'[1]ОАО "АТС"'!$A$30:$F$773,5,FALSE),2))</f>
        <v>350.89</v>
      </c>
      <c r="EL1989" s="73"/>
      <c r="EM1989" s="73"/>
      <c r="EN1989" s="73"/>
      <c r="EO1989" s="73"/>
      <c r="EP1989" s="74"/>
      <c r="EQ1989" s="72">
        <f>IF($A1989="-","-",ROUND(VLOOKUP($A1989+ROUND(LEFT(EQ$1982,2)/24,5),'[1]ОАО "АТС"'!$A$30:$F$773,5,FALSE),2))</f>
        <v>285.02999999999997</v>
      </c>
      <c r="ER1989" s="73"/>
      <c r="ES1989" s="73"/>
      <c r="ET1989" s="73"/>
      <c r="EU1989" s="73"/>
      <c r="EV1989" s="74"/>
    </row>
    <row r="1990" spans="1:152" s="38" customFormat="1" ht="15.75" customHeight="1" x14ac:dyDescent="0.2">
      <c r="A1990" s="69">
        <f>$A$122</f>
        <v>44720</v>
      </c>
      <c r="B1990" s="70"/>
      <c r="C1990" s="70"/>
      <c r="D1990" s="70"/>
      <c r="E1990" s="70"/>
      <c r="F1990" s="70"/>
      <c r="G1990" s="70"/>
      <c r="H1990" s="71"/>
      <c r="I1990" s="72">
        <f>IF($A1990="-","-",ROUND(VLOOKUP($A1990+ROUND(LEFT(I$1982,1)/24,5),'[1]ОАО "АТС"'!$A$30:$F$773,5,FALSE),2))</f>
        <v>73.63</v>
      </c>
      <c r="J1990" s="73"/>
      <c r="K1990" s="73"/>
      <c r="L1990" s="73"/>
      <c r="M1990" s="73"/>
      <c r="N1990" s="74"/>
      <c r="O1990" s="72">
        <f>IF($A1990="-","-",ROUND(VLOOKUP($A1990+ROUND(LEFT(O$1982,1)/24,5),'[1]ОАО "АТС"'!$A$30:$F$773,5,FALSE),2))</f>
        <v>23.86</v>
      </c>
      <c r="P1990" s="73"/>
      <c r="Q1990" s="73"/>
      <c r="R1990" s="73"/>
      <c r="S1990" s="73"/>
      <c r="T1990" s="74"/>
      <c r="U1990" s="72">
        <f>IF($A1990="-","-",ROUND(VLOOKUP($A1990+ROUND(LEFT(U$1982,1)/24,5),'[1]ОАО "АТС"'!$A$30:$F$773,5,FALSE),2))</f>
        <v>0.01</v>
      </c>
      <c r="V1990" s="73"/>
      <c r="W1990" s="73"/>
      <c r="X1990" s="73"/>
      <c r="Y1990" s="73"/>
      <c r="Z1990" s="74"/>
      <c r="AA1990" s="72">
        <f>IF($A1990="-","-",ROUND(VLOOKUP($A1990+ROUND(LEFT(AA$1982,1)/24,5),'[1]ОАО "АТС"'!$A$30:$F$773,5,FALSE),2))</f>
        <v>574.98</v>
      </c>
      <c r="AB1990" s="73"/>
      <c r="AC1990" s="73"/>
      <c r="AD1990" s="73"/>
      <c r="AE1990" s="73"/>
      <c r="AF1990" s="74"/>
      <c r="AG1990" s="72">
        <f>IF($A1990="-","-",ROUND(VLOOKUP($A1990+ROUND(LEFT(AG$1982,1)/24,5),'[1]ОАО "АТС"'!$A$30:$F$773,5,FALSE),2))</f>
        <v>2.33</v>
      </c>
      <c r="AH1990" s="73"/>
      <c r="AI1990" s="73"/>
      <c r="AJ1990" s="73"/>
      <c r="AK1990" s="73"/>
      <c r="AL1990" s="74"/>
      <c r="AM1990" s="72">
        <f>IF($A1990="-","-",ROUND(VLOOKUP($A1990+ROUND(LEFT(AM$1982,1)/24,5),'[1]ОАО "АТС"'!$A$30:$F$773,5,FALSE),2))</f>
        <v>2.41</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77.5</v>
      </c>
      <c r="BL1990" s="73"/>
      <c r="BM1990" s="73"/>
      <c r="BN1990" s="73"/>
      <c r="BO1990" s="73"/>
      <c r="BP1990" s="74"/>
      <c r="BQ1990" s="72">
        <f>IF($A1990="-","-",ROUND(VLOOKUP($A1990+ROUND(LEFT(BQ$1982,2)/24,5),'[1]ОАО "АТС"'!$A$30:$F$773,5,FALSE),2))</f>
        <v>261.64</v>
      </c>
      <c r="BR1990" s="73"/>
      <c r="BS1990" s="73"/>
      <c r="BT1990" s="73"/>
      <c r="BU1990" s="73"/>
      <c r="BV1990" s="74"/>
      <c r="BW1990" s="72">
        <f>IF($A1990="-","-",ROUND(VLOOKUP($A1990+ROUND(LEFT(BW$1982,2)/24,5),'[1]ОАО "АТС"'!$A$30:$F$773,5,FALSE),2))</f>
        <v>159.72</v>
      </c>
      <c r="BX1990" s="73"/>
      <c r="BY1990" s="73"/>
      <c r="BZ1990" s="73"/>
      <c r="CA1990" s="73"/>
      <c r="CB1990" s="74"/>
      <c r="CC1990" s="72">
        <f>IF($A1990="-","-",ROUND(VLOOKUP($A1990+ROUND(LEFT(CC$1982,2)/24,5),'[1]ОАО "АТС"'!$A$30:$F$773,5,FALSE),2))</f>
        <v>54.08</v>
      </c>
      <c r="CD1990" s="73"/>
      <c r="CE1990" s="73"/>
      <c r="CF1990" s="73"/>
      <c r="CG1990" s="73"/>
      <c r="CH1990" s="74"/>
      <c r="CI1990" s="72">
        <f>IF($A1990="-","-",ROUND(VLOOKUP($A1990+ROUND(LEFT(CI$1982,2)/24,5),'[1]ОАО "АТС"'!$A$30:$F$773,5,FALSE),2))</f>
        <v>85.66</v>
      </c>
      <c r="CJ1990" s="73"/>
      <c r="CK1990" s="73"/>
      <c r="CL1990" s="73"/>
      <c r="CM1990" s="73"/>
      <c r="CN1990" s="74"/>
      <c r="CO1990" s="72">
        <f>IF($A1990="-","-",ROUND(VLOOKUP($A1990+ROUND(LEFT(CO$1982,2)/24,5),'[1]ОАО "АТС"'!$A$30:$F$773,5,FALSE),2))</f>
        <v>81.569999999999993</v>
      </c>
      <c r="CP1990" s="73"/>
      <c r="CQ1990" s="73"/>
      <c r="CR1990" s="73"/>
      <c r="CS1990" s="73"/>
      <c r="CT1990" s="74"/>
      <c r="CU1990" s="72">
        <f>IF($A1990="-","-",ROUND(VLOOKUP($A1990+ROUND(LEFT(CU$1982,2)/24,5),'[1]ОАО "АТС"'!$A$30:$F$773,5,FALSE),2))</f>
        <v>75.17</v>
      </c>
      <c r="CV1990" s="73"/>
      <c r="CW1990" s="73"/>
      <c r="CX1990" s="73"/>
      <c r="CY1990" s="73"/>
      <c r="CZ1990" s="74"/>
      <c r="DA1990" s="72">
        <f>IF($A1990="-","-",ROUND(VLOOKUP($A1990+ROUND(LEFT(DA$1982,2)/24,5),'[1]ОАО "АТС"'!$A$30:$F$773,5,FALSE),2))</f>
        <v>33.94</v>
      </c>
      <c r="DB1990" s="73"/>
      <c r="DC1990" s="73"/>
      <c r="DD1990" s="73"/>
      <c r="DE1990" s="73"/>
      <c r="DF1990" s="74"/>
      <c r="DG1990" s="72">
        <f>IF($A1990="-","-",ROUND(VLOOKUP($A1990+ROUND(LEFT(DG$1982,2)/24,5),'[1]ОАО "АТС"'!$A$30:$F$773,5,FALSE),2))</f>
        <v>230.91</v>
      </c>
      <c r="DH1990" s="73"/>
      <c r="DI1990" s="73"/>
      <c r="DJ1990" s="73"/>
      <c r="DK1990" s="73"/>
      <c r="DL1990" s="74"/>
      <c r="DM1990" s="72">
        <f>IF($A1990="-","-",ROUND(VLOOKUP($A1990+ROUND(LEFT(DM$1982,2)/24,5),'[1]ОАО "АТС"'!$A$30:$F$773,5,FALSE),2))</f>
        <v>98.71</v>
      </c>
      <c r="DN1990" s="73"/>
      <c r="DO1990" s="73"/>
      <c r="DP1990" s="73"/>
      <c r="DQ1990" s="73"/>
      <c r="DR1990" s="74"/>
      <c r="DS1990" s="72">
        <f>IF($A1990="-","-",ROUND(VLOOKUP($A1990+ROUND(LEFT(DS$1982,2)/24,5),'[1]ОАО "АТС"'!$A$30:$F$773,5,FALSE),2))</f>
        <v>35.590000000000003</v>
      </c>
      <c r="DT1990" s="73"/>
      <c r="DU1990" s="73"/>
      <c r="DV1990" s="73"/>
      <c r="DW1990" s="73"/>
      <c r="DX1990" s="74"/>
      <c r="DY1990" s="72">
        <f>IF($A1990="-","-",ROUND(VLOOKUP($A1990+ROUND(LEFT(DY$1982,2)/24,5),'[1]ОАО "АТС"'!$A$30:$F$773,5,FALSE),2))</f>
        <v>32.14</v>
      </c>
      <c r="DZ1990" s="73"/>
      <c r="EA1990" s="73"/>
      <c r="EB1990" s="73"/>
      <c r="EC1990" s="73"/>
      <c r="ED1990" s="74"/>
      <c r="EE1990" s="72">
        <f>IF($A1990="-","-",ROUND(VLOOKUP($A1990+ROUND(LEFT(EE$1982,2)/24,5),'[1]ОАО "АТС"'!$A$30:$F$773,5,FALSE),2))</f>
        <v>130.91999999999999</v>
      </c>
      <c r="EF1990" s="73"/>
      <c r="EG1990" s="73"/>
      <c r="EH1990" s="73"/>
      <c r="EI1990" s="73"/>
      <c r="EJ1990" s="74"/>
      <c r="EK1990" s="72">
        <f>IF($A1990="-","-",ROUND(VLOOKUP($A1990+ROUND(LEFT(EK$1982,2)/24,5),'[1]ОАО "АТС"'!$A$30:$F$773,5,FALSE),2))</f>
        <v>254.23</v>
      </c>
      <c r="EL1990" s="73"/>
      <c r="EM1990" s="73"/>
      <c r="EN1990" s="73"/>
      <c r="EO1990" s="73"/>
      <c r="EP1990" s="74"/>
      <c r="EQ1990" s="72">
        <f>IF($A1990="-","-",ROUND(VLOOKUP($A1990+ROUND(LEFT(EQ$1982,2)/24,5),'[1]ОАО "АТС"'!$A$30:$F$773,5,FALSE),2))</f>
        <v>320.91000000000003</v>
      </c>
      <c r="ER1990" s="73"/>
      <c r="ES1990" s="73"/>
      <c r="ET1990" s="73"/>
      <c r="EU1990" s="73"/>
      <c r="EV1990" s="74"/>
    </row>
    <row r="1991" spans="1:152" s="38" customFormat="1" ht="15.75" customHeight="1" x14ac:dyDescent="0.2">
      <c r="A1991" s="69">
        <f>$A$123</f>
        <v>44721</v>
      </c>
      <c r="B1991" s="70"/>
      <c r="C1991" s="70"/>
      <c r="D1991" s="70"/>
      <c r="E1991" s="70"/>
      <c r="F1991" s="70"/>
      <c r="G1991" s="70"/>
      <c r="H1991" s="71"/>
      <c r="I1991" s="72">
        <f>IF($A1991="-","-",ROUND(VLOOKUP($A1991+ROUND(LEFT(I$1982,1)/24,5),'[1]ОАО "АТС"'!$A$30:$F$773,5,FALSE),2))</f>
        <v>213.29</v>
      </c>
      <c r="J1991" s="73"/>
      <c r="K1991" s="73"/>
      <c r="L1991" s="73"/>
      <c r="M1991" s="73"/>
      <c r="N1991" s="74"/>
      <c r="O1991" s="72">
        <f>IF($A1991="-","-",ROUND(VLOOKUP($A1991+ROUND(LEFT(O$1982,1)/24,5),'[1]ОАО "АТС"'!$A$30:$F$773,5,FALSE),2))</f>
        <v>208.72</v>
      </c>
      <c r="P1991" s="73"/>
      <c r="Q1991" s="73"/>
      <c r="R1991" s="73"/>
      <c r="S1991" s="73"/>
      <c r="T1991" s="74"/>
      <c r="U1991" s="72">
        <f>IF($A1991="-","-",ROUND(VLOOKUP($A1991+ROUND(LEFT(U$1982,1)/24,5),'[1]ОАО "АТС"'!$A$30:$F$773,5,FALSE),2))</f>
        <v>623.76</v>
      </c>
      <c r="V1991" s="73"/>
      <c r="W1991" s="73"/>
      <c r="X1991" s="73"/>
      <c r="Y1991" s="73"/>
      <c r="Z1991" s="74"/>
      <c r="AA1991" s="72">
        <f>IF($A1991="-","-",ROUND(VLOOKUP($A1991+ROUND(LEFT(AA$1982,1)/24,5),'[1]ОАО "АТС"'!$A$30:$F$773,5,FALSE),2))</f>
        <v>96.89</v>
      </c>
      <c r="AB1991" s="73"/>
      <c r="AC1991" s="73"/>
      <c r="AD1991" s="73"/>
      <c r="AE1991" s="73"/>
      <c r="AF1991" s="74"/>
      <c r="AG1991" s="72">
        <f>IF($A1991="-","-",ROUND(VLOOKUP($A1991+ROUND(LEFT(AG$1982,1)/24,5),'[1]ОАО "АТС"'!$A$30:$F$773,5,FALSE),2))</f>
        <v>107.55</v>
      </c>
      <c r="AH1991" s="73"/>
      <c r="AI1991" s="73"/>
      <c r="AJ1991" s="73"/>
      <c r="AK1991" s="73"/>
      <c r="AL1991" s="74"/>
      <c r="AM1991" s="72">
        <f>IF($A1991="-","-",ROUND(VLOOKUP($A1991+ROUND(LEFT(AM$1982,1)/24,5),'[1]ОАО "АТС"'!$A$30:$F$773,5,FALSE),2))</f>
        <v>2.42</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14.59</v>
      </c>
      <c r="BF1991" s="73"/>
      <c r="BG1991" s="73"/>
      <c r="BH1991" s="73"/>
      <c r="BI1991" s="73"/>
      <c r="BJ1991" s="74"/>
      <c r="BK1991" s="72">
        <f>IF($A1991="-","-",ROUND(VLOOKUP($A1991+ROUND(LEFT(BK$1982,1)/24,5),'[1]ОАО "АТС"'!$A$30:$F$773,5,FALSE),2))</f>
        <v>34.29</v>
      </c>
      <c r="BL1991" s="73"/>
      <c r="BM1991" s="73"/>
      <c r="BN1991" s="73"/>
      <c r="BO1991" s="73"/>
      <c r="BP1991" s="74"/>
      <c r="BQ1991" s="72">
        <f>IF($A1991="-","-",ROUND(VLOOKUP($A1991+ROUND(LEFT(BQ$1982,2)/24,5),'[1]ОАО "АТС"'!$A$30:$F$773,5,FALSE),2))</f>
        <v>43.48</v>
      </c>
      <c r="BR1991" s="73"/>
      <c r="BS1991" s="73"/>
      <c r="BT1991" s="73"/>
      <c r="BU1991" s="73"/>
      <c r="BV1991" s="74"/>
      <c r="BW1991" s="72">
        <f>IF($A1991="-","-",ROUND(VLOOKUP($A1991+ROUND(LEFT(BW$1982,2)/24,5),'[1]ОАО "АТС"'!$A$30:$F$773,5,FALSE),2))</f>
        <v>61.14</v>
      </c>
      <c r="BX1991" s="73"/>
      <c r="BY1991" s="73"/>
      <c r="BZ1991" s="73"/>
      <c r="CA1991" s="73"/>
      <c r="CB1991" s="74"/>
      <c r="CC1991" s="72">
        <f>IF($A1991="-","-",ROUND(VLOOKUP($A1991+ROUND(LEFT(CC$1982,2)/24,5),'[1]ОАО "АТС"'!$A$30:$F$773,5,FALSE),2))</f>
        <v>25.29</v>
      </c>
      <c r="CD1991" s="73"/>
      <c r="CE1991" s="73"/>
      <c r="CF1991" s="73"/>
      <c r="CG1991" s="73"/>
      <c r="CH1991" s="74"/>
      <c r="CI1991" s="72">
        <f>IF($A1991="-","-",ROUND(VLOOKUP($A1991+ROUND(LEFT(CI$1982,2)/24,5),'[1]ОАО "АТС"'!$A$30:$F$773,5,FALSE),2))</f>
        <v>18.47</v>
      </c>
      <c r="CJ1991" s="73"/>
      <c r="CK1991" s="73"/>
      <c r="CL1991" s="73"/>
      <c r="CM1991" s="73"/>
      <c r="CN1991" s="74"/>
      <c r="CO1991" s="72">
        <f>IF($A1991="-","-",ROUND(VLOOKUP($A1991+ROUND(LEFT(CO$1982,2)/24,5),'[1]ОАО "АТС"'!$A$30:$F$773,5,FALSE),2))</f>
        <v>84.84</v>
      </c>
      <c r="CP1991" s="73"/>
      <c r="CQ1991" s="73"/>
      <c r="CR1991" s="73"/>
      <c r="CS1991" s="73"/>
      <c r="CT1991" s="74"/>
      <c r="CU1991" s="72">
        <f>IF($A1991="-","-",ROUND(VLOOKUP($A1991+ROUND(LEFT(CU$1982,2)/24,5),'[1]ОАО "АТС"'!$A$30:$F$773,5,FALSE),2))</f>
        <v>93.26</v>
      </c>
      <c r="CV1991" s="73"/>
      <c r="CW1991" s="73"/>
      <c r="CX1991" s="73"/>
      <c r="CY1991" s="73"/>
      <c r="CZ1991" s="74"/>
      <c r="DA1991" s="72">
        <f>IF($A1991="-","-",ROUND(VLOOKUP($A1991+ROUND(LEFT(DA$1982,2)/24,5),'[1]ОАО "АТС"'!$A$30:$F$773,5,FALSE),2))</f>
        <v>107.32</v>
      </c>
      <c r="DB1991" s="73"/>
      <c r="DC1991" s="73"/>
      <c r="DD1991" s="73"/>
      <c r="DE1991" s="73"/>
      <c r="DF1991" s="74"/>
      <c r="DG1991" s="72">
        <f>IF($A1991="-","-",ROUND(VLOOKUP($A1991+ROUND(LEFT(DG$1982,2)/24,5),'[1]ОАО "АТС"'!$A$30:$F$773,5,FALSE),2))</f>
        <v>247.26</v>
      </c>
      <c r="DH1991" s="73"/>
      <c r="DI1991" s="73"/>
      <c r="DJ1991" s="73"/>
      <c r="DK1991" s="73"/>
      <c r="DL1991" s="74"/>
      <c r="DM1991" s="72">
        <f>IF($A1991="-","-",ROUND(VLOOKUP($A1991+ROUND(LEFT(DM$1982,2)/24,5),'[1]ОАО "АТС"'!$A$30:$F$773,5,FALSE),2))</f>
        <v>266.67</v>
      </c>
      <c r="DN1991" s="73"/>
      <c r="DO1991" s="73"/>
      <c r="DP1991" s="73"/>
      <c r="DQ1991" s="73"/>
      <c r="DR1991" s="74"/>
      <c r="DS1991" s="72">
        <f>IF($A1991="-","-",ROUND(VLOOKUP($A1991+ROUND(LEFT(DS$1982,2)/24,5),'[1]ОАО "АТС"'!$A$30:$F$773,5,FALSE),2))</f>
        <v>245.52</v>
      </c>
      <c r="DT1991" s="73"/>
      <c r="DU1991" s="73"/>
      <c r="DV1991" s="73"/>
      <c r="DW1991" s="73"/>
      <c r="DX1991" s="74"/>
      <c r="DY1991" s="72">
        <f>IF($A1991="-","-",ROUND(VLOOKUP($A1991+ROUND(LEFT(DY$1982,2)/24,5),'[1]ОАО "АТС"'!$A$30:$F$773,5,FALSE),2))</f>
        <v>165.8</v>
      </c>
      <c r="DZ1991" s="73"/>
      <c r="EA1991" s="73"/>
      <c r="EB1991" s="73"/>
      <c r="EC1991" s="73"/>
      <c r="ED1991" s="74"/>
      <c r="EE1991" s="72">
        <f>IF($A1991="-","-",ROUND(VLOOKUP($A1991+ROUND(LEFT(EE$1982,2)/24,5),'[1]ОАО "АТС"'!$A$30:$F$773,5,FALSE),2))</f>
        <v>508.17</v>
      </c>
      <c r="EF1991" s="73"/>
      <c r="EG1991" s="73"/>
      <c r="EH1991" s="73"/>
      <c r="EI1991" s="73"/>
      <c r="EJ1991" s="74"/>
      <c r="EK1991" s="72">
        <f>IF($A1991="-","-",ROUND(VLOOKUP($A1991+ROUND(LEFT(EK$1982,2)/24,5),'[1]ОАО "АТС"'!$A$30:$F$773,5,FALSE),2))</f>
        <v>502.7</v>
      </c>
      <c r="EL1991" s="73"/>
      <c r="EM1991" s="73"/>
      <c r="EN1991" s="73"/>
      <c r="EO1991" s="73"/>
      <c r="EP1991" s="74"/>
      <c r="EQ1991" s="72">
        <f>IF($A1991="-","-",ROUND(VLOOKUP($A1991+ROUND(LEFT(EQ$1982,2)/24,5),'[1]ОАО "АТС"'!$A$30:$F$773,5,FALSE),2))</f>
        <v>372.07</v>
      </c>
      <c r="ER1991" s="73"/>
      <c r="ES1991" s="73"/>
      <c r="ET1991" s="73"/>
      <c r="EU1991" s="73"/>
      <c r="EV1991" s="74"/>
    </row>
    <row r="1992" spans="1:152" s="38" customFormat="1" ht="15.75" customHeight="1" x14ac:dyDescent="0.2">
      <c r="A1992" s="69">
        <f>$A$124</f>
        <v>44722</v>
      </c>
      <c r="B1992" s="70"/>
      <c r="C1992" s="70"/>
      <c r="D1992" s="70"/>
      <c r="E1992" s="70"/>
      <c r="F1992" s="70"/>
      <c r="G1992" s="70"/>
      <c r="H1992" s="71"/>
      <c r="I1992" s="72">
        <f>IF($A1992="-","-",ROUND(VLOOKUP($A1992+ROUND(LEFT(I$1982,1)/24,5),'[1]ОАО "АТС"'!$A$30:$F$773,5,FALSE),2))</f>
        <v>222.41</v>
      </c>
      <c r="J1992" s="73"/>
      <c r="K1992" s="73"/>
      <c r="L1992" s="73"/>
      <c r="M1992" s="73"/>
      <c r="N1992" s="74"/>
      <c r="O1992" s="72">
        <f>IF($A1992="-","-",ROUND(VLOOKUP($A1992+ROUND(LEFT(O$1982,1)/24,5),'[1]ОАО "АТС"'!$A$30:$F$773,5,FALSE),2))</f>
        <v>848.8</v>
      </c>
      <c r="P1992" s="73"/>
      <c r="Q1992" s="73"/>
      <c r="R1992" s="73"/>
      <c r="S1992" s="73"/>
      <c r="T1992" s="74"/>
      <c r="U1992" s="72">
        <f>IF($A1992="-","-",ROUND(VLOOKUP($A1992+ROUND(LEFT(U$1982,1)/24,5),'[1]ОАО "АТС"'!$A$30:$F$773,5,FALSE),2))</f>
        <v>821.63</v>
      </c>
      <c r="V1992" s="73"/>
      <c r="W1992" s="73"/>
      <c r="X1992" s="73"/>
      <c r="Y1992" s="73"/>
      <c r="Z1992" s="74"/>
      <c r="AA1992" s="72">
        <f>IF($A1992="-","-",ROUND(VLOOKUP($A1992+ROUND(LEFT(AA$1982,1)/24,5),'[1]ОАО "АТС"'!$A$30:$F$773,5,FALSE),2))</f>
        <v>781.15</v>
      </c>
      <c r="AB1992" s="73"/>
      <c r="AC1992" s="73"/>
      <c r="AD1992" s="73"/>
      <c r="AE1992" s="73"/>
      <c r="AF1992" s="74"/>
      <c r="AG1992" s="72">
        <f>IF($A1992="-","-",ROUND(VLOOKUP($A1992+ROUND(LEFT(AG$1982,1)/24,5),'[1]ОАО "АТС"'!$A$30:$F$773,5,FALSE),2))</f>
        <v>762.62</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0</v>
      </c>
      <c r="BL1992" s="73"/>
      <c r="BM1992" s="73"/>
      <c r="BN1992" s="73"/>
      <c r="BO1992" s="73"/>
      <c r="BP1992" s="74"/>
      <c r="BQ1992" s="72">
        <f>IF($A1992="-","-",ROUND(VLOOKUP($A1992+ROUND(LEFT(BQ$1982,2)/24,5),'[1]ОАО "АТС"'!$A$30:$F$773,5,FALSE),2))</f>
        <v>0</v>
      </c>
      <c r="BR1992" s="73"/>
      <c r="BS1992" s="73"/>
      <c r="BT1992" s="73"/>
      <c r="BU1992" s="73"/>
      <c r="BV1992" s="74"/>
      <c r="BW1992" s="72">
        <f>IF($A1992="-","-",ROUND(VLOOKUP($A1992+ROUND(LEFT(BW$1982,2)/24,5),'[1]ОАО "АТС"'!$A$30:$F$773,5,FALSE),2))</f>
        <v>0</v>
      </c>
      <c r="BX1992" s="73"/>
      <c r="BY1992" s="73"/>
      <c r="BZ1992" s="73"/>
      <c r="CA1992" s="73"/>
      <c r="CB1992" s="74"/>
      <c r="CC1992" s="72">
        <f>IF($A1992="-","-",ROUND(VLOOKUP($A1992+ROUND(LEFT(CC$1982,2)/24,5),'[1]ОАО "АТС"'!$A$30:$F$773,5,FALSE),2))</f>
        <v>0</v>
      </c>
      <c r="CD1992" s="73"/>
      <c r="CE1992" s="73"/>
      <c r="CF1992" s="73"/>
      <c r="CG1992" s="73"/>
      <c r="CH1992" s="74"/>
      <c r="CI1992" s="72">
        <f>IF($A1992="-","-",ROUND(VLOOKUP($A1992+ROUND(LEFT(CI$1982,2)/24,5),'[1]ОАО "АТС"'!$A$30:$F$773,5,FALSE),2))</f>
        <v>0</v>
      </c>
      <c r="CJ1992" s="73"/>
      <c r="CK1992" s="73"/>
      <c r="CL1992" s="73"/>
      <c r="CM1992" s="73"/>
      <c r="CN1992" s="74"/>
      <c r="CO1992" s="72">
        <f>IF($A1992="-","-",ROUND(VLOOKUP($A1992+ROUND(LEFT(CO$1982,2)/24,5),'[1]ОАО "АТС"'!$A$30:$F$773,5,FALSE),2))</f>
        <v>0</v>
      </c>
      <c r="CP1992" s="73"/>
      <c r="CQ1992" s="73"/>
      <c r="CR1992" s="73"/>
      <c r="CS1992" s="73"/>
      <c r="CT1992" s="74"/>
      <c r="CU1992" s="72">
        <f>IF($A1992="-","-",ROUND(VLOOKUP($A1992+ROUND(LEFT(CU$1982,2)/24,5),'[1]ОАО "АТС"'!$A$30:$F$773,5,FALSE),2))</f>
        <v>8.58</v>
      </c>
      <c r="CV1992" s="73"/>
      <c r="CW1992" s="73"/>
      <c r="CX1992" s="73"/>
      <c r="CY1992" s="73"/>
      <c r="CZ1992" s="74"/>
      <c r="DA1992" s="72">
        <f>IF($A1992="-","-",ROUND(VLOOKUP($A1992+ROUND(LEFT(DA$1982,2)/24,5),'[1]ОАО "АТС"'!$A$30:$F$773,5,FALSE),2))</f>
        <v>23.7</v>
      </c>
      <c r="DB1992" s="73"/>
      <c r="DC1992" s="73"/>
      <c r="DD1992" s="73"/>
      <c r="DE1992" s="73"/>
      <c r="DF1992" s="74"/>
      <c r="DG1992" s="72">
        <f>IF($A1992="-","-",ROUND(VLOOKUP($A1992+ROUND(LEFT(DG$1982,2)/24,5),'[1]ОАО "АТС"'!$A$30:$F$773,5,FALSE),2))</f>
        <v>30.22</v>
      </c>
      <c r="DH1992" s="73"/>
      <c r="DI1992" s="73"/>
      <c r="DJ1992" s="73"/>
      <c r="DK1992" s="73"/>
      <c r="DL1992" s="74"/>
      <c r="DM1992" s="72">
        <f>IF($A1992="-","-",ROUND(VLOOKUP($A1992+ROUND(LEFT(DM$1982,2)/24,5),'[1]ОАО "АТС"'!$A$30:$F$773,5,FALSE),2))</f>
        <v>21.01</v>
      </c>
      <c r="DN1992" s="73"/>
      <c r="DO1992" s="73"/>
      <c r="DP1992" s="73"/>
      <c r="DQ1992" s="73"/>
      <c r="DR1992" s="74"/>
      <c r="DS1992" s="72">
        <f>IF($A1992="-","-",ROUND(VLOOKUP($A1992+ROUND(LEFT(DS$1982,2)/24,5),'[1]ОАО "АТС"'!$A$30:$F$773,5,FALSE),2))</f>
        <v>69.47</v>
      </c>
      <c r="DT1992" s="73"/>
      <c r="DU1992" s="73"/>
      <c r="DV1992" s="73"/>
      <c r="DW1992" s="73"/>
      <c r="DX1992" s="74"/>
      <c r="DY1992" s="72">
        <f>IF($A1992="-","-",ROUND(VLOOKUP($A1992+ROUND(LEFT(DY$1982,2)/24,5),'[1]ОАО "АТС"'!$A$30:$F$773,5,FALSE),2))</f>
        <v>0</v>
      </c>
      <c r="DZ1992" s="73"/>
      <c r="EA1992" s="73"/>
      <c r="EB1992" s="73"/>
      <c r="EC1992" s="73"/>
      <c r="ED1992" s="74"/>
      <c r="EE1992" s="72">
        <f>IF($A1992="-","-",ROUND(VLOOKUP($A1992+ROUND(LEFT(EE$1982,2)/24,5),'[1]ОАО "АТС"'!$A$30:$F$773,5,FALSE),2))</f>
        <v>325.81</v>
      </c>
      <c r="EF1992" s="73"/>
      <c r="EG1992" s="73"/>
      <c r="EH1992" s="73"/>
      <c r="EI1992" s="73"/>
      <c r="EJ1992" s="74"/>
      <c r="EK1992" s="72">
        <f>IF($A1992="-","-",ROUND(VLOOKUP($A1992+ROUND(LEFT(EK$1982,2)/24,5),'[1]ОАО "АТС"'!$A$30:$F$773,5,FALSE),2))</f>
        <v>673.94</v>
      </c>
      <c r="EL1992" s="73"/>
      <c r="EM1992" s="73"/>
      <c r="EN1992" s="73"/>
      <c r="EO1992" s="73"/>
      <c r="EP1992" s="74"/>
      <c r="EQ1992" s="72">
        <f>IF($A1992="-","-",ROUND(VLOOKUP($A1992+ROUND(LEFT(EQ$1982,2)/24,5),'[1]ОАО "АТС"'!$A$30:$F$773,5,FALSE),2))</f>
        <v>240.97</v>
      </c>
      <c r="ER1992" s="73"/>
      <c r="ES1992" s="73"/>
      <c r="ET1992" s="73"/>
      <c r="EU1992" s="73"/>
      <c r="EV1992" s="74"/>
    </row>
    <row r="1993" spans="1:152" s="38" customFormat="1" ht="15.75" customHeight="1" x14ac:dyDescent="0.2">
      <c r="A1993" s="69">
        <f>$A$125</f>
        <v>44723</v>
      </c>
      <c r="B1993" s="70"/>
      <c r="C1993" s="70"/>
      <c r="D1993" s="70"/>
      <c r="E1993" s="70"/>
      <c r="F1993" s="70"/>
      <c r="G1993" s="70"/>
      <c r="H1993" s="71"/>
      <c r="I1993" s="72">
        <f>IF($A1993="-","-",ROUND(VLOOKUP($A1993+ROUND(LEFT(I$1982,1)/24,5),'[1]ОАО "АТС"'!$A$30:$F$773,5,FALSE),2))</f>
        <v>71.8</v>
      </c>
      <c r="J1993" s="73"/>
      <c r="K1993" s="73"/>
      <c r="L1993" s="73"/>
      <c r="M1993" s="73"/>
      <c r="N1993" s="74"/>
      <c r="O1993" s="72">
        <f>IF($A1993="-","-",ROUND(VLOOKUP($A1993+ROUND(LEFT(O$1982,1)/24,5),'[1]ОАО "АТС"'!$A$30:$F$773,5,FALSE),2))</f>
        <v>130.82</v>
      </c>
      <c r="P1993" s="73"/>
      <c r="Q1993" s="73"/>
      <c r="R1993" s="73"/>
      <c r="S1993" s="73"/>
      <c r="T1993" s="74"/>
      <c r="U1993" s="72">
        <f>IF($A1993="-","-",ROUND(VLOOKUP($A1993+ROUND(LEFT(U$1982,1)/24,5),'[1]ОАО "АТС"'!$A$30:$F$773,5,FALSE),2))</f>
        <v>127.37</v>
      </c>
      <c r="V1993" s="73"/>
      <c r="W1993" s="73"/>
      <c r="X1993" s="73"/>
      <c r="Y1993" s="73"/>
      <c r="Z1993" s="74"/>
      <c r="AA1993" s="72">
        <f>IF($A1993="-","-",ROUND(VLOOKUP($A1993+ROUND(LEFT(AA$1982,1)/24,5),'[1]ОАО "АТС"'!$A$30:$F$773,5,FALSE),2))</f>
        <v>31.18</v>
      </c>
      <c r="AB1993" s="73"/>
      <c r="AC1993" s="73"/>
      <c r="AD1993" s="73"/>
      <c r="AE1993" s="73"/>
      <c r="AF1993" s="74"/>
      <c r="AG1993" s="72">
        <f>IF($A1993="-","-",ROUND(VLOOKUP($A1993+ROUND(LEFT(AG$1982,1)/24,5),'[1]ОАО "АТС"'!$A$30:$F$773,5,FALSE),2))</f>
        <v>25.93</v>
      </c>
      <c r="AH1993" s="73"/>
      <c r="AI1993" s="73"/>
      <c r="AJ1993" s="73"/>
      <c r="AK1993" s="73"/>
      <c r="AL1993" s="74"/>
      <c r="AM1993" s="72">
        <f>IF($A1993="-","-",ROUND(VLOOKUP($A1993+ROUND(LEFT(AM$1982,1)/24,5),'[1]ОАО "АТС"'!$A$30:$F$773,5,FALSE),2))</f>
        <v>40.479999999999997</v>
      </c>
      <c r="AN1993" s="73"/>
      <c r="AO1993" s="73"/>
      <c r="AP1993" s="73"/>
      <c r="AQ1993" s="73"/>
      <c r="AR1993" s="74"/>
      <c r="AS1993" s="72">
        <f>IF($A1993="-","-",ROUND(VLOOKUP($A1993+ROUND(LEFT(AS$1982,1)/24,5),'[1]ОАО "АТС"'!$A$30:$F$773,5,FALSE),2))</f>
        <v>21.97</v>
      </c>
      <c r="AT1993" s="73"/>
      <c r="AU1993" s="73"/>
      <c r="AV1993" s="73"/>
      <c r="AW1993" s="73"/>
      <c r="AX1993" s="74"/>
      <c r="AY1993" s="72">
        <f>IF($A1993="-","-",ROUND(VLOOKUP($A1993+ROUND(LEFT(AY$1982,1)/24,5),'[1]ОАО "АТС"'!$A$30:$F$773,5,FALSE),2))</f>
        <v>26.12</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318.55</v>
      </c>
      <c r="BL1993" s="73"/>
      <c r="BM1993" s="73"/>
      <c r="BN1993" s="73"/>
      <c r="BO1993" s="73"/>
      <c r="BP1993" s="74"/>
      <c r="BQ1993" s="72">
        <f>IF($A1993="-","-",ROUND(VLOOKUP($A1993+ROUND(LEFT(BQ$1982,2)/24,5),'[1]ОАО "АТС"'!$A$30:$F$773,5,FALSE),2))</f>
        <v>158.47999999999999</v>
      </c>
      <c r="BR1993" s="73"/>
      <c r="BS1993" s="73"/>
      <c r="BT1993" s="73"/>
      <c r="BU1993" s="73"/>
      <c r="BV1993" s="74"/>
      <c r="BW1993" s="72">
        <f>IF($A1993="-","-",ROUND(VLOOKUP($A1993+ROUND(LEFT(BW$1982,2)/24,5),'[1]ОАО "АТС"'!$A$30:$F$773,5,FALSE),2))</f>
        <v>595.01</v>
      </c>
      <c r="BX1993" s="73"/>
      <c r="BY1993" s="73"/>
      <c r="BZ1993" s="73"/>
      <c r="CA1993" s="73"/>
      <c r="CB1993" s="74"/>
      <c r="CC1993" s="72">
        <f>IF($A1993="-","-",ROUND(VLOOKUP($A1993+ROUND(LEFT(CC$1982,2)/24,5),'[1]ОАО "АТС"'!$A$30:$F$773,5,FALSE),2))</f>
        <v>372.49</v>
      </c>
      <c r="CD1993" s="73"/>
      <c r="CE1993" s="73"/>
      <c r="CF1993" s="73"/>
      <c r="CG1993" s="73"/>
      <c r="CH1993" s="74"/>
      <c r="CI1993" s="72">
        <f>IF($A1993="-","-",ROUND(VLOOKUP($A1993+ROUND(LEFT(CI$1982,2)/24,5),'[1]ОАО "АТС"'!$A$30:$F$773,5,FALSE),2))</f>
        <v>810.52</v>
      </c>
      <c r="CJ1993" s="73"/>
      <c r="CK1993" s="73"/>
      <c r="CL1993" s="73"/>
      <c r="CM1993" s="73"/>
      <c r="CN1993" s="74"/>
      <c r="CO1993" s="72">
        <f>IF($A1993="-","-",ROUND(VLOOKUP($A1993+ROUND(LEFT(CO$1982,2)/24,5),'[1]ОАО "АТС"'!$A$30:$F$773,5,FALSE),2))</f>
        <v>148.21</v>
      </c>
      <c r="CP1993" s="73"/>
      <c r="CQ1993" s="73"/>
      <c r="CR1993" s="73"/>
      <c r="CS1993" s="73"/>
      <c r="CT1993" s="74"/>
      <c r="CU1993" s="72">
        <f>IF($A1993="-","-",ROUND(VLOOKUP($A1993+ROUND(LEFT(CU$1982,2)/24,5),'[1]ОАО "АТС"'!$A$30:$F$773,5,FALSE),2))</f>
        <v>429.22</v>
      </c>
      <c r="CV1993" s="73"/>
      <c r="CW1993" s="73"/>
      <c r="CX1993" s="73"/>
      <c r="CY1993" s="73"/>
      <c r="CZ1993" s="74"/>
      <c r="DA1993" s="72">
        <f>IF($A1993="-","-",ROUND(VLOOKUP($A1993+ROUND(LEFT(DA$1982,2)/24,5),'[1]ОАО "АТС"'!$A$30:$F$773,5,FALSE),2))</f>
        <v>1027.5899999999999</v>
      </c>
      <c r="DB1993" s="73"/>
      <c r="DC1993" s="73"/>
      <c r="DD1993" s="73"/>
      <c r="DE1993" s="73"/>
      <c r="DF1993" s="74"/>
      <c r="DG1993" s="72">
        <f>IF($A1993="-","-",ROUND(VLOOKUP($A1993+ROUND(LEFT(DG$1982,2)/24,5),'[1]ОАО "АТС"'!$A$30:$F$773,5,FALSE),2))</f>
        <v>478.26</v>
      </c>
      <c r="DH1993" s="73"/>
      <c r="DI1993" s="73"/>
      <c r="DJ1993" s="73"/>
      <c r="DK1993" s="73"/>
      <c r="DL1993" s="74"/>
      <c r="DM1993" s="72">
        <f>IF($A1993="-","-",ROUND(VLOOKUP($A1993+ROUND(LEFT(DM$1982,2)/24,5),'[1]ОАО "АТС"'!$A$30:$F$773,5,FALSE),2))</f>
        <v>885.37</v>
      </c>
      <c r="DN1993" s="73"/>
      <c r="DO1993" s="73"/>
      <c r="DP1993" s="73"/>
      <c r="DQ1993" s="73"/>
      <c r="DR1993" s="74"/>
      <c r="DS1993" s="72">
        <f>IF($A1993="-","-",ROUND(VLOOKUP($A1993+ROUND(LEFT(DS$1982,2)/24,5),'[1]ОАО "АТС"'!$A$30:$F$773,5,FALSE),2))</f>
        <v>395.24</v>
      </c>
      <c r="DT1993" s="73"/>
      <c r="DU1993" s="73"/>
      <c r="DV1993" s="73"/>
      <c r="DW1993" s="73"/>
      <c r="DX1993" s="74"/>
      <c r="DY1993" s="72">
        <f>IF($A1993="-","-",ROUND(VLOOKUP($A1993+ROUND(LEFT(DY$1982,2)/24,5),'[1]ОАО "АТС"'!$A$30:$F$773,5,FALSE),2))</f>
        <v>318.42</v>
      </c>
      <c r="DZ1993" s="73"/>
      <c r="EA1993" s="73"/>
      <c r="EB1993" s="73"/>
      <c r="EC1993" s="73"/>
      <c r="ED1993" s="74"/>
      <c r="EE1993" s="72">
        <f>IF($A1993="-","-",ROUND(VLOOKUP($A1993+ROUND(LEFT(EE$1982,2)/24,5),'[1]ОАО "АТС"'!$A$30:$F$773,5,FALSE),2))</f>
        <v>397.41</v>
      </c>
      <c r="EF1993" s="73"/>
      <c r="EG1993" s="73"/>
      <c r="EH1993" s="73"/>
      <c r="EI1993" s="73"/>
      <c r="EJ1993" s="74"/>
      <c r="EK1993" s="72">
        <f>IF($A1993="-","-",ROUND(VLOOKUP($A1993+ROUND(LEFT(EK$1982,2)/24,5),'[1]ОАО "АТС"'!$A$30:$F$773,5,FALSE),2))</f>
        <v>1122.72</v>
      </c>
      <c r="EL1993" s="73"/>
      <c r="EM1993" s="73"/>
      <c r="EN1993" s="73"/>
      <c r="EO1993" s="73"/>
      <c r="EP1993" s="74"/>
      <c r="EQ1993" s="72">
        <f>IF($A1993="-","-",ROUND(VLOOKUP($A1993+ROUND(LEFT(EQ$1982,2)/24,5),'[1]ОАО "АТС"'!$A$30:$F$773,5,FALSE),2))</f>
        <v>1088.17</v>
      </c>
      <c r="ER1993" s="73"/>
      <c r="ES1993" s="73"/>
      <c r="ET1993" s="73"/>
      <c r="EU1993" s="73"/>
      <c r="EV1993" s="74"/>
    </row>
    <row r="1994" spans="1:152" s="38" customFormat="1" ht="15.75" customHeight="1" x14ac:dyDescent="0.2">
      <c r="A1994" s="69">
        <f>$A$126</f>
        <v>44724</v>
      </c>
      <c r="B1994" s="70"/>
      <c r="C1994" s="70"/>
      <c r="D1994" s="70"/>
      <c r="E1994" s="70"/>
      <c r="F1994" s="70"/>
      <c r="G1994" s="70"/>
      <c r="H1994" s="71"/>
      <c r="I1994" s="72">
        <f>IF($A1994="-","-",ROUND(VLOOKUP($A1994+ROUND(LEFT(I$1982,1)/24,5),'[1]ОАО "АТС"'!$A$30:$F$773,5,FALSE),2))</f>
        <v>56.68</v>
      </c>
      <c r="J1994" s="73"/>
      <c r="K1994" s="73"/>
      <c r="L1994" s="73"/>
      <c r="M1994" s="73"/>
      <c r="N1994" s="74"/>
      <c r="O1994" s="72">
        <f>IF($A1994="-","-",ROUND(VLOOKUP($A1994+ROUND(LEFT(O$1982,1)/24,5),'[1]ОАО "АТС"'!$A$30:$F$773,5,FALSE),2))</f>
        <v>57.69</v>
      </c>
      <c r="P1994" s="73"/>
      <c r="Q1994" s="73"/>
      <c r="R1994" s="73"/>
      <c r="S1994" s="73"/>
      <c r="T1994" s="74"/>
      <c r="U1994" s="72">
        <f>IF($A1994="-","-",ROUND(VLOOKUP($A1994+ROUND(LEFT(U$1982,1)/24,5),'[1]ОАО "АТС"'!$A$30:$F$773,5,FALSE),2))</f>
        <v>18.59</v>
      </c>
      <c r="V1994" s="73"/>
      <c r="W1994" s="73"/>
      <c r="X1994" s="73"/>
      <c r="Y1994" s="73"/>
      <c r="Z1994" s="74"/>
      <c r="AA1994" s="72">
        <f>IF($A1994="-","-",ROUND(VLOOKUP($A1994+ROUND(LEFT(AA$1982,1)/24,5),'[1]ОАО "АТС"'!$A$30:$F$773,5,FALSE),2))</f>
        <v>36.53</v>
      </c>
      <c r="AB1994" s="73"/>
      <c r="AC1994" s="73"/>
      <c r="AD1994" s="73"/>
      <c r="AE1994" s="73"/>
      <c r="AF1994" s="74"/>
      <c r="AG1994" s="72">
        <f>IF($A1994="-","-",ROUND(VLOOKUP($A1994+ROUND(LEFT(AG$1982,1)/24,5),'[1]ОАО "АТС"'!$A$30:$F$773,5,FALSE),2))</f>
        <v>6.93</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2.31</v>
      </c>
      <c r="AZ1994" s="73"/>
      <c r="BA1994" s="73"/>
      <c r="BB1994" s="73"/>
      <c r="BC1994" s="73"/>
      <c r="BD1994" s="74"/>
      <c r="BE1994" s="72">
        <f>IF($A1994="-","-",ROUND(VLOOKUP($A1994+ROUND(LEFT(BE$1982,1)/24,5),'[1]ОАО "АТС"'!$A$30:$F$773,5,FALSE),2))</f>
        <v>104.21</v>
      </c>
      <c r="BF1994" s="73"/>
      <c r="BG1994" s="73"/>
      <c r="BH1994" s="73"/>
      <c r="BI1994" s="73"/>
      <c r="BJ1994" s="74"/>
      <c r="BK1994" s="72">
        <f>IF($A1994="-","-",ROUND(VLOOKUP($A1994+ROUND(LEFT(BK$1982,1)/24,5),'[1]ОАО "АТС"'!$A$30:$F$773,5,FALSE),2))</f>
        <v>26.14</v>
      </c>
      <c r="BL1994" s="73"/>
      <c r="BM1994" s="73"/>
      <c r="BN1994" s="73"/>
      <c r="BO1994" s="73"/>
      <c r="BP1994" s="74"/>
      <c r="BQ1994" s="72">
        <f>IF($A1994="-","-",ROUND(VLOOKUP($A1994+ROUND(LEFT(BQ$1982,2)/24,5),'[1]ОАО "АТС"'!$A$30:$F$773,5,FALSE),2))</f>
        <v>0</v>
      </c>
      <c r="BR1994" s="73"/>
      <c r="BS1994" s="73"/>
      <c r="BT1994" s="73"/>
      <c r="BU1994" s="73"/>
      <c r="BV1994" s="74"/>
      <c r="BW1994" s="72">
        <f>IF($A1994="-","-",ROUND(VLOOKUP($A1994+ROUND(LEFT(BW$1982,2)/24,5),'[1]ОАО "АТС"'!$A$30:$F$773,5,FALSE),2))</f>
        <v>196.88</v>
      </c>
      <c r="BX1994" s="73"/>
      <c r="BY1994" s="73"/>
      <c r="BZ1994" s="73"/>
      <c r="CA1994" s="73"/>
      <c r="CB1994" s="74"/>
      <c r="CC1994" s="72">
        <f>IF($A1994="-","-",ROUND(VLOOKUP($A1994+ROUND(LEFT(CC$1982,2)/24,5),'[1]ОАО "АТС"'!$A$30:$F$773,5,FALSE),2))</f>
        <v>298.38</v>
      </c>
      <c r="CD1994" s="73"/>
      <c r="CE1994" s="73"/>
      <c r="CF1994" s="73"/>
      <c r="CG1994" s="73"/>
      <c r="CH1994" s="74"/>
      <c r="CI1994" s="72">
        <f>IF($A1994="-","-",ROUND(VLOOKUP($A1994+ROUND(LEFT(CI$1982,2)/24,5),'[1]ОАО "АТС"'!$A$30:$F$773,5,FALSE),2))</f>
        <v>0</v>
      </c>
      <c r="CJ1994" s="73"/>
      <c r="CK1994" s="73"/>
      <c r="CL1994" s="73"/>
      <c r="CM1994" s="73"/>
      <c r="CN1994" s="74"/>
      <c r="CO1994" s="72">
        <f>IF($A1994="-","-",ROUND(VLOOKUP($A1994+ROUND(LEFT(CO$1982,2)/24,5),'[1]ОАО "АТС"'!$A$30:$F$773,5,FALSE),2))</f>
        <v>160.06</v>
      </c>
      <c r="CP1994" s="73"/>
      <c r="CQ1994" s="73"/>
      <c r="CR1994" s="73"/>
      <c r="CS1994" s="73"/>
      <c r="CT1994" s="74"/>
      <c r="CU1994" s="72">
        <f>IF($A1994="-","-",ROUND(VLOOKUP($A1994+ROUND(LEFT(CU$1982,2)/24,5),'[1]ОАО "АТС"'!$A$30:$F$773,5,FALSE),2))</f>
        <v>160.94999999999999</v>
      </c>
      <c r="CV1994" s="73"/>
      <c r="CW1994" s="73"/>
      <c r="CX1994" s="73"/>
      <c r="CY1994" s="73"/>
      <c r="CZ1994" s="74"/>
      <c r="DA1994" s="72">
        <f>IF($A1994="-","-",ROUND(VLOOKUP($A1994+ROUND(LEFT(DA$1982,2)/24,5),'[1]ОАО "АТС"'!$A$30:$F$773,5,FALSE),2))</f>
        <v>39.11</v>
      </c>
      <c r="DB1994" s="73"/>
      <c r="DC1994" s="73"/>
      <c r="DD1994" s="73"/>
      <c r="DE1994" s="73"/>
      <c r="DF1994" s="74"/>
      <c r="DG1994" s="72">
        <f>IF($A1994="-","-",ROUND(VLOOKUP($A1994+ROUND(LEFT(DG$1982,2)/24,5),'[1]ОАО "АТС"'!$A$30:$F$773,5,FALSE),2))</f>
        <v>202.2</v>
      </c>
      <c r="DH1994" s="73"/>
      <c r="DI1994" s="73"/>
      <c r="DJ1994" s="73"/>
      <c r="DK1994" s="73"/>
      <c r="DL1994" s="74"/>
      <c r="DM1994" s="72">
        <f>IF($A1994="-","-",ROUND(VLOOKUP($A1994+ROUND(LEFT(DM$1982,2)/24,5),'[1]ОАО "АТС"'!$A$30:$F$773,5,FALSE),2))</f>
        <v>460.33</v>
      </c>
      <c r="DN1994" s="73"/>
      <c r="DO1994" s="73"/>
      <c r="DP1994" s="73"/>
      <c r="DQ1994" s="73"/>
      <c r="DR1994" s="74"/>
      <c r="DS1994" s="72">
        <f>IF($A1994="-","-",ROUND(VLOOKUP($A1994+ROUND(LEFT(DS$1982,2)/24,5),'[1]ОАО "АТС"'!$A$30:$F$773,5,FALSE),2))</f>
        <v>322.16000000000003</v>
      </c>
      <c r="DT1994" s="73"/>
      <c r="DU1994" s="73"/>
      <c r="DV1994" s="73"/>
      <c r="DW1994" s="73"/>
      <c r="DX1994" s="74"/>
      <c r="DY1994" s="72">
        <f>IF($A1994="-","-",ROUND(VLOOKUP($A1994+ROUND(LEFT(DY$1982,2)/24,5),'[1]ОАО "АТС"'!$A$30:$F$773,5,FALSE),2))</f>
        <v>298.33999999999997</v>
      </c>
      <c r="DZ1994" s="73"/>
      <c r="EA1994" s="73"/>
      <c r="EB1994" s="73"/>
      <c r="EC1994" s="73"/>
      <c r="ED1994" s="74"/>
      <c r="EE1994" s="72">
        <f>IF($A1994="-","-",ROUND(VLOOKUP($A1994+ROUND(LEFT(EE$1982,2)/24,5),'[1]ОАО "АТС"'!$A$30:$F$773,5,FALSE),2))</f>
        <v>749.27</v>
      </c>
      <c r="EF1994" s="73"/>
      <c r="EG1994" s="73"/>
      <c r="EH1994" s="73"/>
      <c r="EI1994" s="73"/>
      <c r="EJ1994" s="74"/>
      <c r="EK1994" s="72">
        <f>IF($A1994="-","-",ROUND(VLOOKUP($A1994+ROUND(LEFT(EK$1982,2)/24,5),'[1]ОАО "АТС"'!$A$30:$F$773,5,FALSE),2))</f>
        <v>923.89</v>
      </c>
      <c r="EL1994" s="73"/>
      <c r="EM1994" s="73"/>
      <c r="EN1994" s="73"/>
      <c r="EO1994" s="73"/>
      <c r="EP1994" s="74"/>
      <c r="EQ1994" s="72">
        <f>IF($A1994="-","-",ROUND(VLOOKUP($A1994+ROUND(LEFT(EQ$1982,2)/24,5),'[1]ОАО "АТС"'!$A$30:$F$773,5,FALSE),2))</f>
        <v>948.09</v>
      </c>
      <c r="ER1994" s="73"/>
      <c r="ES1994" s="73"/>
      <c r="ET1994" s="73"/>
      <c r="EU1994" s="73"/>
      <c r="EV1994" s="74"/>
    </row>
    <row r="1995" spans="1:152" s="38" customFormat="1" ht="15.75" customHeight="1" x14ac:dyDescent="0.2">
      <c r="A1995" s="69">
        <f>$A$127</f>
        <v>44725</v>
      </c>
      <c r="B1995" s="70"/>
      <c r="C1995" s="70"/>
      <c r="D1995" s="70"/>
      <c r="E1995" s="70"/>
      <c r="F1995" s="70"/>
      <c r="G1995" s="70"/>
      <c r="H1995" s="71"/>
      <c r="I1995" s="72">
        <f>IF($A1995="-","-",ROUND(VLOOKUP($A1995+ROUND(LEFT(I$1982,1)/24,5),'[1]ОАО "АТС"'!$A$30:$F$773,5,FALSE),2))</f>
        <v>61.88</v>
      </c>
      <c r="J1995" s="73"/>
      <c r="K1995" s="73"/>
      <c r="L1995" s="73"/>
      <c r="M1995" s="73"/>
      <c r="N1995" s="74"/>
      <c r="O1995" s="72">
        <f>IF($A1995="-","-",ROUND(VLOOKUP($A1995+ROUND(LEFT(O$1982,1)/24,5),'[1]ОАО "АТС"'!$A$30:$F$773,5,FALSE),2))</f>
        <v>45.96</v>
      </c>
      <c r="P1995" s="73"/>
      <c r="Q1995" s="73"/>
      <c r="R1995" s="73"/>
      <c r="S1995" s="73"/>
      <c r="T1995" s="74"/>
      <c r="U1995" s="72">
        <f>IF($A1995="-","-",ROUND(VLOOKUP($A1995+ROUND(LEFT(U$1982,1)/24,5),'[1]ОАО "АТС"'!$A$30:$F$773,5,FALSE),2))</f>
        <v>55.47</v>
      </c>
      <c r="V1995" s="73"/>
      <c r="W1995" s="73"/>
      <c r="X1995" s="73"/>
      <c r="Y1995" s="73"/>
      <c r="Z1995" s="74"/>
      <c r="AA1995" s="72">
        <f>IF($A1995="-","-",ROUND(VLOOKUP($A1995+ROUND(LEFT(AA$1982,1)/24,5),'[1]ОАО "АТС"'!$A$30:$F$773,5,FALSE),2))</f>
        <v>838.24</v>
      </c>
      <c r="AB1995" s="73"/>
      <c r="AC1995" s="73"/>
      <c r="AD1995" s="73"/>
      <c r="AE1995" s="73"/>
      <c r="AF1995" s="74"/>
      <c r="AG1995" s="72">
        <f>IF($A1995="-","-",ROUND(VLOOKUP($A1995+ROUND(LEFT(AG$1982,1)/24,5),'[1]ОАО "АТС"'!$A$30:$F$773,5,FALSE),2))</f>
        <v>2.41</v>
      </c>
      <c r="AH1995" s="73"/>
      <c r="AI1995" s="73"/>
      <c r="AJ1995" s="73"/>
      <c r="AK1995" s="73"/>
      <c r="AL1995" s="74"/>
      <c r="AM1995" s="72">
        <f>IF($A1995="-","-",ROUND(VLOOKUP($A1995+ROUND(LEFT(AM$1982,1)/24,5),'[1]ОАО "АТС"'!$A$30:$F$773,5,FALSE),2))</f>
        <v>2.4700000000000002</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75.239999999999995</v>
      </c>
      <c r="BF1995" s="73"/>
      <c r="BG1995" s="73"/>
      <c r="BH1995" s="73"/>
      <c r="BI1995" s="73"/>
      <c r="BJ1995" s="74"/>
      <c r="BK1995" s="72">
        <f>IF($A1995="-","-",ROUND(VLOOKUP($A1995+ROUND(LEFT(BK$1982,1)/24,5),'[1]ОАО "АТС"'!$A$30:$F$773,5,FALSE),2))</f>
        <v>0.63</v>
      </c>
      <c r="BL1995" s="73"/>
      <c r="BM1995" s="73"/>
      <c r="BN1995" s="73"/>
      <c r="BO1995" s="73"/>
      <c r="BP1995" s="74"/>
      <c r="BQ1995" s="72">
        <f>IF($A1995="-","-",ROUND(VLOOKUP($A1995+ROUND(LEFT(BQ$1982,2)/24,5),'[1]ОАО "АТС"'!$A$30:$F$773,5,FALSE),2))</f>
        <v>0</v>
      </c>
      <c r="BR1995" s="73"/>
      <c r="BS1995" s="73"/>
      <c r="BT1995" s="73"/>
      <c r="BU1995" s="73"/>
      <c r="BV1995" s="74"/>
      <c r="BW1995" s="72">
        <f>IF($A1995="-","-",ROUND(VLOOKUP($A1995+ROUND(LEFT(BW$1982,2)/24,5),'[1]ОАО "АТС"'!$A$30:$F$773,5,FALSE),2))</f>
        <v>0</v>
      </c>
      <c r="BX1995" s="73"/>
      <c r="BY1995" s="73"/>
      <c r="BZ1995" s="73"/>
      <c r="CA1995" s="73"/>
      <c r="CB1995" s="74"/>
      <c r="CC1995" s="72">
        <f>IF($A1995="-","-",ROUND(VLOOKUP($A1995+ROUND(LEFT(CC$1982,2)/24,5),'[1]ОАО "АТС"'!$A$30:$F$773,5,FALSE),2))</f>
        <v>0</v>
      </c>
      <c r="CD1995" s="73"/>
      <c r="CE1995" s="73"/>
      <c r="CF1995" s="73"/>
      <c r="CG1995" s="73"/>
      <c r="CH1995" s="74"/>
      <c r="CI1995" s="72">
        <f>IF($A1995="-","-",ROUND(VLOOKUP($A1995+ROUND(LEFT(CI$1982,2)/24,5),'[1]ОАО "АТС"'!$A$30:$F$773,5,FALSE),2))</f>
        <v>0</v>
      </c>
      <c r="CJ1995" s="73"/>
      <c r="CK1995" s="73"/>
      <c r="CL1995" s="73"/>
      <c r="CM1995" s="73"/>
      <c r="CN1995" s="74"/>
      <c r="CO1995" s="72">
        <f>IF($A1995="-","-",ROUND(VLOOKUP($A1995+ROUND(LEFT(CO$1982,2)/24,5),'[1]ОАО "АТС"'!$A$30:$F$773,5,FALSE),2))</f>
        <v>0</v>
      </c>
      <c r="CP1995" s="73"/>
      <c r="CQ1995" s="73"/>
      <c r="CR1995" s="73"/>
      <c r="CS1995" s="73"/>
      <c r="CT1995" s="74"/>
      <c r="CU1995" s="72">
        <f>IF($A1995="-","-",ROUND(VLOOKUP($A1995+ROUND(LEFT(CU$1982,2)/24,5),'[1]ОАО "АТС"'!$A$30:$F$773,5,FALSE),2))</f>
        <v>0</v>
      </c>
      <c r="CV1995" s="73"/>
      <c r="CW1995" s="73"/>
      <c r="CX1995" s="73"/>
      <c r="CY1995" s="73"/>
      <c r="CZ1995" s="74"/>
      <c r="DA1995" s="72">
        <f>IF($A1995="-","-",ROUND(VLOOKUP($A1995+ROUND(LEFT(DA$1982,2)/24,5),'[1]ОАО "АТС"'!$A$30:$F$773,5,FALSE),2))</f>
        <v>0</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0</v>
      </c>
      <c r="DT1995" s="73"/>
      <c r="DU1995" s="73"/>
      <c r="DV1995" s="73"/>
      <c r="DW1995" s="73"/>
      <c r="DX1995" s="74"/>
      <c r="DY1995" s="72">
        <f>IF($A1995="-","-",ROUND(VLOOKUP($A1995+ROUND(LEFT(DY$1982,2)/24,5),'[1]ОАО "АТС"'!$A$30:$F$773,5,FALSE),2))</f>
        <v>0</v>
      </c>
      <c r="DZ1995" s="73"/>
      <c r="EA1995" s="73"/>
      <c r="EB1995" s="73"/>
      <c r="EC1995" s="73"/>
      <c r="ED1995" s="74"/>
      <c r="EE1995" s="72">
        <f>IF($A1995="-","-",ROUND(VLOOKUP($A1995+ROUND(LEFT(EE$1982,2)/24,5),'[1]ОАО "АТС"'!$A$30:$F$773,5,FALSE),2))</f>
        <v>0</v>
      </c>
      <c r="EF1995" s="73"/>
      <c r="EG1995" s="73"/>
      <c r="EH1995" s="73"/>
      <c r="EI1995" s="73"/>
      <c r="EJ1995" s="74"/>
      <c r="EK1995" s="72">
        <f>IF($A1995="-","-",ROUND(VLOOKUP($A1995+ROUND(LEFT(EK$1982,2)/24,5),'[1]ОАО "АТС"'!$A$30:$F$773,5,FALSE),2))</f>
        <v>669.29</v>
      </c>
      <c r="EL1995" s="73"/>
      <c r="EM1995" s="73"/>
      <c r="EN1995" s="73"/>
      <c r="EO1995" s="73"/>
      <c r="EP1995" s="74"/>
      <c r="EQ1995" s="72">
        <f>IF($A1995="-","-",ROUND(VLOOKUP($A1995+ROUND(LEFT(EQ$1982,2)/24,5),'[1]ОАО "АТС"'!$A$30:$F$773,5,FALSE),2))</f>
        <v>272.77999999999997</v>
      </c>
      <c r="ER1995" s="73"/>
      <c r="ES1995" s="73"/>
      <c r="ET1995" s="73"/>
      <c r="EU1995" s="73"/>
      <c r="EV1995" s="74"/>
    </row>
    <row r="1996" spans="1:152" s="38" customFormat="1" ht="15.75" customHeight="1" x14ac:dyDescent="0.2">
      <c r="A1996" s="69">
        <f>$A$128</f>
        <v>44726</v>
      </c>
      <c r="B1996" s="70"/>
      <c r="C1996" s="70"/>
      <c r="D1996" s="70"/>
      <c r="E1996" s="70"/>
      <c r="F1996" s="70"/>
      <c r="G1996" s="70"/>
      <c r="H1996" s="71"/>
      <c r="I1996" s="72">
        <f>IF($A1996="-","-",ROUND(VLOOKUP($A1996+ROUND(LEFT(I$1982,1)/24,5),'[1]ОАО "АТС"'!$A$30:$F$773,5,FALSE),2))</f>
        <v>15.21</v>
      </c>
      <c r="J1996" s="73"/>
      <c r="K1996" s="73"/>
      <c r="L1996" s="73"/>
      <c r="M1996" s="73"/>
      <c r="N1996" s="74"/>
      <c r="O1996" s="72">
        <f>IF($A1996="-","-",ROUND(VLOOKUP($A1996+ROUND(LEFT(O$1982,1)/24,5),'[1]ОАО "АТС"'!$A$30:$F$773,5,FALSE),2))</f>
        <v>23.4</v>
      </c>
      <c r="P1996" s="73"/>
      <c r="Q1996" s="73"/>
      <c r="R1996" s="73"/>
      <c r="S1996" s="73"/>
      <c r="T1996" s="74"/>
      <c r="U1996" s="72">
        <f>IF($A1996="-","-",ROUND(VLOOKUP($A1996+ROUND(LEFT(U$1982,1)/24,5),'[1]ОАО "АТС"'!$A$30:$F$773,5,FALSE),2))</f>
        <v>823.45</v>
      </c>
      <c r="V1996" s="73"/>
      <c r="W1996" s="73"/>
      <c r="X1996" s="73"/>
      <c r="Y1996" s="73"/>
      <c r="Z1996" s="74"/>
      <c r="AA1996" s="72">
        <f>IF($A1996="-","-",ROUND(VLOOKUP($A1996+ROUND(LEFT(AA$1982,1)/24,5),'[1]ОАО "АТС"'!$A$30:$F$773,5,FALSE),2))</f>
        <v>810.96</v>
      </c>
      <c r="AB1996" s="73"/>
      <c r="AC1996" s="73"/>
      <c r="AD1996" s="73"/>
      <c r="AE1996" s="73"/>
      <c r="AF1996" s="74"/>
      <c r="AG1996" s="72">
        <f>IF($A1996="-","-",ROUND(VLOOKUP($A1996+ROUND(LEFT(AG$1982,1)/24,5),'[1]ОАО "АТС"'!$A$30:$F$773,5,FALSE),2))</f>
        <v>2.39</v>
      </c>
      <c r="AH1996" s="73"/>
      <c r="AI1996" s="73"/>
      <c r="AJ1996" s="73"/>
      <c r="AK1996" s="73"/>
      <c r="AL1996" s="74"/>
      <c r="AM1996" s="72">
        <f>IF($A1996="-","-",ROUND(VLOOKUP($A1996+ROUND(LEFT(AM$1982,1)/24,5),'[1]ОАО "АТС"'!$A$30:$F$773,5,FALSE),2))</f>
        <v>2.56</v>
      </c>
      <c r="AN1996" s="73"/>
      <c r="AO1996" s="73"/>
      <c r="AP1996" s="73"/>
      <c r="AQ1996" s="73"/>
      <c r="AR1996" s="74"/>
      <c r="AS1996" s="72">
        <f>IF($A1996="-","-",ROUND(VLOOKUP($A1996+ROUND(LEFT(AS$1982,1)/24,5),'[1]ОАО "АТС"'!$A$30:$F$773,5,FALSE),2))</f>
        <v>4.04</v>
      </c>
      <c r="AT1996" s="73"/>
      <c r="AU1996" s="73"/>
      <c r="AV1996" s="73"/>
      <c r="AW1996" s="73"/>
      <c r="AX1996" s="74"/>
      <c r="AY1996" s="72">
        <f>IF($A1996="-","-",ROUND(VLOOKUP($A1996+ROUND(LEFT(AY$1982,1)/24,5),'[1]ОАО "АТС"'!$A$30:$F$773,5,FALSE),2))</f>
        <v>64.510000000000005</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134.96</v>
      </c>
      <c r="BL1996" s="73"/>
      <c r="BM1996" s="73"/>
      <c r="BN1996" s="73"/>
      <c r="BO1996" s="73"/>
      <c r="BP1996" s="74"/>
      <c r="BQ1996" s="72">
        <f>IF($A1996="-","-",ROUND(VLOOKUP($A1996+ROUND(LEFT(BQ$1982,2)/24,5),'[1]ОАО "АТС"'!$A$30:$F$773,5,FALSE),2))</f>
        <v>36.9</v>
      </c>
      <c r="BR1996" s="73"/>
      <c r="BS1996" s="73"/>
      <c r="BT1996" s="73"/>
      <c r="BU1996" s="73"/>
      <c r="BV1996" s="74"/>
      <c r="BW1996" s="72">
        <f>IF($A1996="-","-",ROUND(VLOOKUP($A1996+ROUND(LEFT(BW$1982,2)/24,5),'[1]ОАО "АТС"'!$A$30:$F$773,5,FALSE),2))</f>
        <v>85.08</v>
      </c>
      <c r="BX1996" s="73"/>
      <c r="BY1996" s="73"/>
      <c r="BZ1996" s="73"/>
      <c r="CA1996" s="73"/>
      <c r="CB1996" s="74"/>
      <c r="CC1996" s="72">
        <f>IF($A1996="-","-",ROUND(VLOOKUP($A1996+ROUND(LEFT(CC$1982,2)/24,5),'[1]ОАО "АТС"'!$A$30:$F$773,5,FALSE),2))</f>
        <v>362.12</v>
      </c>
      <c r="CD1996" s="73"/>
      <c r="CE1996" s="73"/>
      <c r="CF1996" s="73"/>
      <c r="CG1996" s="73"/>
      <c r="CH1996" s="74"/>
      <c r="CI1996" s="72">
        <f>IF($A1996="-","-",ROUND(VLOOKUP($A1996+ROUND(LEFT(CI$1982,2)/24,5),'[1]ОАО "АТС"'!$A$30:$F$773,5,FALSE),2))</f>
        <v>528.41</v>
      </c>
      <c r="CJ1996" s="73"/>
      <c r="CK1996" s="73"/>
      <c r="CL1996" s="73"/>
      <c r="CM1996" s="73"/>
      <c r="CN1996" s="74"/>
      <c r="CO1996" s="72">
        <f>IF($A1996="-","-",ROUND(VLOOKUP($A1996+ROUND(LEFT(CO$1982,2)/24,5),'[1]ОАО "АТС"'!$A$30:$F$773,5,FALSE),2))</f>
        <v>848.73</v>
      </c>
      <c r="CP1996" s="73"/>
      <c r="CQ1996" s="73"/>
      <c r="CR1996" s="73"/>
      <c r="CS1996" s="73"/>
      <c r="CT1996" s="74"/>
      <c r="CU1996" s="72">
        <f>IF($A1996="-","-",ROUND(VLOOKUP($A1996+ROUND(LEFT(CU$1982,2)/24,5),'[1]ОАО "АТС"'!$A$30:$F$773,5,FALSE),2))</f>
        <v>345.63</v>
      </c>
      <c r="CV1996" s="73"/>
      <c r="CW1996" s="73"/>
      <c r="CX1996" s="73"/>
      <c r="CY1996" s="73"/>
      <c r="CZ1996" s="74"/>
      <c r="DA1996" s="72">
        <f>IF($A1996="-","-",ROUND(VLOOKUP($A1996+ROUND(LEFT(DA$1982,2)/24,5),'[1]ОАО "АТС"'!$A$30:$F$773,5,FALSE),2))</f>
        <v>583.70000000000005</v>
      </c>
      <c r="DB1996" s="73"/>
      <c r="DC1996" s="73"/>
      <c r="DD1996" s="73"/>
      <c r="DE1996" s="73"/>
      <c r="DF1996" s="74"/>
      <c r="DG1996" s="72">
        <f>IF($A1996="-","-",ROUND(VLOOKUP($A1996+ROUND(LEFT(DG$1982,2)/24,5),'[1]ОАО "АТС"'!$A$30:$F$773,5,FALSE),2))</f>
        <v>57.7</v>
      </c>
      <c r="DH1996" s="73"/>
      <c r="DI1996" s="73"/>
      <c r="DJ1996" s="73"/>
      <c r="DK1996" s="73"/>
      <c r="DL1996" s="74"/>
      <c r="DM1996" s="72">
        <f>IF($A1996="-","-",ROUND(VLOOKUP($A1996+ROUND(LEFT(DM$1982,2)/24,5),'[1]ОАО "АТС"'!$A$30:$F$773,5,FALSE),2))</f>
        <v>205.26</v>
      </c>
      <c r="DN1996" s="73"/>
      <c r="DO1996" s="73"/>
      <c r="DP1996" s="73"/>
      <c r="DQ1996" s="73"/>
      <c r="DR1996" s="74"/>
      <c r="DS1996" s="72">
        <f>IF($A1996="-","-",ROUND(VLOOKUP($A1996+ROUND(LEFT(DS$1982,2)/24,5),'[1]ОАО "АТС"'!$A$30:$F$773,5,FALSE),2))</f>
        <v>416.62</v>
      </c>
      <c r="DT1996" s="73"/>
      <c r="DU1996" s="73"/>
      <c r="DV1996" s="73"/>
      <c r="DW1996" s="73"/>
      <c r="DX1996" s="74"/>
      <c r="DY1996" s="72">
        <f>IF($A1996="-","-",ROUND(VLOOKUP($A1996+ROUND(LEFT(DY$1982,2)/24,5),'[1]ОАО "АТС"'!$A$30:$F$773,5,FALSE),2))</f>
        <v>231.89</v>
      </c>
      <c r="DZ1996" s="73"/>
      <c r="EA1996" s="73"/>
      <c r="EB1996" s="73"/>
      <c r="EC1996" s="73"/>
      <c r="ED1996" s="74"/>
      <c r="EE1996" s="72">
        <f>IF($A1996="-","-",ROUND(VLOOKUP($A1996+ROUND(LEFT(EE$1982,2)/24,5),'[1]ОАО "АТС"'!$A$30:$F$773,5,FALSE),2))</f>
        <v>395.12</v>
      </c>
      <c r="EF1996" s="73"/>
      <c r="EG1996" s="73"/>
      <c r="EH1996" s="73"/>
      <c r="EI1996" s="73"/>
      <c r="EJ1996" s="74"/>
      <c r="EK1996" s="72">
        <f>IF($A1996="-","-",ROUND(VLOOKUP($A1996+ROUND(LEFT(EK$1982,2)/24,5),'[1]ОАО "АТС"'!$A$30:$F$773,5,FALSE),2))</f>
        <v>307.82</v>
      </c>
      <c r="EL1996" s="73"/>
      <c r="EM1996" s="73"/>
      <c r="EN1996" s="73"/>
      <c r="EO1996" s="73"/>
      <c r="EP1996" s="74"/>
      <c r="EQ1996" s="72">
        <f>IF($A1996="-","-",ROUND(VLOOKUP($A1996+ROUND(LEFT(EQ$1982,2)/24,5),'[1]ОАО "АТС"'!$A$30:$F$773,5,FALSE),2))</f>
        <v>895.46</v>
      </c>
      <c r="ER1996" s="73"/>
      <c r="ES1996" s="73"/>
      <c r="ET1996" s="73"/>
      <c r="EU1996" s="73"/>
      <c r="EV1996" s="74"/>
    </row>
    <row r="1997" spans="1:152" s="38" customFormat="1" ht="15.75" customHeight="1" x14ac:dyDescent="0.2">
      <c r="A1997" s="69">
        <f>$A$129</f>
        <v>44727</v>
      </c>
      <c r="B1997" s="70"/>
      <c r="C1997" s="70"/>
      <c r="D1997" s="70"/>
      <c r="E1997" s="70"/>
      <c r="F1997" s="70"/>
      <c r="G1997" s="70"/>
      <c r="H1997" s="71"/>
      <c r="I1997" s="72">
        <f>IF($A1997="-","-",ROUND(VLOOKUP($A1997+ROUND(LEFT(I$1982,1)/24,5),'[1]ОАО "АТС"'!$A$30:$F$773,5,FALSE),2))</f>
        <v>139.44</v>
      </c>
      <c r="J1997" s="73"/>
      <c r="K1997" s="73"/>
      <c r="L1997" s="73"/>
      <c r="M1997" s="73"/>
      <c r="N1997" s="74"/>
      <c r="O1997" s="72">
        <f>IF($A1997="-","-",ROUND(VLOOKUP($A1997+ROUND(LEFT(O$1982,1)/24,5),'[1]ОАО "АТС"'!$A$30:$F$773,5,FALSE),2))</f>
        <v>64.25</v>
      </c>
      <c r="P1997" s="73"/>
      <c r="Q1997" s="73"/>
      <c r="R1997" s="73"/>
      <c r="S1997" s="73"/>
      <c r="T1997" s="74"/>
      <c r="U1997" s="72">
        <f>IF($A1997="-","-",ROUND(VLOOKUP($A1997+ROUND(LEFT(U$1982,1)/24,5),'[1]ОАО "АТС"'!$A$30:$F$773,5,FALSE),2))</f>
        <v>777.21</v>
      </c>
      <c r="V1997" s="73"/>
      <c r="W1997" s="73"/>
      <c r="X1997" s="73"/>
      <c r="Y1997" s="73"/>
      <c r="Z1997" s="74"/>
      <c r="AA1997" s="72">
        <f>IF($A1997="-","-",ROUND(VLOOKUP($A1997+ROUND(LEFT(AA$1982,1)/24,5),'[1]ОАО "АТС"'!$A$30:$F$773,5,FALSE),2))</f>
        <v>765.91</v>
      </c>
      <c r="AB1997" s="73"/>
      <c r="AC1997" s="73"/>
      <c r="AD1997" s="73"/>
      <c r="AE1997" s="73"/>
      <c r="AF1997" s="74"/>
      <c r="AG1997" s="72">
        <f>IF($A1997="-","-",ROUND(VLOOKUP($A1997+ROUND(LEFT(AG$1982,1)/24,5),'[1]ОАО "АТС"'!$A$30:$F$773,5,FALSE),2))</f>
        <v>3.02</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0</v>
      </c>
      <c r="BR1997" s="73"/>
      <c r="BS1997" s="73"/>
      <c r="BT1997" s="73"/>
      <c r="BU1997" s="73"/>
      <c r="BV1997" s="74"/>
      <c r="BW1997" s="72">
        <f>IF($A1997="-","-",ROUND(VLOOKUP($A1997+ROUND(LEFT(BW$1982,2)/24,5),'[1]ОАО "АТС"'!$A$30:$F$773,5,FALSE),2))</f>
        <v>0</v>
      </c>
      <c r="BX1997" s="73"/>
      <c r="BY1997" s="73"/>
      <c r="BZ1997" s="73"/>
      <c r="CA1997" s="73"/>
      <c r="CB1997" s="74"/>
      <c r="CC1997" s="72">
        <f>IF($A1997="-","-",ROUND(VLOOKUP($A1997+ROUND(LEFT(CC$1982,2)/24,5),'[1]ОАО "АТС"'!$A$30:$F$773,5,FALSE),2))</f>
        <v>0</v>
      </c>
      <c r="CD1997" s="73"/>
      <c r="CE1997" s="73"/>
      <c r="CF1997" s="73"/>
      <c r="CG1997" s="73"/>
      <c r="CH1997" s="74"/>
      <c r="CI1997" s="72">
        <f>IF($A1997="-","-",ROUND(VLOOKUP($A1997+ROUND(LEFT(CI$1982,2)/24,5),'[1]ОАО "АТС"'!$A$30:$F$773,5,FALSE),2))</f>
        <v>0</v>
      </c>
      <c r="CJ1997" s="73"/>
      <c r="CK1997" s="73"/>
      <c r="CL1997" s="73"/>
      <c r="CM1997" s="73"/>
      <c r="CN1997" s="74"/>
      <c r="CO1997" s="72">
        <f>IF($A1997="-","-",ROUND(VLOOKUP($A1997+ROUND(LEFT(CO$1982,2)/24,5),'[1]ОАО "АТС"'!$A$30:$F$773,5,FALSE),2))</f>
        <v>0</v>
      </c>
      <c r="CP1997" s="73"/>
      <c r="CQ1997" s="73"/>
      <c r="CR1997" s="73"/>
      <c r="CS1997" s="73"/>
      <c r="CT1997" s="74"/>
      <c r="CU1997" s="72">
        <f>IF($A1997="-","-",ROUND(VLOOKUP($A1997+ROUND(LEFT(CU$1982,2)/24,5),'[1]ОАО "АТС"'!$A$30:$F$773,5,FALSE),2))</f>
        <v>0</v>
      </c>
      <c r="CV1997" s="73"/>
      <c r="CW1997" s="73"/>
      <c r="CX1997" s="73"/>
      <c r="CY1997" s="73"/>
      <c r="CZ1997" s="74"/>
      <c r="DA1997" s="72">
        <f>IF($A1997="-","-",ROUND(VLOOKUP($A1997+ROUND(LEFT(DA$1982,2)/24,5),'[1]ОАО "АТС"'!$A$30:$F$773,5,FALSE),2))</f>
        <v>0</v>
      </c>
      <c r="DB1997" s="73"/>
      <c r="DC1997" s="73"/>
      <c r="DD1997" s="73"/>
      <c r="DE1997" s="73"/>
      <c r="DF1997" s="74"/>
      <c r="DG1997" s="72">
        <f>IF($A1997="-","-",ROUND(VLOOKUP($A1997+ROUND(LEFT(DG$1982,2)/24,5),'[1]ОАО "АТС"'!$A$30:$F$773,5,FALSE),2))</f>
        <v>0</v>
      </c>
      <c r="DH1997" s="73"/>
      <c r="DI1997" s="73"/>
      <c r="DJ1997" s="73"/>
      <c r="DK1997" s="73"/>
      <c r="DL1997" s="74"/>
      <c r="DM1997" s="72">
        <f>IF($A1997="-","-",ROUND(VLOOKUP($A1997+ROUND(LEFT(DM$1982,2)/24,5),'[1]ОАО "АТС"'!$A$30:$F$773,5,FALSE),2))</f>
        <v>0</v>
      </c>
      <c r="DN1997" s="73"/>
      <c r="DO1997" s="73"/>
      <c r="DP1997" s="73"/>
      <c r="DQ1997" s="73"/>
      <c r="DR1997" s="74"/>
      <c r="DS1997" s="72">
        <f>IF($A1997="-","-",ROUND(VLOOKUP($A1997+ROUND(LEFT(DS$1982,2)/24,5),'[1]ОАО "АТС"'!$A$30:$F$773,5,FALSE),2))</f>
        <v>0</v>
      </c>
      <c r="DT1997" s="73"/>
      <c r="DU1997" s="73"/>
      <c r="DV1997" s="73"/>
      <c r="DW1997" s="73"/>
      <c r="DX1997" s="74"/>
      <c r="DY1997" s="72">
        <f>IF($A1997="-","-",ROUND(VLOOKUP($A1997+ROUND(LEFT(DY$1982,2)/24,5),'[1]ОАО "АТС"'!$A$30:$F$773,5,FALSE),2))</f>
        <v>0</v>
      </c>
      <c r="DZ1997" s="73"/>
      <c r="EA1997" s="73"/>
      <c r="EB1997" s="73"/>
      <c r="EC1997" s="73"/>
      <c r="ED1997" s="74"/>
      <c r="EE1997" s="72">
        <f>IF($A1997="-","-",ROUND(VLOOKUP($A1997+ROUND(LEFT(EE$1982,2)/24,5),'[1]ОАО "АТС"'!$A$30:$F$773,5,FALSE),2))</f>
        <v>0</v>
      </c>
      <c r="EF1997" s="73"/>
      <c r="EG1997" s="73"/>
      <c r="EH1997" s="73"/>
      <c r="EI1997" s="73"/>
      <c r="EJ1997" s="74"/>
      <c r="EK1997" s="72">
        <f>IF($A1997="-","-",ROUND(VLOOKUP($A1997+ROUND(LEFT(EK$1982,2)/24,5),'[1]ОАО "АТС"'!$A$30:$F$773,5,FALSE),2))</f>
        <v>104.04</v>
      </c>
      <c r="EL1997" s="73"/>
      <c r="EM1997" s="73"/>
      <c r="EN1997" s="73"/>
      <c r="EO1997" s="73"/>
      <c r="EP1997" s="74"/>
      <c r="EQ1997" s="72">
        <f>IF($A1997="-","-",ROUND(VLOOKUP($A1997+ROUND(LEFT(EQ$1982,2)/24,5),'[1]ОАО "АТС"'!$A$30:$F$773,5,FALSE),2))</f>
        <v>1.36</v>
      </c>
      <c r="ER1997" s="73"/>
      <c r="ES1997" s="73"/>
      <c r="ET1997" s="73"/>
      <c r="EU1997" s="73"/>
      <c r="EV1997" s="74"/>
    </row>
    <row r="1998" spans="1:152" s="38" customFormat="1" ht="15.75" customHeight="1" x14ac:dyDescent="0.2">
      <c r="A1998" s="69">
        <f>$A$130</f>
        <v>44728</v>
      </c>
      <c r="B1998" s="70"/>
      <c r="C1998" s="70"/>
      <c r="D1998" s="70"/>
      <c r="E1998" s="70"/>
      <c r="F1998" s="70"/>
      <c r="G1998" s="70"/>
      <c r="H1998" s="71"/>
      <c r="I1998" s="72">
        <f>IF($A1998="-","-",ROUND(VLOOKUP($A1998+ROUND(LEFT(I$1982,1)/24,5),'[1]ОАО "АТС"'!$A$30:$F$773,5,FALSE),2))</f>
        <v>3.17</v>
      </c>
      <c r="J1998" s="73"/>
      <c r="K1998" s="73"/>
      <c r="L1998" s="73"/>
      <c r="M1998" s="73"/>
      <c r="N1998" s="74"/>
      <c r="O1998" s="72">
        <f>IF($A1998="-","-",ROUND(VLOOKUP($A1998+ROUND(LEFT(O$1982,1)/24,5),'[1]ОАО "АТС"'!$A$30:$F$773,5,FALSE),2))</f>
        <v>3.18</v>
      </c>
      <c r="P1998" s="73"/>
      <c r="Q1998" s="73"/>
      <c r="R1998" s="73"/>
      <c r="S1998" s="73"/>
      <c r="T1998" s="74"/>
      <c r="U1998" s="72">
        <f>IF($A1998="-","-",ROUND(VLOOKUP($A1998+ROUND(LEFT(U$1982,1)/24,5),'[1]ОАО "АТС"'!$A$30:$F$773,5,FALSE),2))</f>
        <v>3.22</v>
      </c>
      <c r="V1998" s="73"/>
      <c r="W1998" s="73"/>
      <c r="X1998" s="73"/>
      <c r="Y1998" s="73"/>
      <c r="Z1998" s="74"/>
      <c r="AA1998" s="72">
        <f>IF($A1998="-","-",ROUND(VLOOKUP($A1998+ROUND(LEFT(AA$1982,1)/24,5),'[1]ОАО "АТС"'!$A$30:$F$773,5,FALSE),2))</f>
        <v>0</v>
      </c>
      <c r="AB1998" s="73"/>
      <c r="AC1998" s="73"/>
      <c r="AD1998" s="73"/>
      <c r="AE1998" s="73"/>
      <c r="AF1998" s="74"/>
      <c r="AG1998" s="72">
        <f>IF($A1998="-","-",ROUND(VLOOKUP($A1998+ROUND(LEFT(AG$1982,1)/24,5),'[1]ОАО "АТС"'!$A$30:$F$773,5,FALSE),2))</f>
        <v>0</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0</v>
      </c>
      <c r="BL1998" s="73"/>
      <c r="BM1998" s="73"/>
      <c r="BN1998" s="73"/>
      <c r="BO1998" s="73"/>
      <c r="BP1998" s="74"/>
      <c r="BQ1998" s="72">
        <f>IF($A1998="-","-",ROUND(VLOOKUP($A1998+ROUND(LEFT(BQ$1982,2)/24,5),'[1]ОАО "АТС"'!$A$30:$F$773,5,FALSE),2))</f>
        <v>0</v>
      </c>
      <c r="BR1998" s="73"/>
      <c r="BS1998" s="73"/>
      <c r="BT1998" s="73"/>
      <c r="BU1998" s="73"/>
      <c r="BV1998" s="74"/>
      <c r="BW1998" s="72">
        <f>IF($A1998="-","-",ROUND(VLOOKUP($A1998+ROUND(LEFT(BW$1982,2)/24,5),'[1]ОАО "АТС"'!$A$30:$F$773,5,FALSE),2))</f>
        <v>118.16</v>
      </c>
      <c r="BX1998" s="73"/>
      <c r="BY1998" s="73"/>
      <c r="BZ1998" s="73"/>
      <c r="CA1998" s="73"/>
      <c r="CB1998" s="74"/>
      <c r="CC1998" s="72">
        <f>IF($A1998="-","-",ROUND(VLOOKUP($A1998+ROUND(LEFT(CC$1982,2)/24,5),'[1]ОАО "АТС"'!$A$30:$F$773,5,FALSE),2))</f>
        <v>29.29</v>
      </c>
      <c r="CD1998" s="73"/>
      <c r="CE1998" s="73"/>
      <c r="CF1998" s="73"/>
      <c r="CG1998" s="73"/>
      <c r="CH1998" s="74"/>
      <c r="CI1998" s="72">
        <f>IF($A1998="-","-",ROUND(VLOOKUP($A1998+ROUND(LEFT(CI$1982,2)/24,5),'[1]ОАО "АТС"'!$A$30:$F$773,5,FALSE),2))</f>
        <v>47.47</v>
      </c>
      <c r="CJ1998" s="73"/>
      <c r="CK1998" s="73"/>
      <c r="CL1998" s="73"/>
      <c r="CM1998" s="73"/>
      <c r="CN1998" s="74"/>
      <c r="CO1998" s="72">
        <f>IF($A1998="-","-",ROUND(VLOOKUP($A1998+ROUND(LEFT(CO$1982,2)/24,5),'[1]ОАО "АТС"'!$A$30:$F$773,5,FALSE),2))</f>
        <v>86.56</v>
      </c>
      <c r="CP1998" s="73"/>
      <c r="CQ1998" s="73"/>
      <c r="CR1998" s="73"/>
      <c r="CS1998" s="73"/>
      <c r="CT1998" s="74"/>
      <c r="CU1998" s="72">
        <f>IF($A1998="-","-",ROUND(VLOOKUP($A1998+ROUND(LEFT(CU$1982,2)/24,5),'[1]ОАО "АТС"'!$A$30:$F$773,5,FALSE),2))</f>
        <v>0</v>
      </c>
      <c r="CV1998" s="73"/>
      <c r="CW1998" s="73"/>
      <c r="CX1998" s="73"/>
      <c r="CY1998" s="73"/>
      <c r="CZ1998" s="74"/>
      <c r="DA1998" s="72">
        <f>IF($A1998="-","-",ROUND(VLOOKUP($A1998+ROUND(LEFT(DA$1982,2)/24,5),'[1]ОАО "АТС"'!$A$30:$F$773,5,FALSE),2))</f>
        <v>206.86</v>
      </c>
      <c r="DB1998" s="73"/>
      <c r="DC1998" s="73"/>
      <c r="DD1998" s="73"/>
      <c r="DE1998" s="73"/>
      <c r="DF1998" s="74"/>
      <c r="DG1998" s="72">
        <f>IF($A1998="-","-",ROUND(VLOOKUP($A1998+ROUND(LEFT(DG$1982,2)/24,5),'[1]ОАО "АТС"'!$A$30:$F$773,5,FALSE),2))</f>
        <v>174.64</v>
      </c>
      <c r="DH1998" s="73"/>
      <c r="DI1998" s="73"/>
      <c r="DJ1998" s="73"/>
      <c r="DK1998" s="73"/>
      <c r="DL1998" s="74"/>
      <c r="DM1998" s="72">
        <f>IF($A1998="-","-",ROUND(VLOOKUP($A1998+ROUND(LEFT(DM$1982,2)/24,5),'[1]ОАО "АТС"'!$A$30:$F$773,5,FALSE),2))</f>
        <v>171.69</v>
      </c>
      <c r="DN1998" s="73"/>
      <c r="DO1998" s="73"/>
      <c r="DP1998" s="73"/>
      <c r="DQ1998" s="73"/>
      <c r="DR1998" s="74"/>
      <c r="DS1998" s="72">
        <f>IF($A1998="-","-",ROUND(VLOOKUP($A1998+ROUND(LEFT(DS$1982,2)/24,5),'[1]ОАО "АТС"'!$A$30:$F$773,5,FALSE),2))</f>
        <v>199.41</v>
      </c>
      <c r="DT1998" s="73"/>
      <c r="DU1998" s="73"/>
      <c r="DV1998" s="73"/>
      <c r="DW1998" s="73"/>
      <c r="DX1998" s="74"/>
      <c r="DY1998" s="72">
        <f>IF($A1998="-","-",ROUND(VLOOKUP($A1998+ROUND(LEFT(DY$1982,2)/24,5),'[1]ОАО "АТС"'!$A$30:$F$773,5,FALSE),2))</f>
        <v>83.83</v>
      </c>
      <c r="DZ1998" s="73"/>
      <c r="EA1998" s="73"/>
      <c r="EB1998" s="73"/>
      <c r="EC1998" s="73"/>
      <c r="ED1998" s="74"/>
      <c r="EE1998" s="72">
        <f>IF($A1998="-","-",ROUND(VLOOKUP($A1998+ROUND(LEFT(EE$1982,2)/24,5),'[1]ОАО "АТС"'!$A$30:$F$773,5,FALSE),2))</f>
        <v>489.49</v>
      </c>
      <c r="EF1998" s="73"/>
      <c r="EG1998" s="73"/>
      <c r="EH1998" s="73"/>
      <c r="EI1998" s="73"/>
      <c r="EJ1998" s="74"/>
      <c r="EK1998" s="72">
        <f>IF($A1998="-","-",ROUND(VLOOKUP($A1998+ROUND(LEFT(EK$1982,2)/24,5),'[1]ОАО "АТС"'!$A$30:$F$773,5,FALSE),2))</f>
        <v>426.4</v>
      </c>
      <c r="EL1998" s="73"/>
      <c r="EM1998" s="73"/>
      <c r="EN1998" s="73"/>
      <c r="EO1998" s="73"/>
      <c r="EP1998" s="74"/>
      <c r="EQ1998" s="72">
        <f>IF($A1998="-","-",ROUND(VLOOKUP($A1998+ROUND(LEFT(EQ$1982,2)/24,5),'[1]ОАО "АТС"'!$A$30:$F$773,5,FALSE),2))</f>
        <v>830.01</v>
      </c>
      <c r="ER1998" s="73"/>
      <c r="ES1998" s="73"/>
      <c r="ET1998" s="73"/>
      <c r="EU1998" s="73"/>
      <c r="EV1998" s="74"/>
    </row>
    <row r="1999" spans="1:152" s="38" customFormat="1" ht="15.75" customHeight="1" x14ac:dyDescent="0.2">
      <c r="A1999" s="69">
        <f>$A$131</f>
        <v>44729</v>
      </c>
      <c r="B1999" s="70"/>
      <c r="C1999" s="70"/>
      <c r="D1999" s="70"/>
      <c r="E1999" s="70"/>
      <c r="F1999" s="70"/>
      <c r="G1999" s="70"/>
      <c r="H1999" s="71"/>
      <c r="I1999" s="72">
        <f>IF($A1999="-","-",ROUND(VLOOKUP($A1999+ROUND(LEFT(I$1982,1)/24,5),'[1]ОАО "АТС"'!$A$30:$F$773,5,FALSE),2))</f>
        <v>734.93</v>
      </c>
      <c r="J1999" s="73"/>
      <c r="K1999" s="73"/>
      <c r="L1999" s="73"/>
      <c r="M1999" s="73"/>
      <c r="N1999" s="74"/>
      <c r="O1999" s="72">
        <f>IF($A1999="-","-",ROUND(VLOOKUP($A1999+ROUND(LEFT(O$1982,1)/24,5),'[1]ОАО "АТС"'!$A$30:$F$773,5,FALSE),2))</f>
        <v>727.68</v>
      </c>
      <c r="P1999" s="73"/>
      <c r="Q1999" s="73"/>
      <c r="R1999" s="73"/>
      <c r="S1999" s="73"/>
      <c r="T1999" s="74"/>
      <c r="U1999" s="72">
        <f>IF($A1999="-","-",ROUND(VLOOKUP($A1999+ROUND(LEFT(U$1982,1)/24,5),'[1]ОАО "АТС"'!$A$30:$F$773,5,FALSE),2))</f>
        <v>742.33</v>
      </c>
      <c r="V1999" s="73"/>
      <c r="W1999" s="73"/>
      <c r="X1999" s="73"/>
      <c r="Y1999" s="73"/>
      <c r="Z1999" s="74"/>
      <c r="AA1999" s="72">
        <f>IF($A1999="-","-",ROUND(VLOOKUP($A1999+ROUND(LEFT(AA$1982,1)/24,5),'[1]ОАО "АТС"'!$A$30:$F$773,5,FALSE),2))</f>
        <v>238.82</v>
      </c>
      <c r="AB1999" s="73"/>
      <c r="AC1999" s="73"/>
      <c r="AD1999" s="73"/>
      <c r="AE1999" s="73"/>
      <c r="AF1999" s="74"/>
      <c r="AG1999" s="72">
        <f>IF($A1999="-","-",ROUND(VLOOKUP($A1999+ROUND(LEFT(AG$1982,1)/24,5),'[1]ОАО "АТС"'!$A$30:$F$773,5,FALSE),2))</f>
        <v>736.65</v>
      </c>
      <c r="AH1999" s="73"/>
      <c r="AI1999" s="73"/>
      <c r="AJ1999" s="73"/>
      <c r="AK1999" s="73"/>
      <c r="AL1999" s="74"/>
      <c r="AM1999" s="72">
        <f>IF($A1999="-","-",ROUND(VLOOKUP($A1999+ROUND(LEFT(AM$1982,1)/24,5),'[1]ОАО "АТС"'!$A$30:$F$773,5,FALSE),2))</f>
        <v>719.34</v>
      </c>
      <c r="AN1999" s="73"/>
      <c r="AO1999" s="73"/>
      <c r="AP1999" s="73"/>
      <c r="AQ1999" s="73"/>
      <c r="AR1999" s="74"/>
      <c r="AS1999" s="72">
        <f>IF($A1999="-","-",ROUND(VLOOKUP($A1999+ROUND(LEFT(AS$1982,1)/24,5),'[1]ОАО "АТС"'!$A$30:$F$773,5,FALSE),2))</f>
        <v>737.49</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0</v>
      </c>
      <c r="BF1999" s="73"/>
      <c r="BG1999" s="73"/>
      <c r="BH1999" s="73"/>
      <c r="BI1999" s="73"/>
      <c r="BJ1999" s="74"/>
      <c r="BK1999" s="72">
        <f>IF($A1999="-","-",ROUND(VLOOKUP($A1999+ROUND(LEFT(BK$1982,1)/24,5),'[1]ОАО "АТС"'!$A$30:$F$773,5,FALSE),2))</f>
        <v>0</v>
      </c>
      <c r="BL1999" s="73"/>
      <c r="BM1999" s="73"/>
      <c r="BN1999" s="73"/>
      <c r="BO1999" s="73"/>
      <c r="BP1999" s="74"/>
      <c r="BQ1999" s="72">
        <f>IF($A1999="-","-",ROUND(VLOOKUP($A1999+ROUND(LEFT(BQ$1982,2)/24,5),'[1]ОАО "АТС"'!$A$30:$F$773,5,FALSE),2))</f>
        <v>61.55</v>
      </c>
      <c r="BR1999" s="73"/>
      <c r="BS1999" s="73"/>
      <c r="BT1999" s="73"/>
      <c r="BU1999" s="73"/>
      <c r="BV1999" s="74"/>
      <c r="BW1999" s="72">
        <f>IF($A1999="-","-",ROUND(VLOOKUP($A1999+ROUND(LEFT(BW$1982,2)/24,5),'[1]ОАО "АТС"'!$A$30:$F$773,5,FALSE),2))</f>
        <v>92.3</v>
      </c>
      <c r="BX1999" s="73"/>
      <c r="BY1999" s="73"/>
      <c r="BZ1999" s="73"/>
      <c r="CA1999" s="73"/>
      <c r="CB1999" s="74"/>
      <c r="CC1999" s="72">
        <f>IF($A1999="-","-",ROUND(VLOOKUP($A1999+ROUND(LEFT(CC$1982,2)/24,5),'[1]ОАО "АТС"'!$A$30:$F$773,5,FALSE),2))</f>
        <v>0</v>
      </c>
      <c r="CD1999" s="73"/>
      <c r="CE1999" s="73"/>
      <c r="CF1999" s="73"/>
      <c r="CG1999" s="73"/>
      <c r="CH1999" s="74"/>
      <c r="CI1999" s="72">
        <f>IF($A1999="-","-",ROUND(VLOOKUP($A1999+ROUND(LEFT(CI$1982,2)/24,5),'[1]ОАО "АТС"'!$A$30:$F$773,5,FALSE),2))</f>
        <v>0</v>
      </c>
      <c r="CJ1999" s="73"/>
      <c r="CK1999" s="73"/>
      <c r="CL1999" s="73"/>
      <c r="CM1999" s="73"/>
      <c r="CN1999" s="74"/>
      <c r="CO1999" s="72">
        <f>IF($A1999="-","-",ROUND(VLOOKUP($A1999+ROUND(LEFT(CO$1982,2)/24,5),'[1]ОАО "АТС"'!$A$30:$F$773,5,FALSE),2))</f>
        <v>9.98</v>
      </c>
      <c r="CP1999" s="73"/>
      <c r="CQ1999" s="73"/>
      <c r="CR1999" s="73"/>
      <c r="CS1999" s="73"/>
      <c r="CT1999" s="74"/>
      <c r="CU1999" s="72">
        <f>IF($A1999="-","-",ROUND(VLOOKUP($A1999+ROUND(LEFT(CU$1982,2)/24,5),'[1]ОАО "АТС"'!$A$30:$F$773,5,FALSE),2))</f>
        <v>66</v>
      </c>
      <c r="CV1999" s="73"/>
      <c r="CW1999" s="73"/>
      <c r="CX1999" s="73"/>
      <c r="CY1999" s="73"/>
      <c r="CZ1999" s="74"/>
      <c r="DA1999" s="72">
        <f>IF($A1999="-","-",ROUND(VLOOKUP($A1999+ROUND(LEFT(DA$1982,2)/24,5),'[1]ОАО "АТС"'!$A$30:$F$773,5,FALSE),2))</f>
        <v>85.95</v>
      </c>
      <c r="DB1999" s="73"/>
      <c r="DC1999" s="73"/>
      <c r="DD1999" s="73"/>
      <c r="DE1999" s="73"/>
      <c r="DF1999" s="74"/>
      <c r="DG1999" s="72">
        <f>IF($A1999="-","-",ROUND(VLOOKUP($A1999+ROUND(LEFT(DG$1982,2)/24,5),'[1]ОАО "АТС"'!$A$30:$F$773,5,FALSE),2))</f>
        <v>54.09</v>
      </c>
      <c r="DH1999" s="73"/>
      <c r="DI1999" s="73"/>
      <c r="DJ1999" s="73"/>
      <c r="DK1999" s="73"/>
      <c r="DL1999" s="74"/>
      <c r="DM1999" s="72">
        <f>IF($A1999="-","-",ROUND(VLOOKUP($A1999+ROUND(LEFT(DM$1982,2)/24,5),'[1]ОАО "АТС"'!$A$30:$F$773,5,FALSE),2))</f>
        <v>219.37</v>
      </c>
      <c r="DN1999" s="73"/>
      <c r="DO1999" s="73"/>
      <c r="DP1999" s="73"/>
      <c r="DQ1999" s="73"/>
      <c r="DR1999" s="74"/>
      <c r="DS1999" s="72">
        <f>IF($A1999="-","-",ROUND(VLOOKUP($A1999+ROUND(LEFT(DS$1982,2)/24,5),'[1]ОАО "АТС"'!$A$30:$F$773,5,FALSE),2))</f>
        <v>191.32</v>
      </c>
      <c r="DT1999" s="73"/>
      <c r="DU1999" s="73"/>
      <c r="DV1999" s="73"/>
      <c r="DW1999" s="73"/>
      <c r="DX1999" s="74"/>
      <c r="DY1999" s="72">
        <f>IF($A1999="-","-",ROUND(VLOOKUP($A1999+ROUND(LEFT(DY$1982,2)/24,5),'[1]ОАО "АТС"'!$A$30:$F$773,5,FALSE),2))</f>
        <v>90.86</v>
      </c>
      <c r="DZ1999" s="73"/>
      <c r="EA1999" s="73"/>
      <c r="EB1999" s="73"/>
      <c r="EC1999" s="73"/>
      <c r="ED1999" s="74"/>
      <c r="EE1999" s="72">
        <f>IF($A1999="-","-",ROUND(VLOOKUP($A1999+ROUND(LEFT(EE$1982,2)/24,5),'[1]ОАО "АТС"'!$A$30:$F$773,5,FALSE),2))</f>
        <v>263.05</v>
      </c>
      <c r="EF1999" s="73"/>
      <c r="EG1999" s="73"/>
      <c r="EH1999" s="73"/>
      <c r="EI1999" s="73"/>
      <c r="EJ1999" s="74"/>
      <c r="EK1999" s="72">
        <f>IF($A1999="-","-",ROUND(VLOOKUP($A1999+ROUND(LEFT(EK$1982,2)/24,5),'[1]ОАО "АТС"'!$A$30:$F$773,5,FALSE),2))</f>
        <v>330.64</v>
      </c>
      <c r="EL1999" s="73"/>
      <c r="EM1999" s="73"/>
      <c r="EN1999" s="73"/>
      <c r="EO1999" s="73"/>
      <c r="EP1999" s="74"/>
      <c r="EQ1999" s="72">
        <f>IF($A1999="-","-",ROUND(VLOOKUP($A1999+ROUND(LEFT(EQ$1982,2)/24,5),'[1]ОАО "АТС"'!$A$30:$F$773,5,FALSE),2))</f>
        <v>39.840000000000003</v>
      </c>
      <c r="ER1999" s="73"/>
      <c r="ES1999" s="73"/>
      <c r="ET1999" s="73"/>
      <c r="EU1999" s="73"/>
      <c r="EV1999" s="74"/>
    </row>
    <row r="2000" spans="1:152" s="38" customFormat="1" ht="15.75" customHeight="1" x14ac:dyDescent="0.2">
      <c r="A2000" s="69">
        <f>$A$132</f>
        <v>44730</v>
      </c>
      <c r="B2000" s="70"/>
      <c r="C2000" s="70"/>
      <c r="D2000" s="70"/>
      <c r="E2000" s="70"/>
      <c r="F2000" s="70"/>
      <c r="G2000" s="70"/>
      <c r="H2000" s="71"/>
      <c r="I2000" s="72">
        <f>IF($A2000="-","-",ROUND(VLOOKUP($A2000+ROUND(LEFT(I$1982,1)/24,5),'[1]ОАО "АТС"'!$A$30:$F$773,5,FALSE),2))</f>
        <v>38.61</v>
      </c>
      <c r="J2000" s="73"/>
      <c r="K2000" s="73"/>
      <c r="L2000" s="73"/>
      <c r="M2000" s="73"/>
      <c r="N2000" s="74"/>
      <c r="O2000" s="72">
        <f>IF($A2000="-","-",ROUND(VLOOKUP($A2000+ROUND(LEFT(O$1982,1)/24,5),'[1]ОАО "АТС"'!$A$30:$F$773,5,FALSE),2))</f>
        <v>28.92</v>
      </c>
      <c r="P2000" s="73"/>
      <c r="Q2000" s="73"/>
      <c r="R2000" s="73"/>
      <c r="S2000" s="73"/>
      <c r="T2000" s="74"/>
      <c r="U2000" s="72">
        <f>IF($A2000="-","-",ROUND(VLOOKUP($A2000+ROUND(LEFT(U$1982,1)/24,5),'[1]ОАО "АТС"'!$A$30:$F$773,5,FALSE),2))</f>
        <v>47.38</v>
      </c>
      <c r="V2000" s="73"/>
      <c r="W2000" s="73"/>
      <c r="X2000" s="73"/>
      <c r="Y2000" s="73"/>
      <c r="Z2000" s="74"/>
      <c r="AA2000" s="72">
        <f>IF($A2000="-","-",ROUND(VLOOKUP($A2000+ROUND(LEFT(AA$1982,1)/24,5),'[1]ОАО "АТС"'!$A$30:$F$773,5,FALSE),2))</f>
        <v>133.61000000000001</v>
      </c>
      <c r="AB2000" s="73"/>
      <c r="AC2000" s="73"/>
      <c r="AD2000" s="73"/>
      <c r="AE2000" s="73"/>
      <c r="AF2000" s="74"/>
      <c r="AG2000" s="72">
        <f>IF($A2000="-","-",ROUND(VLOOKUP($A2000+ROUND(LEFT(AG$1982,1)/24,5),'[1]ОАО "АТС"'!$A$30:$F$773,5,FALSE),2))</f>
        <v>0</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246.65</v>
      </c>
      <c r="BF2000" s="73"/>
      <c r="BG2000" s="73"/>
      <c r="BH2000" s="73"/>
      <c r="BI2000" s="73"/>
      <c r="BJ2000" s="74"/>
      <c r="BK2000" s="72">
        <f>IF($A2000="-","-",ROUND(VLOOKUP($A2000+ROUND(LEFT(BK$1982,1)/24,5),'[1]ОАО "АТС"'!$A$30:$F$773,5,FALSE),2))</f>
        <v>127.58</v>
      </c>
      <c r="BL2000" s="73"/>
      <c r="BM2000" s="73"/>
      <c r="BN2000" s="73"/>
      <c r="BO2000" s="73"/>
      <c r="BP2000" s="74"/>
      <c r="BQ2000" s="72">
        <f>IF($A2000="-","-",ROUND(VLOOKUP($A2000+ROUND(LEFT(BQ$1982,2)/24,5),'[1]ОАО "АТС"'!$A$30:$F$773,5,FALSE),2))</f>
        <v>0</v>
      </c>
      <c r="BR2000" s="73"/>
      <c r="BS2000" s="73"/>
      <c r="BT2000" s="73"/>
      <c r="BU2000" s="73"/>
      <c r="BV2000" s="74"/>
      <c r="BW2000" s="72">
        <f>IF($A2000="-","-",ROUND(VLOOKUP($A2000+ROUND(LEFT(BW$1982,2)/24,5),'[1]ОАО "АТС"'!$A$30:$F$773,5,FALSE),2))</f>
        <v>0</v>
      </c>
      <c r="BX2000" s="73"/>
      <c r="BY2000" s="73"/>
      <c r="BZ2000" s="73"/>
      <c r="CA2000" s="73"/>
      <c r="CB2000" s="74"/>
      <c r="CC2000" s="72">
        <f>IF($A2000="-","-",ROUND(VLOOKUP($A2000+ROUND(LEFT(CC$1982,2)/24,5),'[1]ОАО "АТС"'!$A$30:$F$773,5,FALSE),2))</f>
        <v>0</v>
      </c>
      <c r="CD2000" s="73"/>
      <c r="CE2000" s="73"/>
      <c r="CF2000" s="73"/>
      <c r="CG2000" s="73"/>
      <c r="CH2000" s="74"/>
      <c r="CI2000" s="72">
        <f>IF($A2000="-","-",ROUND(VLOOKUP($A2000+ROUND(LEFT(CI$1982,2)/24,5),'[1]ОАО "АТС"'!$A$30:$F$773,5,FALSE),2))</f>
        <v>12.22</v>
      </c>
      <c r="CJ2000" s="73"/>
      <c r="CK2000" s="73"/>
      <c r="CL2000" s="73"/>
      <c r="CM2000" s="73"/>
      <c r="CN2000" s="74"/>
      <c r="CO2000" s="72">
        <f>IF($A2000="-","-",ROUND(VLOOKUP($A2000+ROUND(LEFT(CO$1982,2)/24,5),'[1]ОАО "АТС"'!$A$30:$F$773,5,FALSE),2))</f>
        <v>71.510000000000005</v>
      </c>
      <c r="CP2000" s="73"/>
      <c r="CQ2000" s="73"/>
      <c r="CR2000" s="73"/>
      <c r="CS2000" s="73"/>
      <c r="CT2000" s="74"/>
      <c r="CU2000" s="72">
        <f>IF($A2000="-","-",ROUND(VLOOKUP($A2000+ROUND(LEFT(CU$1982,2)/24,5),'[1]ОАО "АТС"'!$A$30:$F$773,5,FALSE),2))</f>
        <v>58.88</v>
      </c>
      <c r="CV2000" s="73"/>
      <c r="CW2000" s="73"/>
      <c r="CX2000" s="73"/>
      <c r="CY2000" s="73"/>
      <c r="CZ2000" s="74"/>
      <c r="DA2000" s="72">
        <f>IF($A2000="-","-",ROUND(VLOOKUP($A2000+ROUND(LEFT(DA$1982,2)/24,5),'[1]ОАО "АТС"'!$A$30:$F$773,5,FALSE),2))</f>
        <v>82.09</v>
      </c>
      <c r="DB2000" s="73"/>
      <c r="DC2000" s="73"/>
      <c r="DD2000" s="73"/>
      <c r="DE2000" s="73"/>
      <c r="DF2000" s="74"/>
      <c r="DG2000" s="72">
        <f>IF($A2000="-","-",ROUND(VLOOKUP($A2000+ROUND(LEFT(DG$1982,2)/24,5),'[1]ОАО "АТС"'!$A$30:$F$773,5,FALSE),2))</f>
        <v>110.7</v>
      </c>
      <c r="DH2000" s="73"/>
      <c r="DI2000" s="73"/>
      <c r="DJ2000" s="73"/>
      <c r="DK2000" s="73"/>
      <c r="DL2000" s="74"/>
      <c r="DM2000" s="72">
        <f>IF($A2000="-","-",ROUND(VLOOKUP($A2000+ROUND(LEFT(DM$1982,2)/24,5),'[1]ОАО "АТС"'!$A$30:$F$773,5,FALSE),2))</f>
        <v>5.26</v>
      </c>
      <c r="DN2000" s="73"/>
      <c r="DO2000" s="73"/>
      <c r="DP2000" s="73"/>
      <c r="DQ2000" s="73"/>
      <c r="DR2000" s="74"/>
      <c r="DS2000" s="72">
        <f>IF($A2000="-","-",ROUND(VLOOKUP($A2000+ROUND(LEFT(DS$1982,2)/24,5),'[1]ОАО "АТС"'!$A$30:$F$773,5,FALSE),2))</f>
        <v>66.22</v>
      </c>
      <c r="DT2000" s="73"/>
      <c r="DU2000" s="73"/>
      <c r="DV2000" s="73"/>
      <c r="DW2000" s="73"/>
      <c r="DX2000" s="74"/>
      <c r="DY2000" s="72">
        <f>IF($A2000="-","-",ROUND(VLOOKUP($A2000+ROUND(LEFT(DY$1982,2)/24,5),'[1]ОАО "АТС"'!$A$30:$F$773,5,FALSE),2))</f>
        <v>11.65</v>
      </c>
      <c r="DZ2000" s="73"/>
      <c r="EA2000" s="73"/>
      <c r="EB2000" s="73"/>
      <c r="EC2000" s="73"/>
      <c r="ED2000" s="74"/>
      <c r="EE2000" s="72">
        <f>IF($A2000="-","-",ROUND(VLOOKUP($A2000+ROUND(LEFT(EE$1982,2)/24,5),'[1]ОАО "АТС"'!$A$30:$F$773,5,FALSE),2))</f>
        <v>137.5</v>
      </c>
      <c r="EF2000" s="73"/>
      <c r="EG2000" s="73"/>
      <c r="EH2000" s="73"/>
      <c r="EI2000" s="73"/>
      <c r="EJ2000" s="74"/>
      <c r="EK2000" s="72">
        <f>IF($A2000="-","-",ROUND(VLOOKUP($A2000+ROUND(LEFT(EK$1982,2)/24,5),'[1]ОАО "АТС"'!$A$30:$F$773,5,FALSE),2))</f>
        <v>231.59</v>
      </c>
      <c r="EL2000" s="73"/>
      <c r="EM2000" s="73"/>
      <c r="EN2000" s="73"/>
      <c r="EO2000" s="73"/>
      <c r="EP2000" s="74"/>
      <c r="EQ2000" s="72">
        <f>IF($A2000="-","-",ROUND(VLOOKUP($A2000+ROUND(LEFT(EQ$1982,2)/24,5),'[1]ОАО "АТС"'!$A$30:$F$773,5,FALSE),2))</f>
        <v>104.94</v>
      </c>
      <c r="ER2000" s="73"/>
      <c r="ES2000" s="73"/>
      <c r="ET2000" s="73"/>
      <c r="EU2000" s="73"/>
      <c r="EV2000" s="74"/>
    </row>
    <row r="2001" spans="1:152" s="38" customFormat="1" ht="15.75" customHeight="1" x14ac:dyDescent="0.2">
      <c r="A2001" s="69">
        <f>$A$133</f>
        <v>44731</v>
      </c>
      <c r="B2001" s="70"/>
      <c r="C2001" s="70"/>
      <c r="D2001" s="70"/>
      <c r="E2001" s="70"/>
      <c r="F2001" s="70"/>
      <c r="G2001" s="70"/>
      <c r="H2001" s="71"/>
      <c r="I2001" s="72">
        <f>IF($A2001="-","-",ROUND(VLOOKUP($A2001+ROUND(LEFT(I$1982,1)/24,5),'[1]ОАО "АТС"'!$A$30:$F$773,5,FALSE),2))</f>
        <v>169.59</v>
      </c>
      <c r="J2001" s="73"/>
      <c r="K2001" s="73"/>
      <c r="L2001" s="73"/>
      <c r="M2001" s="73"/>
      <c r="N2001" s="74"/>
      <c r="O2001" s="72">
        <f>IF($A2001="-","-",ROUND(VLOOKUP($A2001+ROUND(LEFT(O$1982,1)/24,5),'[1]ОАО "АТС"'!$A$30:$F$773,5,FALSE),2))</f>
        <v>9.64</v>
      </c>
      <c r="P2001" s="73"/>
      <c r="Q2001" s="73"/>
      <c r="R2001" s="73"/>
      <c r="S2001" s="73"/>
      <c r="T2001" s="74"/>
      <c r="U2001" s="72">
        <f>IF($A2001="-","-",ROUND(VLOOKUP($A2001+ROUND(LEFT(U$1982,1)/24,5),'[1]ОАО "АТС"'!$A$30:$F$773,5,FALSE),2))</f>
        <v>0</v>
      </c>
      <c r="V2001" s="73"/>
      <c r="W2001" s="73"/>
      <c r="X2001" s="73"/>
      <c r="Y2001" s="73"/>
      <c r="Z2001" s="74"/>
      <c r="AA2001" s="72">
        <f>IF($A2001="-","-",ROUND(VLOOKUP($A2001+ROUND(LEFT(AA$1982,1)/24,5),'[1]ОАО "АТС"'!$A$30:$F$773,5,FALSE),2))</f>
        <v>0</v>
      </c>
      <c r="AB2001" s="73"/>
      <c r="AC2001" s="73"/>
      <c r="AD2001" s="73"/>
      <c r="AE2001" s="73"/>
      <c r="AF2001" s="74"/>
      <c r="AG2001" s="72">
        <f>IF($A2001="-","-",ROUND(VLOOKUP($A2001+ROUND(LEFT(AG$1982,1)/24,5),'[1]ОАО "АТС"'!$A$30:$F$773,5,FALSE),2))</f>
        <v>300.77</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335.59</v>
      </c>
      <c r="AT2001" s="73"/>
      <c r="AU2001" s="73"/>
      <c r="AV2001" s="73"/>
      <c r="AW2001" s="73"/>
      <c r="AX2001" s="74"/>
      <c r="AY2001" s="72">
        <f>IF($A2001="-","-",ROUND(VLOOKUP($A2001+ROUND(LEFT(AY$1982,1)/24,5),'[1]ОАО "АТС"'!$A$30:$F$773,5,FALSE),2))</f>
        <v>37.46</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0</v>
      </c>
      <c r="BL2001" s="73"/>
      <c r="BM2001" s="73"/>
      <c r="BN2001" s="73"/>
      <c r="BO2001" s="73"/>
      <c r="BP2001" s="74"/>
      <c r="BQ2001" s="72">
        <f>IF($A2001="-","-",ROUND(VLOOKUP($A2001+ROUND(LEFT(BQ$1982,2)/24,5),'[1]ОАО "АТС"'!$A$30:$F$773,5,FALSE),2))</f>
        <v>88.4</v>
      </c>
      <c r="BR2001" s="73"/>
      <c r="BS2001" s="73"/>
      <c r="BT2001" s="73"/>
      <c r="BU2001" s="73"/>
      <c r="BV2001" s="74"/>
      <c r="BW2001" s="72">
        <f>IF($A2001="-","-",ROUND(VLOOKUP($A2001+ROUND(LEFT(BW$1982,2)/24,5),'[1]ОАО "АТС"'!$A$30:$F$773,5,FALSE),2))</f>
        <v>183.69</v>
      </c>
      <c r="BX2001" s="73"/>
      <c r="BY2001" s="73"/>
      <c r="BZ2001" s="73"/>
      <c r="CA2001" s="73"/>
      <c r="CB2001" s="74"/>
      <c r="CC2001" s="72">
        <f>IF($A2001="-","-",ROUND(VLOOKUP($A2001+ROUND(LEFT(CC$1982,2)/24,5),'[1]ОАО "АТС"'!$A$30:$F$773,5,FALSE),2))</f>
        <v>152.09</v>
      </c>
      <c r="CD2001" s="73"/>
      <c r="CE2001" s="73"/>
      <c r="CF2001" s="73"/>
      <c r="CG2001" s="73"/>
      <c r="CH2001" s="74"/>
      <c r="CI2001" s="72">
        <f>IF($A2001="-","-",ROUND(VLOOKUP($A2001+ROUND(LEFT(CI$1982,2)/24,5),'[1]ОАО "АТС"'!$A$30:$F$773,5,FALSE),2))</f>
        <v>130.93</v>
      </c>
      <c r="CJ2001" s="73"/>
      <c r="CK2001" s="73"/>
      <c r="CL2001" s="73"/>
      <c r="CM2001" s="73"/>
      <c r="CN2001" s="74"/>
      <c r="CO2001" s="72">
        <f>IF($A2001="-","-",ROUND(VLOOKUP($A2001+ROUND(LEFT(CO$1982,2)/24,5),'[1]ОАО "АТС"'!$A$30:$F$773,5,FALSE),2))</f>
        <v>0</v>
      </c>
      <c r="CP2001" s="73"/>
      <c r="CQ2001" s="73"/>
      <c r="CR2001" s="73"/>
      <c r="CS2001" s="73"/>
      <c r="CT2001" s="74"/>
      <c r="CU2001" s="72">
        <f>IF($A2001="-","-",ROUND(VLOOKUP($A2001+ROUND(LEFT(CU$1982,2)/24,5),'[1]ОАО "АТС"'!$A$30:$F$773,5,FALSE),2))</f>
        <v>36.200000000000003</v>
      </c>
      <c r="CV2001" s="73"/>
      <c r="CW2001" s="73"/>
      <c r="CX2001" s="73"/>
      <c r="CY2001" s="73"/>
      <c r="CZ2001" s="74"/>
      <c r="DA2001" s="72">
        <f>IF($A2001="-","-",ROUND(VLOOKUP($A2001+ROUND(LEFT(DA$1982,2)/24,5),'[1]ОАО "АТС"'!$A$30:$F$773,5,FALSE),2))</f>
        <v>96.92</v>
      </c>
      <c r="DB2001" s="73"/>
      <c r="DC2001" s="73"/>
      <c r="DD2001" s="73"/>
      <c r="DE2001" s="73"/>
      <c r="DF2001" s="74"/>
      <c r="DG2001" s="72">
        <f>IF($A2001="-","-",ROUND(VLOOKUP($A2001+ROUND(LEFT(DG$1982,2)/24,5),'[1]ОАО "АТС"'!$A$30:$F$773,5,FALSE),2))</f>
        <v>82.39</v>
      </c>
      <c r="DH2001" s="73"/>
      <c r="DI2001" s="73"/>
      <c r="DJ2001" s="73"/>
      <c r="DK2001" s="73"/>
      <c r="DL2001" s="74"/>
      <c r="DM2001" s="72">
        <f>IF($A2001="-","-",ROUND(VLOOKUP($A2001+ROUND(LEFT(DM$1982,2)/24,5),'[1]ОАО "АТС"'!$A$30:$F$773,5,FALSE),2))</f>
        <v>44.3</v>
      </c>
      <c r="DN2001" s="73"/>
      <c r="DO2001" s="73"/>
      <c r="DP2001" s="73"/>
      <c r="DQ2001" s="73"/>
      <c r="DR2001" s="74"/>
      <c r="DS2001" s="72">
        <f>IF($A2001="-","-",ROUND(VLOOKUP($A2001+ROUND(LEFT(DS$1982,2)/24,5),'[1]ОАО "АТС"'!$A$30:$F$773,5,FALSE),2))</f>
        <v>64.89</v>
      </c>
      <c r="DT2001" s="73"/>
      <c r="DU2001" s="73"/>
      <c r="DV2001" s="73"/>
      <c r="DW2001" s="73"/>
      <c r="DX2001" s="74"/>
      <c r="DY2001" s="72">
        <f>IF($A2001="-","-",ROUND(VLOOKUP($A2001+ROUND(LEFT(DY$1982,2)/24,5),'[1]ОАО "АТС"'!$A$30:$F$773,5,FALSE),2))</f>
        <v>0</v>
      </c>
      <c r="DZ2001" s="73"/>
      <c r="EA2001" s="73"/>
      <c r="EB2001" s="73"/>
      <c r="EC2001" s="73"/>
      <c r="ED2001" s="74"/>
      <c r="EE2001" s="72">
        <f>IF($A2001="-","-",ROUND(VLOOKUP($A2001+ROUND(LEFT(EE$1982,2)/24,5),'[1]ОАО "АТС"'!$A$30:$F$773,5,FALSE),2))</f>
        <v>24.28</v>
      </c>
      <c r="EF2001" s="73"/>
      <c r="EG2001" s="73"/>
      <c r="EH2001" s="73"/>
      <c r="EI2001" s="73"/>
      <c r="EJ2001" s="74"/>
      <c r="EK2001" s="72">
        <f>IF($A2001="-","-",ROUND(VLOOKUP($A2001+ROUND(LEFT(EK$1982,2)/24,5),'[1]ОАО "АТС"'!$A$30:$F$773,5,FALSE),2))</f>
        <v>0</v>
      </c>
      <c r="EL2001" s="73"/>
      <c r="EM2001" s="73"/>
      <c r="EN2001" s="73"/>
      <c r="EO2001" s="73"/>
      <c r="EP2001" s="74"/>
      <c r="EQ2001" s="72">
        <f>IF($A2001="-","-",ROUND(VLOOKUP($A2001+ROUND(LEFT(EQ$1982,2)/24,5),'[1]ОАО "АТС"'!$A$30:$F$773,5,FALSE),2))</f>
        <v>82.32</v>
      </c>
      <c r="ER2001" s="73"/>
      <c r="ES2001" s="73"/>
      <c r="ET2001" s="73"/>
      <c r="EU2001" s="73"/>
      <c r="EV2001" s="74"/>
    </row>
    <row r="2002" spans="1:152" s="38" customFormat="1" ht="15.75" customHeight="1" x14ac:dyDescent="0.2">
      <c r="A2002" s="69">
        <f>$A$134</f>
        <v>44732</v>
      </c>
      <c r="B2002" s="70"/>
      <c r="C2002" s="70"/>
      <c r="D2002" s="70"/>
      <c r="E2002" s="70"/>
      <c r="F2002" s="70"/>
      <c r="G2002" s="70"/>
      <c r="H2002" s="71"/>
      <c r="I2002" s="72">
        <f>IF($A2002="-","-",ROUND(VLOOKUP($A2002+ROUND(LEFT(I$1982,1)/24,5),'[1]ОАО "АТС"'!$A$30:$F$773,5,FALSE),2))</f>
        <v>80.52</v>
      </c>
      <c r="J2002" s="73"/>
      <c r="K2002" s="73"/>
      <c r="L2002" s="73"/>
      <c r="M2002" s="73"/>
      <c r="N2002" s="74"/>
      <c r="O2002" s="72">
        <f>IF($A2002="-","-",ROUND(VLOOKUP($A2002+ROUND(LEFT(O$1982,1)/24,5),'[1]ОАО "АТС"'!$A$30:$F$773,5,FALSE),2))</f>
        <v>20.38</v>
      </c>
      <c r="P2002" s="73"/>
      <c r="Q2002" s="73"/>
      <c r="R2002" s="73"/>
      <c r="S2002" s="73"/>
      <c r="T2002" s="74"/>
      <c r="U2002" s="72">
        <f>IF($A2002="-","-",ROUND(VLOOKUP($A2002+ROUND(LEFT(U$1982,1)/24,5),'[1]ОАО "АТС"'!$A$30:$F$773,5,FALSE),2))</f>
        <v>15.78</v>
      </c>
      <c r="V2002" s="73"/>
      <c r="W2002" s="73"/>
      <c r="X2002" s="73"/>
      <c r="Y2002" s="73"/>
      <c r="Z2002" s="74"/>
      <c r="AA2002" s="72">
        <f>IF($A2002="-","-",ROUND(VLOOKUP($A2002+ROUND(LEFT(AA$1982,1)/24,5),'[1]ОАО "АТС"'!$A$30:$F$773,5,FALSE),2))</f>
        <v>0</v>
      </c>
      <c r="AB2002" s="73"/>
      <c r="AC2002" s="73"/>
      <c r="AD2002" s="73"/>
      <c r="AE2002" s="73"/>
      <c r="AF2002" s="74"/>
      <c r="AG2002" s="72">
        <f>IF($A2002="-","-",ROUND(VLOOKUP($A2002+ROUND(LEFT(AG$1982,1)/24,5),'[1]ОАО "АТС"'!$A$30:$F$773,5,FALSE),2))</f>
        <v>0</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0</v>
      </c>
      <c r="BL2002" s="73"/>
      <c r="BM2002" s="73"/>
      <c r="BN2002" s="73"/>
      <c r="BO2002" s="73"/>
      <c r="BP2002" s="74"/>
      <c r="BQ2002" s="72">
        <f>IF($A2002="-","-",ROUND(VLOOKUP($A2002+ROUND(LEFT(BQ$1982,2)/24,5),'[1]ОАО "АТС"'!$A$30:$F$773,5,FALSE),2))</f>
        <v>0</v>
      </c>
      <c r="BR2002" s="73"/>
      <c r="BS2002" s="73"/>
      <c r="BT2002" s="73"/>
      <c r="BU2002" s="73"/>
      <c r="BV2002" s="74"/>
      <c r="BW2002" s="72">
        <f>IF($A2002="-","-",ROUND(VLOOKUP($A2002+ROUND(LEFT(BW$1982,2)/24,5),'[1]ОАО "АТС"'!$A$30:$F$773,5,FALSE),2))</f>
        <v>0</v>
      </c>
      <c r="BX2002" s="73"/>
      <c r="BY2002" s="73"/>
      <c r="BZ2002" s="73"/>
      <c r="CA2002" s="73"/>
      <c r="CB2002" s="74"/>
      <c r="CC2002" s="72">
        <f>IF($A2002="-","-",ROUND(VLOOKUP($A2002+ROUND(LEFT(CC$1982,2)/24,5),'[1]ОАО "АТС"'!$A$30:$F$773,5,FALSE),2))</f>
        <v>0</v>
      </c>
      <c r="CD2002" s="73"/>
      <c r="CE2002" s="73"/>
      <c r="CF2002" s="73"/>
      <c r="CG2002" s="73"/>
      <c r="CH2002" s="74"/>
      <c r="CI2002" s="72">
        <f>IF($A2002="-","-",ROUND(VLOOKUP($A2002+ROUND(LEFT(CI$1982,2)/24,5),'[1]ОАО "АТС"'!$A$30:$F$773,5,FALSE),2))</f>
        <v>0</v>
      </c>
      <c r="CJ2002" s="73"/>
      <c r="CK2002" s="73"/>
      <c r="CL2002" s="73"/>
      <c r="CM2002" s="73"/>
      <c r="CN2002" s="74"/>
      <c r="CO2002" s="72">
        <f>IF($A2002="-","-",ROUND(VLOOKUP($A2002+ROUND(LEFT(CO$1982,2)/24,5),'[1]ОАО "АТС"'!$A$30:$F$773,5,FALSE),2))</f>
        <v>0</v>
      </c>
      <c r="CP2002" s="73"/>
      <c r="CQ2002" s="73"/>
      <c r="CR2002" s="73"/>
      <c r="CS2002" s="73"/>
      <c r="CT2002" s="74"/>
      <c r="CU2002" s="72">
        <f>IF($A2002="-","-",ROUND(VLOOKUP($A2002+ROUND(LEFT(CU$1982,2)/24,5),'[1]ОАО "АТС"'!$A$30:$F$773,5,FALSE),2))</f>
        <v>0</v>
      </c>
      <c r="CV2002" s="73"/>
      <c r="CW2002" s="73"/>
      <c r="CX2002" s="73"/>
      <c r="CY2002" s="73"/>
      <c r="CZ2002" s="74"/>
      <c r="DA2002" s="72">
        <f>IF($A2002="-","-",ROUND(VLOOKUP($A2002+ROUND(LEFT(DA$1982,2)/24,5),'[1]ОАО "АТС"'!$A$30:$F$773,5,FALSE),2))</f>
        <v>0</v>
      </c>
      <c r="DB2002" s="73"/>
      <c r="DC2002" s="73"/>
      <c r="DD2002" s="73"/>
      <c r="DE2002" s="73"/>
      <c r="DF2002" s="74"/>
      <c r="DG2002" s="72">
        <f>IF($A2002="-","-",ROUND(VLOOKUP($A2002+ROUND(LEFT(DG$1982,2)/24,5),'[1]ОАО "АТС"'!$A$30:$F$773,5,FALSE),2))</f>
        <v>0</v>
      </c>
      <c r="DH2002" s="73"/>
      <c r="DI2002" s="73"/>
      <c r="DJ2002" s="73"/>
      <c r="DK2002" s="73"/>
      <c r="DL2002" s="74"/>
      <c r="DM2002" s="72">
        <f>IF($A2002="-","-",ROUND(VLOOKUP($A2002+ROUND(LEFT(DM$1982,2)/24,5),'[1]ОАО "АТС"'!$A$30:$F$773,5,FALSE),2))</f>
        <v>6.83</v>
      </c>
      <c r="DN2002" s="73"/>
      <c r="DO2002" s="73"/>
      <c r="DP2002" s="73"/>
      <c r="DQ2002" s="73"/>
      <c r="DR2002" s="74"/>
      <c r="DS2002" s="72">
        <f>IF($A2002="-","-",ROUND(VLOOKUP($A2002+ROUND(LEFT(DS$1982,2)/24,5),'[1]ОАО "АТС"'!$A$30:$F$773,5,FALSE),2))</f>
        <v>0</v>
      </c>
      <c r="DT2002" s="73"/>
      <c r="DU2002" s="73"/>
      <c r="DV2002" s="73"/>
      <c r="DW2002" s="73"/>
      <c r="DX2002" s="74"/>
      <c r="DY2002" s="72">
        <f>IF($A2002="-","-",ROUND(VLOOKUP($A2002+ROUND(LEFT(DY$1982,2)/24,5),'[1]ОАО "АТС"'!$A$30:$F$773,5,FALSE),2))</f>
        <v>0</v>
      </c>
      <c r="DZ2002" s="73"/>
      <c r="EA2002" s="73"/>
      <c r="EB2002" s="73"/>
      <c r="EC2002" s="73"/>
      <c r="ED2002" s="74"/>
      <c r="EE2002" s="72">
        <f>IF($A2002="-","-",ROUND(VLOOKUP($A2002+ROUND(LEFT(EE$1982,2)/24,5),'[1]ОАО "АТС"'!$A$30:$F$773,5,FALSE),2))</f>
        <v>39.950000000000003</v>
      </c>
      <c r="EF2002" s="73"/>
      <c r="EG2002" s="73"/>
      <c r="EH2002" s="73"/>
      <c r="EI2002" s="73"/>
      <c r="EJ2002" s="74"/>
      <c r="EK2002" s="72">
        <f>IF($A2002="-","-",ROUND(VLOOKUP($A2002+ROUND(LEFT(EK$1982,2)/24,5),'[1]ОАО "АТС"'!$A$30:$F$773,5,FALSE),2))</f>
        <v>217.43</v>
      </c>
      <c r="EL2002" s="73"/>
      <c r="EM2002" s="73"/>
      <c r="EN2002" s="73"/>
      <c r="EO2002" s="73"/>
      <c r="EP2002" s="74"/>
      <c r="EQ2002" s="72">
        <f>IF($A2002="-","-",ROUND(VLOOKUP($A2002+ROUND(LEFT(EQ$1982,2)/24,5),'[1]ОАО "АТС"'!$A$30:$F$773,5,FALSE),2))</f>
        <v>185.53</v>
      </c>
      <c r="ER2002" s="73"/>
      <c r="ES2002" s="73"/>
      <c r="ET2002" s="73"/>
      <c r="EU2002" s="73"/>
      <c r="EV2002" s="74"/>
    </row>
    <row r="2003" spans="1:152" s="38" customFormat="1" ht="15.75" customHeight="1" x14ac:dyDescent="0.2">
      <c r="A2003" s="69">
        <f>$A$135</f>
        <v>44733</v>
      </c>
      <c r="B2003" s="70"/>
      <c r="C2003" s="70"/>
      <c r="D2003" s="70"/>
      <c r="E2003" s="70"/>
      <c r="F2003" s="70"/>
      <c r="G2003" s="70"/>
      <c r="H2003" s="71"/>
      <c r="I2003" s="72">
        <f>IF($A2003="-","-",ROUND(VLOOKUP($A2003+ROUND(LEFT(I$1982,1)/24,5),'[1]ОАО "АТС"'!$A$30:$F$773,5,FALSE),2))</f>
        <v>0</v>
      </c>
      <c r="J2003" s="73"/>
      <c r="K2003" s="73"/>
      <c r="L2003" s="73"/>
      <c r="M2003" s="73"/>
      <c r="N2003" s="74"/>
      <c r="O2003" s="72">
        <f>IF($A2003="-","-",ROUND(VLOOKUP($A2003+ROUND(LEFT(O$1982,1)/24,5),'[1]ОАО "АТС"'!$A$30:$F$773,5,FALSE),2))</f>
        <v>0</v>
      </c>
      <c r="P2003" s="73"/>
      <c r="Q2003" s="73"/>
      <c r="R2003" s="73"/>
      <c r="S2003" s="73"/>
      <c r="T2003" s="74"/>
      <c r="U2003" s="72">
        <f>IF($A2003="-","-",ROUND(VLOOKUP($A2003+ROUND(LEFT(U$1982,1)/24,5),'[1]ОАО "АТС"'!$A$30:$F$773,5,FALSE),2))</f>
        <v>0</v>
      </c>
      <c r="V2003" s="73"/>
      <c r="W2003" s="73"/>
      <c r="X2003" s="73"/>
      <c r="Y2003" s="73"/>
      <c r="Z2003" s="74"/>
      <c r="AA2003" s="72">
        <f>IF($A2003="-","-",ROUND(VLOOKUP($A2003+ROUND(LEFT(AA$1982,1)/24,5),'[1]ОАО "АТС"'!$A$30:$F$773,5,FALSE),2))</f>
        <v>0</v>
      </c>
      <c r="AB2003" s="73"/>
      <c r="AC2003" s="73"/>
      <c r="AD2003" s="73"/>
      <c r="AE2003" s="73"/>
      <c r="AF2003" s="74"/>
      <c r="AG2003" s="72">
        <f>IF($A2003="-","-",ROUND(VLOOKUP($A2003+ROUND(LEFT(AG$1982,1)/24,5),'[1]ОАО "АТС"'!$A$30:$F$773,5,FALSE),2))</f>
        <v>0</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0</v>
      </c>
      <c r="BF2003" s="73"/>
      <c r="BG2003" s="73"/>
      <c r="BH2003" s="73"/>
      <c r="BI2003" s="73"/>
      <c r="BJ2003" s="74"/>
      <c r="BK2003" s="72">
        <f>IF($A2003="-","-",ROUND(VLOOKUP($A2003+ROUND(LEFT(BK$1982,1)/24,5),'[1]ОАО "АТС"'!$A$30:$F$773,5,FALSE),2))</f>
        <v>0</v>
      </c>
      <c r="BL2003" s="73"/>
      <c r="BM2003" s="73"/>
      <c r="BN2003" s="73"/>
      <c r="BO2003" s="73"/>
      <c r="BP2003" s="74"/>
      <c r="BQ2003" s="72">
        <f>IF($A2003="-","-",ROUND(VLOOKUP($A2003+ROUND(LEFT(BQ$1982,2)/24,5),'[1]ОАО "АТС"'!$A$30:$F$773,5,FALSE),2))</f>
        <v>0</v>
      </c>
      <c r="BR2003" s="73"/>
      <c r="BS2003" s="73"/>
      <c r="BT2003" s="73"/>
      <c r="BU2003" s="73"/>
      <c r="BV2003" s="74"/>
      <c r="BW2003" s="72">
        <f>IF($A2003="-","-",ROUND(VLOOKUP($A2003+ROUND(LEFT(BW$1982,2)/24,5),'[1]ОАО "АТС"'!$A$30:$F$773,5,FALSE),2))</f>
        <v>0</v>
      </c>
      <c r="BX2003" s="73"/>
      <c r="BY2003" s="73"/>
      <c r="BZ2003" s="73"/>
      <c r="CA2003" s="73"/>
      <c r="CB2003" s="74"/>
      <c r="CC2003" s="72">
        <f>IF($A2003="-","-",ROUND(VLOOKUP($A2003+ROUND(LEFT(CC$1982,2)/24,5),'[1]ОАО "АТС"'!$A$30:$F$773,5,FALSE),2))</f>
        <v>0</v>
      </c>
      <c r="CD2003" s="73"/>
      <c r="CE2003" s="73"/>
      <c r="CF2003" s="73"/>
      <c r="CG2003" s="73"/>
      <c r="CH2003" s="74"/>
      <c r="CI2003" s="72">
        <f>IF($A2003="-","-",ROUND(VLOOKUP($A2003+ROUND(LEFT(CI$1982,2)/24,5),'[1]ОАО "АТС"'!$A$30:$F$773,5,FALSE),2))</f>
        <v>0</v>
      </c>
      <c r="CJ2003" s="73"/>
      <c r="CK2003" s="73"/>
      <c r="CL2003" s="73"/>
      <c r="CM2003" s="73"/>
      <c r="CN2003" s="74"/>
      <c r="CO2003" s="72">
        <f>IF($A2003="-","-",ROUND(VLOOKUP($A2003+ROUND(LEFT(CO$1982,2)/24,5),'[1]ОАО "АТС"'!$A$30:$F$773,5,FALSE),2))</f>
        <v>0</v>
      </c>
      <c r="CP2003" s="73"/>
      <c r="CQ2003" s="73"/>
      <c r="CR2003" s="73"/>
      <c r="CS2003" s="73"/>
      <c r="CT2003" s="74"/>
      <c r="CU2003" s="72">
        <f>IF($A2003="-","-",ROUND(VLOOKUP($A2003+ROUND(LEFT(CU$1982,2)/24,5),'[1]ОАО "АТС"'!$A$30:$F$773,5,FALSE),2))</f>
        <v>0</v>
      </c>
      <c r="CV2003" s="73"/>
      <c r="CW2003" s="73"/>
      <c r="CX2003" s="73"/>
      <c r="CY2003" s="73"/>
      <c r="CZ2003" s="74"/>
      <c r="DA2003" s="72">
        <f>IF($A2003="-","-",ROUND(VLOOKUP($A2003+ROUND(LEFT(DA$1982,2)/24,5),'[1]ОАО "АТС"'!$A$30:$F$773,5,FALSE),2))</f>
        <v>0</v>
      </c>
      <c r="DB2003" s="73"/>
      <c r="DC2003" s="73"/>
      <c r="DD2003" s="73"/>
      <c r="DE2003" s="73"/>
      <c r="DF2003" s="74"/>
      <c r="DG2003" s="72">
        <f>IF($A2003="-","-",ROUND(VLOOKUP($A2003+ROUND(LEFT(DG$1982,2)/24,5),'[1]ОАО "АТС"'!$A$30:$F$773,5,FALSE),2))</f>
        <v>0</v>
      </c>
      <c r="DH2003" s="73"/>
      <c r="DI2003" s="73"/>
      <c r="DJ2003" s="73"/>
      <c r="DK2003" s="73"/>
      <c r="DL2003" s="74"/>
      <c r="DM2003" s="72">
        <f>IF($A2003="-","-",ROUND(VLOOKUP($A2003+ROUND(LEFT(DM$1982,2)/24,5),'[1]ОАО "АТС"'!$A$30:$F$773,5,FALSE),2))</f>
        <v>0</v>
      </c>
      <c r="DN2003" s="73"/>
      <c r="DO2003" s="73"/>
      <c r="DP2003" s="73"/>
      <c r="DQ2003" s="73"/>
      <c r="DR2003" s="74"/>
      <c r="DS2003" s="72">
        <f>IF($A2003="-","-",ROUND(VLOOKUP($A2003+ROUND(LEFT(DS$1982,2)/24,5),'[1]ОАО "АТС"'!$A$30:$F$773,5,FALSE),2))</f>
        <v>0</v>
      </c>
      <c r="DT2003" s="73"/>
      <c r="DU2003" s="73"/>
      <c r="DV2003" s="73"/>
      <c r="DW2003" s="73"/>
      <c r="DX2003" s="74"/>
      <c r="DY2003" s="72">
        <f>IF($A2003="-","-",ROUND(VLOOKUP($A2003+ROUND(LEFT(DY$1982,2)/24,5),'[1]ОАО "АТС"'!$A$30:$F$773,5,FALSE),2))</f>
        <v>0</v>
      </c>
      <c r="DZ2003" s="73"/>
      <c r="EA2003" s="73"/>
      <c r="EB2003" s="73"/>
      <c r="EC2003" s="73"/>
      <c r="ED2003" s="74"/>
      <c r="EE2003" s="72">
        <f>IF($A2003="-","-",ROUND(VLOOKUP($A2003+ROUND(LEFT(EE$1982,2)/24,5),'[1]ОАО "АТС"'!$A$30:$F$773,5,FALSE),2))</f>
        <v>0</v>
      </c>
      <c r="EF2003" s="73"/>
      <c r="EG2003" s="73"/>
      <c r="EH2003" s="73"/>
      <c r="EI2003" s="73"/>
      <c r="EJ2003" s="74"/>
      <c r="EK2003" s="72">
        <f>IF($A2003="-","-",ROUND(VLOOKUP($A2003+ROUND(LEFT(EK$1982,2)/24,5),'[1]ОАО "АТС"'!$A$30:$F$773,5,FALSE),2))</f>
        <v>0</v>
      </c>
      <c r="EL2003" s="73"/>
      <c r="EM2003" s="73"/>
      <c r="EN2003" s="73"/>
      <c r="EO2003" s="73"/>
      <c r="EP2003" s="74"/>
      <c r="EQ2003" s="72">
        <f>IF($A2003="-","-",ROUND(VLOOKUP($A2003+ROUND(LEFT(EQ$1982,2)/24,5),'[1]ОАО "АТС"'!$A$30:$F$773,5,FALSE),2))</f>
        <v>182.07</v>
      </c>
      <c r="ER2003" s="73"/>
      <c r="ES2003" s="73"/>
      <c r="ET2003" s="73"/>
      <c r="EU2003" s="73"/>
      <c r="EV2003" s="74"/>
    </row>
    <row r="2004" spans="1:152" s="38" customFormat="1" ht="15.75" customHeight="1" x14ac:dyDescent="0.2">
      <c r="A2004" s="69">
        <f>$A$136</f>
        <v>44734</v>
      </c>
      <c r="B2004" s="70"/>
      <c r="C2004" s="70"/>
      <c r="D2004" s="70"/>
      <c r="E2004" s="70"/>
      <c r="F2004" s="70"/>
      <c r="G2004" s="70"/>
      <c r="H2004" s="71"/>
      <c r="I2004" s="72">
        <f>IF($A2004="-","-",ROUND(VLOOKUP($A2004+ROUND(LEFT(I$1982,1)/24,5),'[1]ОАО "АТС"'!$A$30:$F$773,5,FALSE),2))</f>
        <v>0</v>
      </c>
      <c r="J2004" s="73"/>
      <c r="K2004" s="73"/>
      <c r="L2004" s="73"/>
      <c r="M2004" s="73"/>
      <c r="N2004" s="74"/>
      <c r="O2004" s="72">
        <f>IF($A2004="-","-",ROUND(VLOOKUP($A2004+ROUND(LEFT(O$1982,1)/24,5),'[1]ОАО "АТС"'!$A$30:$F$773,5,FALSE),2))</f>
        <v>0</v>
      </c>
      <c r="P2004" s="73"/>
      <c r="Q2004" s="73"/>
      <c r="R2004" s="73"/>
      <c r="S2004" s="73"/>
      <c r="T2004" s="74"/>
      <c r="U2004" s="72">
        <f>IF($A2004="-","-",ROUND(VLOOKUP($A2004+ROUND(LEFT(U$1982,1)/24,5),'[1]ОАО "АТС"'!$A$30:$F$773,5,FALSE),2))</f>
        <v>0</v>
      </c>
      <c r="V2004" s="73"/>
      <c r="W2004" s="73"/>
      <c r="X2004" s="73"/>
      <c r="Y2004" s="73"/>
      <c r="Z2004" s="74"/>
      <c r="AA2004" s="72">
        <f>IF($A2004="-","-",ROUND(VLOOKUP($A2004+ROUND(LEFT(AA$1982,1)/24,5),'[1]ОАО "АТС"'!$A$30:$F$773,5,FALSE),2))</f>
        <v>0</v>
      </c>
      <c r="AB2004" s="73"/>
      <c r="AC2004" s="73"/>
      <c r="AD2004" s="73"/>
      <c r="AE2004" s="73"/>
      <c r="AF2004" s="74"/>
      <c r="AG2004" s="72">
        <f>IF($A2004="-","-",ROUND(VLOOKUP($A2004+ROUND(LEFT(AG$1982,1)/24,5),'[1]ОАО "АТС"'!$A$30:$F$773,5,FALSE),2))</f>
        <v>0</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0</v>
      </c>
      <c r="BF2004" s="73"/>
      <c r="BG2004" s="73"/>
      <c r="BH2004" s="73"/>
      <c r="BI2004" s="73"/>
      <c r="BJ2004" s="74"/>
      <c r="BK2004" s="72">
        <f>IF($A2004="-","-",ROUND(VLOOKUP($A2004+ROUND(LEFT(BK$1982,1)/24,5),'[1]ОАО "АТС"'!$A$30:$F$773,5,FALSE),2))</f>
        <v>0</v>
      </c>
      <c r="BL2004" s="73"/>
      <c r="BM2004" s="73"/>
      <c r="BN2004" s="73"/>
      <c r="BO2004" s="73"/>
      <c r="BP2004" s="74"/>
      <c r="BQ2004" s="72">
        <f>IF($A2004="-","-",ROUND(VLOOKUP($A2004+ROUND(LEFT(BQ$1982,2)/24,5),'[1]ОАО "АТС"'!$A$30:$F$773,5,FALSE),2))</f>
        <v>0.5</v>
      </c>
      <c r="BR2004" s="73"/>
      <c r="BS2004" s="73"/>
      <c r="BT2004" s="73"/>
      <c r="BU2004" s="73"/>
      <c r="BV2004" s="74"/>
      <c r="BW2004" s="72">
        <f>IF($A2004="-","-",ROUND(VLOOKUP($A2004+ROUND(LEFT(BW$1982,2)/24,5),'[1]ОАО "АТС"'!$A$30:$F$773,5,FALSE),2))</f>
        <v>0</v>
      </c>
      <c r="BX2004" s="73"/>
      <c r="BY2004" s="73"/>
      <c r="BZ2004" s="73"/>
      <c r="CA2004" s="73"/>
      <c r="CB2004" s="74"/>
      <c r="CC2004" s="72">
        <f>IF($A2004="-","-",ROUND(VLOOKUP($A2004+ROUND(LEFT(CC$1982,2)/24,5),'[1]ОАО "АТС"'!$A$30:$F$773,5,FALSE),2))</f>
        <v>0</v>
      </c>
      <c r="CD2004" s="73"/>
      <c r="CE2004" s="73"/>
      <c r="CF2004" s="73"/>
      <c r="CG2004" s="73"/>
      <c r="CH2004" s="74"/>
      <c r="CI2004" s="72">
        <f>IF($A2004="-","-",ROUND(VLOOKUP($A2004+ROUND(LEFT(CI$1982,2)/24,5),'[1]ОАО "АТС"'!$A$30:$F$773,5,FALSE),2))</f>
        <v>0</v>
      </c>
      <c r="CJ2004" s="73"/>
      <c r="CK2004" s="73"/>
      <c r="CL2004" s="73"/>
      <c r="CM2004" s="73"/>
      <c r="CN2004" s="74"/>
      <c r="CO2004" s="72">
        <f>IF($A2004="-","-",ROUND(VLOOKUP($A2004+ROUND(LEFT(CO$1982,2)/24,5),'[1]ОАО "АТС"'!$A$30:$F$773,5,FALSE),2))</f>
        <v>0</v>
      </c>
      <c r="CP2004" s="73"/>
      <c r="CQ2004" s="73"/>
      <c r="CR2004" s="73"/>
      <c r="CS2004" s="73"/>
      <c r="CT2004" s="74"/>
      <c r="CU2004" s="72">
        <f>IF($A2004="-","-",ROUND(VLOOKUP($A2004+ROUND(LEFT(CU$1982,2)/24,5),'[1]ОАО "АТС"'!$A$30:$F$773,5,FALSE),2))</f>
        <v>1.65</v>
      </c>
      <c r="CV2004" s="73"/>
      <c r="CW2004" s="73"/>
      <c r="CX2004" s="73"/>
      <c r="CY2004" s="73"/>
      <c r="CZ2004" s="74"/>
      <c r="DA2004" s="72">
        <f>IF($A2004="-","-",ROUND(VLOOKUP($A2004+ROUND(LEFT(DA$1982,2)/24,5),'[1]ОАО "АТС"'!$A$30:$F$773,5,FALSE),2))</f>
        <v>0</v>
      </c>
      <c r="DB2004" s="73"/>
      <c r="DC2004" s="73"/>
      <c r="DD2004" s="73"/>
      <c r="DE2004" s="73"/>
      <c r="DF2004" s="74"/>
      <c r="DG2004" s="72">
        <f>IF($A2004="-","-",ROUND(VLOOKUP($A2004+ROUND(LEFT(DG$1982,2)/24,5),'[1]ОАО "АТС"'!$A$30:$F$773,5,FALSE),2))</f>
        <v>154.78</v>
      </c>
      <c r="DH2004" s="73"/>
      <c r="DI2004" s="73"/>
      <c r="DJ2004" s="73"/>
      <c r="DK2004" s="73"/>
      <c r="DL2004" s="74"/>
      <c r="DM2004" s="72">
        <f>IF($A2004="-","-",ROUND(VLOOKUP($A2004+ROUND(LEFT(DM$1982,2)/24,5),'[1]ОАО "АТС"'!$A$30:$F$773,5,FALSE),2))</f>
        <v>76.91</v>
      </c>
      <c r="DN2004" s="73"/>
      <c r="DO2004" s="73"/>
      <c r="DP2004" s="73"/>
      <c r="DQ2004" s="73"/>
      <c r="DR2004" s="74"/>
      <c r="DS2004" s="72">
        <f>IF($A2004="-","-",ROUND(VLOOKUP($A2004+ROUND(LEFT(DS$1982,2)/24,5),'[1]ОАО "АТС"'!$A$30:$F$773,5,FALSE),2))</f>
        <v>119.55</v>
      </c>
      <c r="DT2004" s="73"/>
      <c r="DU2004" s="73"/>
      <c r="DV2004" s="73"/>
      <c r="DW2004" s="73"/>
      <c r="DX2004" s="74"/>
      <c r="DY2004" s="72">
        <f>IF($A2004="-","-",ROUND(VLOOKUP($A2004+ROUND(LEFT(DY$1982,2)/24,5),'[1]ОАО "АТС"'!$A$30:$F$773,5,FALSE),2))</f>
        <v>0</v>
      </c>
      <c r="DZ2004" s="73"/>
      <c r="EA2004" s="73"/>
      <c r="EB2004" s="73"/>
      <c r="EC2004" s="73"/>
      <c r="ED2004" s="74"/>
      <c r="EE2004" s="72">
        <f>IF($A2004="-","-",ROUND(VLOOKUP($A2004+ROUND(LEFT(EE$1982,2)/24,5),'[1]ОАО "АТС"'!$A$30:$F$773,5,FALSE),2))</f>
        <v>0.68</v>
      </c>
      <c r="EF2004" s="73"/>
      <c r="EG2004" s="73"/>
      <c r="EH2004" s="73"/>
      <c r="EI2004" s="73"/>
      <c r="EJ2004" s="74"/>
      <c r="EK2004" s="72">
        <f>IF($A2004="-","-",ROUND(VLOOKUP($A2004+ROUND(LEFT(EK$1982,2)/24,5),'[1]ОАО "АТС"'!$A$30:$F$773,5,FALSE),2))</f>
        <v>502.85</v>
      </c>
      <c r="EL2004" s="73"/>
      <c r="EM2004" s="73"/>
      <c r="EN2004" s="73"/>
      <c r="EO2004" s="73"/>
      <c r="EP2004" s="74"/>
      <c r="EQ2004" s="72">
        <f>IF($A2004="-","-",ROUND(VLOOKUP($A2004+ROUND(LEFT(EQ$1982,2)/24,5),'[1]ОАО "АТС"'!$A$30:$F$773,5,FALSE),2))</f>
        <v>1032.68</v>
      </c>
      <c r="ER2004" s="73"/>
      <c r="ES2004" s="73"/>
      <c r="ET2004" s="73"/>
      <c r="EU2004" s="73"/>
      <c r="EV2004" s="74"/>
    </row>
    <row r="2005" spans="1:152" s="38" customFormat="1" ht="15.75" customHeight="1" x14ac:dyDescent="0.2">
      <c r="A2005" s="69">
        <f>$A$137</f>
        <v>44735</v>
      </c>
      <c r="B2005" s="70"/>
      <c r="C2005" s="70"/>
      <c r="D2005" s="70"/>
      <c r="E2005" s="70"/>
      <c r="F2005" s="70"/>
      <c r="G2005" s="70"/>
      <c r="H2005" s="71"/>
      <c r="I2005" s="72">
        <f>IF($A2005="-","-",ROUND(VLOOKUP($A2005+ROUND(LEFT(I$1982,1)/24,5),'[1]ОАО "АТС"'!$A$30:$F$773,5,FALSE),2))</f>
        <v>16.579999999999998</v>
      </c>
      <c r="J2005" s="73"/>
      <c r="K2005" s="73"/>
      <c r="L2005" s="73"/>
      <c r="M2005" s="73"/>
      <c r="N2005" s="74"/>
      <c r="O2005" s="72">
        <f>IF($A2005="-","-",ROUND(VLOOKUP($A2005+ROUND(LEFT(O$1982,1)/24,5),'[1]ОАО "АТС"'!$A$30:$F$773,5,FALSE),2))</f>
        <v>2.4900000000000002</v>
      </c>
      <c r="P2005" s="73"/>
      <c r="Q2005" s="73"/>
      <c r="R2005" s="73"/>
      <c r="S2005" s="73"/>
      <c r="T2005" s="74"/>
      <c r="U2005" s="72">
        <f>IF($A2005="-","-",ROUND(VLOOKUP($A2005+ROUND(LEFT(U$1982,1)/24,5),'[1]ОАО "АТС"'!$A$30:$F$773,5,FALSE),2))</f>
        <v>862.39</v>
      </c>
      <c r="V2005" s="73"/>
      <c r="W2005" s="73"/>
      <c r="X2005" s="73"/>
      <c r="Y2005" s="73"/>
      <c r="Z2005" s="74"/>
      <c r="AA2005" s="72">
        <f>IF($A2005="-","-",ROUND(VLOOKUP($A2005+ROUND(LEFT(AA$1982,1)/24,5),'[1]ОАО "АТС"'!$A$30:$F$773,5,FALSE),2))</f>
        <v>846.03</v>
      </c>
      <c r="AB2005" s="73"/>
      <c r="AC2005" s="73"/>
      <c r="AD2005" s="73"/>
      <c r="AE2005" s="73"/>
      <c r="AF2005" s="74"/>
      <c r="AG2005" s="72">
        <f>IF($A2005="-","-",ROUND(VLOOKUP($A2005+ROUND(LEFT(AG$1982,1)/24,5),'[1]ОАО "АТС"'!$A$30:$F$773,5,FALSE),2))</f>
        <v>833.49</v>
      </c>
      <c r="AH2005" s="73"/>
      <c r="AI2005" s="73"/>
      <c r="AJ2005" s="73"/>
      <c r="AK2005" s="73"/>
      <c r="AL2005" s="74"/>
      <c r="AM2005" s="72">
        <f>IF($A2005="-","-",ROUND(VLOOKUP($A2005+ROUND(LEFT(AM$1982,1)/24,5),'[1]ОАО "АТС"'!$A$30:$F$773,5,FALSE),2))</f>
        <v>0.15</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0</v>
      </c>
      <c r="BL2005" s="73"/>
      <c r="BM2005" s="73"/>
      <c r="BN2005" s="73"/>
      <c r="BO2005" s="73"/>
      <c r="BP2005" s="74"/>
      <c r="BQ2005" s="72">
        <f>IF($A2005="-","-",ROUND(VLOOKUP($A2005+ROUND(LEFT(BQ$1982,2)/24,5),'[1]ОАО "АТС"'!$A$30:$F$773,5,FALSE),2))</f>
        <v>1305.45</v>
      </c>
      <c r="BR2005" s="73"/>
      <c r="BS2005" s="73"/>
      <c r="BT2005" s="73"/>
      <c r="BU2005" s="73"/>
      <c r="BV2005" s="74"/>
      <c r="BW2005" s="72">
        <f>IF($A2005="-","-",ROUND(VLOOKUP($A2005+ROUND(LEFT(BW$1982,2)/24,5),'[1]ОАО "АТС"'!$A$30:$F$773,5,FALSE),2))</f>
        <v>185.6</v>
      </c>
      <c r="BX2005" s="73"/>
      <c r="BY2005" s="73"/>
      <c r="BZ2005" s="73"/>
      <c r="CA2005" s="73"/>
      <c r="CB2005" s="74"/>
      <c r="CC2005" s="72">
        <f>IF($A2005="-","-",ROUND(VLOOKUP($A2005+ROUND(LEFT(CC$1982,2)/24,5),'[1]ОАО "АТС"'!$A$30:$F$773,5,FALSE),2))</f>
        <v>166.19</v>
      </c>
      <c r="CD2005" s="73"/>
      <c r="CE2005" s="73"/>
      <c r="CF2005" s="73"/>
      <c r="CG2005" s="73"/>
      <c r="CH2005" s="74"/>
      <c r="CI2005" s="72">
        <f>IF($A2005="-","-",ROUND(VLOOKUP($A2005+ROUND(LEFT(CI$1982,2)/24,5),'[1]ОАО "АТС"'!$A$30:$F$773,5,FALSE),2))</f>
        <v>118.34</v>
      </c>
      <c r="CJ2005" s="73"/>
      <c r="CK2005" s="73"/>
      <c r="CL2005" s="73"/>
      <c r="CM2005" s="73"/>
      <c r="CN2005" s="74"/>
      <c r="CO2005" s="72">
        <f>IF($A2005="-","-",ROUND(VLOOKUP($A2005+ROUND(LEFT(CO$1982,2)/24,5),'[1]ОАО "АТС"'!$A$30:$F$773,5,FALSE),2))</f>
        <v>171.85</v>
      </c>
      <c r="CP2005" s="73"/>
      <c r="CQ2005" s="73"/>
      <c r="CR2005" s="73"/>
      <c r="CS2005" s="73"/>
      <c r="CT2005" s="74"/>
      <c r="CU2005" s="72">
        <f>IF($A2005="-","-",ROUND(VLOOKUP($A2005+ROUND(LEFT(CU$1982,2)/24,5),'[1]ОАО "АТС"'!$A$30:$F$773,5,FALSE),2))</f>
        <v>183.7</v>
      </c>
      <c r="CV2005" s="73"/>
      <c r="CW2005" s="73"/>
      <c r="CX2005" s="73"/>
      <c r="CY2005" s="73"/>
      <c r="CZ2005" s="74"/>
      <c r="DA2005" s="72">
        <f>IF($A2005="-","-",ROUND(VLOOKUP($A2005+ROUND(LEFT(DA$1982,2)/24,5),'[1]ОАО "АТС"'!$A$30:$F$773,5,FALSE),2))</f>
        <v>393.3</v>
      </c>
      <c r="DB2005" s="73"/>
      <c r="DC2005" s="73"/>
      <c r="DD2005" s="73"/>
      <c r="DE2005" s="73"/>
      <c r="DF2005" s="74"/>
      <c r="DG2005" s="72">
        <f>IF($A2005="-","-",ROUND(VLOOKUP($A2005+ROUND(LEFT(DG$1982,2)/24,5),'[1]ОАО "АТС"'!$A$30:$F$773,5,FALSE),2))</f>
        <v>755.29</v>
      </c>
      <c r="DH2005" s="73"/>
      <c r="DI2005" s="73"/>
      <c r="DJ2005" s="73"/>
      <c r="DK2005" s="73"/>
      <c r="DL2005" s="74"/>
      <c r="DM2005" s="72">
        <f>IF($A2005="-","-",ROUND(VLOOKUP($A2005+ROUND(LEFT(DM$1982,2)/24,5),'[1]ОАО "АТС"'!$A$30:$F$773,5,FALSE),2))</f>
        <v>322.05</v>
      </c>
      <c r="DN2005" s="73"/>
      <c r="DO2005" s="73"/>
      <c r="DP2005" s="73"/>
      <c r="DQ2005" s="73"/>
      <c r="DR2005" s="74"/>
      <c r="DS2005" s="72">
        <f>IF($A2005="-","-",ROUND(VLOOKUP($A2005+ROUND(LEFT(DS$1982,2)/24,5),'[1]ОАО "АТС"'!$A$30:$F$773,5,FALSE),2))</f>
        <v>488.61</v>
      </c>
      <c r="DT2005" s="73"/>
      <c r="DU2005" s="73"/>
      <c r="DV2005" s="73"/>
      <c r="DW2005" s="73"/>
      <c r="DX2005" s="74"/>
      <c r="DY2005" s="72">
        <f>IF($A2005="-","-",ROUND(VLOOKUP($A2005+ROUND(LEFT(DY$1982,2)/24,5),'[1]ОАО "АТС"'!$A$30:$F$773,5,FALSE),2))</f>
        <v>499.79</v>
      </c>
      <c r="DZ2005" s="73"/>
      <c r="EA2005" s="73"/>
      <c r="EB2005" s="73"/>
      <c r="EC2005" s="73"/>
      <c r="ED2005" s="74"/>
      <c r="EE2005" s="72">
        <f>IF($A2005="-","-",ROUND(VLOOKUP($A2005+ROUND(LEFT(EE$1982,2)/24,5),'[1]ОАО "АТС"'!$A$30:$F$773,5,FALSE),2))</f>
        <v>413.23</v>
      </c>
      <c r="EF2005" s="73"/>
      <c r="EG2005" s="73"/>
      <c r="EH2005" s="73"/>
      <c r="EI2005" s="73"/>
      <c r="EJ2005" s="74"/>
      <c r="EK2005" s="72">
        <f>IF($A2005="-","-",ROUND(VLOOKUP($A2005+ROUND(LEFT(EK$1982,2)/24,5),'[1]ОАО "АТС"'!$A$30:$F$773,5,FALSE),2))</f>
        <v>601.39</v>
      </c>
      <c r="EL2005" s="73"/>
      <c r="EM2005" s="73"/>
      <c r="EN2005" s="73"/>
      <c r="EO2005" s="73"/>
      <c r="EP2005" s="74"/>
      <c r="EQ2005" s="72">
        <f>IF($A2005="-","-",ROUND(VLOOKUP($A2005+ROUND(LEFT(EQ$1982,2)/24,5),'[1]ОАО "АТС"'!$A$30:$F$773,5,FALSE),2))</f>
        <v>875.18</v>
      </c>
      <c r="ER2005" s="73"/>
      <c r="ES2005" s="73"/>
      <c r="ET2005" s="73"/>
      <c r="EU2005" s="73"/>
      <c r="EV2005" s="74"/>
    </row>
    <row r="2006" spans="1:152" s="38" customFormat="1" ht="15.75" customHeight="1" x14ac:dyDescent="0.2">
      <c r="A2006" s="69">
        <f>$A$138</f>
        <v>44736</v>
      </c>
      <c r="B2006" s="70"/>
      <c r="C2006" s="70"/>
      <c r="D2006" s="70"/>
      <c r="E2006" s="70"/>
      <c r="F2006" s="70"/>
      <c r="G2006" s="70"/>
      <c r="H2006" s="71"/>
      <c r="I2006" s="72">
        <f>IF($A2006="-","-",ROUND(VLOOKUP($A2006+ROUND(LEFT(I$1982,1)/24,5),'[1]ОАО "АТС"'!$A$30:$F$773,5,FALSE),2))</f>
        <v>19.36</v>
      </c>
      <c r="J2006" s="73"/>
      <c r="K2006" s="73"/>
      <c r="L2006" s="73"/>
      <c r="M2006" s="73"/>
      <c r="N2006" s="74"/>
      <c r="O2006" s="72">
        <f>IF($A2006="-","-",ROUND(VLOOKUP($A2006+ROUND(LEFT(O$1982,1)/24,5),'[1]ОАО "АТС"'!$A$30:$F$773,5,FALSE),2))</f>
        <v>19.260000000000002</v>
      </c>
      <c r="P2006" s="73"/>
      <c r="Q2006" s="73"/>
      <c r="R2006" s="73"/>
      <c r="S2006" s="73"/>
      <c r="T2006" s="74"/>
      <c r="U2006" s="72">
        <f>IF($A2006="-","-",ROUND(VLOOKUP($A2006+ROUND(LEFT(U$1982,1)/24,5),'[1]ОАО "АТС"'!$A$30:$F$773,5,FALSE),2))</f>
        <v>5.28</v>
      </c>
      <c r="V2006" s="73"/>
      <c r="W2006" s="73"/>
      <c r="X2006" s="73"/>
      <c r="Y2006" s="73"/>
      <c r="Z2006" s="74"/>
      <c r="AA2006" s="72">
        <f>IF($A2006="-","-",ROUND(VLOOKUP($A2006+ROUND(LEFT(AA$1982,1)/24,5),'[1]ОАО "АТС"'!$A$30:$F$773,5,FALSE),2))</f>
        <v>5.85</v>
      </c>
      <c r="AB2006" s="73"/>
      <c r="AC2006" s="73"/>
      <c r="AD2006" s="73"/>
      <c r="AE2006" s="73"/>
      <c r="AF2006" s="74"/>
      <c r="AG2006" s="72">
        <f>IF($A2006="-","-",ROUND(VLOOKUP($A2006+ROUND(LEFT(AG$1982,1)/24,5),'[1]ОАО "АТС"'!$A$30:$F$773,5,FALSE),2))</f>
        <v>0</v>
      </c>
      <c r="AH2006" s="73"/>
      <c r="AI2006" s="73"/>
      <c r="AJ2006" s="73"/>
      <c r="AK2006" s="73"/>
      <c r="AL2006" s="74"/>
      <c r="AM2006" s="72">
        <f>IF($A2006="-","-",ROUND(VLOOKUP($A2006+ROUND(LEFT(AM$1982,1)/24,5),'[1]ОАО "АТС"'!$A$30:$F$773,5,FALSE),2))</f>
        <v>0</v>
      </c>
      <c r="AN2006" s="73"/>
      <c r="AO2006" s="73"/>
      <c r="AP2006" s="73"/>
      <c r="AQ2006" s="73"/>
      <c r="AR2006" s="74"/>
      <c r="AS2006" s="72">
        <f>IF($A2006="-","-",ROUND(VLOOKUP($A2006+ROUND(LEFT(AS$1982,1)/24,5),'[1]ОАО "АТС"'!$A$30:$F$773,5,FALSE),2))</f>
        <v>0</v>
      </c>
      <c r="AT2006" s="73"/>
      <c r="AU2006" s="73"/>
      <c r="AV2006" s="73"/>
      <c r="AW2006" s="73"/>
      <c r="AX2006" s="74"/>
      <c r="AY2006" s="72">
        <f>IF($A2006="-","-",ROUND(VLOOKUP($A2006+ROUND(LEFT(AY$1982,1)/24,5),'[1]ОАО "АТС"'!$A$30:$F$773,5,FALSE),2))</f>
        <v>0</v>
      </c>
      <c r="AZ2006" s="73"/>
      <c r="BA2006" s="73"/>
      <c r="BB2006" s="73"/>
      <c r="BC2006" s="73"/>
      <c r="BD2006" s="74"/>
      <c r="BE2006" s="72">
        <f>IF($A2006="-","-",ROUND(VLOOKUP($A2006+ROUND(LEFT(BE$1982,1)/24,5),'[1]ОАО "АТС"'!$A$30:$F$773,5,FALSE),2))</f>
        <v>110.81</v>
      </c>
      <c r="BF2006" s="73"/>
      <c r="BG2006" s="73"/>
      <c r="BH2006" s="73"/>
      <c r="BI2006" s="73"/>
      <c r="BJ2006" s="74"/>
      <c r="BK2006" s="72">
        <f>IF($A2006="-","-",ROUND(VLOOKUP($A2006+ROUND(LEFT(BK$1982,1)/24,5),'[1]ОАО "АТС"'!$A$30:$F$773,5,FALSE),2))</f>
        <v>132.72999999999999</v>
      </c>
      <c r="BL2006" s="73"/>
      <c r="BM2006" s="73"/>
      <c r="BN2006" s="73"/>
      <c r="BO2006" s="73"/>
      <c r="BP2006" s="74"/>
      <c r="BQ2006" s="72">
        <f>IF($A2006="-","-",ROUND(VLOOKUP($A2006+ROUND(LEFT(BQ$1982,2)/24,5),'[1]ОАО "АТС"'!$A$30:$F$773,5,FALSE),2))</f>
        <v>215.45</v>
      </c>
      <c r="BR2006" s="73"/>
      <c r="BS2006" s="73"/>
      <c r="BT2006" s="73"/>
      <c r="BU2006" s="73"/>
      <c r="BV2006" s="74"/>
      <c r="BW2006" s="72">
        <f>IF($A2006="-","-",ROUND(VLOOKUP($A2006+ROUND(LEFT(BW$1982,2)/24,5),'[1]ОАО "АТС"'!$A$30:$F$773,5,FALSE),2))</f>
        <v>188.5</v>
      </c>
      <c r="BX2006" s="73"/>
      <c r="BY2006" s="73"/>
      <c r="BZ2006" s="73"/>
      <c r="CA2006" s="73"/>
      <c r="CB2006" s="74"/>
      <c r="CC2006" s="72">
        <f>IF($A2006="-","-",ROUND(VLOOKUP($A2006+ROUND(LEFT(CC$1982,2)/24,5),'[1]ОАО "АТС"'!$A$30:$F$773,5,FALSE),2))</f>
        <v>190.19</v>
      </c>
      <c r="CD2006" s="73"/>
      <c r="CE2006" s="73"/>
      <c r="CF2006" s="73"/>
      <c r="CG2006" s="73"/>
      <c r="CH2006" s="74"/>
      <c r="CI2006" s="72">
        <f>IF($A2006="-","-",ROUND(VLOOKUP($A2006+ROUND(LEFT(CI$1982,2)/24,5),'[1]ОАО "АТС"'!$A$30:$F$773,5,FALSE),2))</f>
        <v>117.7</v>
      </c>
      <c r="CJ2006" s="73"/>
      <c r="CK2006" s="73"/>
      <c r="CL2006" s="73"/>
      <c r="CM2006" s="73"/>
      <c r="CN2006" s="74"/>
      <c r="CO2006" s="72">
        <f>IF($A2006="-","-",ROUND(VLOOKUP($A2006+ROUND(LEFT(CO$1982,2)/24,5),'[1]ОАО "АТС"'!$A$30:$F$773,5,FALSE),2))</f>
        <v>157.94999999999999</v>
      </c>
      <c r="CP2006" s="73"/>
      <c r="CQ2006" s="73"/>
      <c r="CR2006" s="73"/>
      <c r="CS2006" s="73"/>
      <c r="CT2006" s="74"/>
      <c r="CU2006" s="72">
        <f>IF($A2006="-","-",ROUND(VLOOKUP($A2006+ROUND(LEFT(CU$1982,2)/24,5),'[1]ОАО "АТС"'!$A$30:$F$773,5,FALSE),2))</f>
        <v>133.21</v>
      </c>
      <c r="CV2006" s="73"/>
      <c r="CW2006" s="73"/>
      <c r="CX2006" s="73"/>
      <c r="CY2006" s="73"/>
      <c r="CZ2006" s="74"/>
      <c r="DA2006" s="72">
        <f>IF($A2006="-","-",ROUND(VLOOKUP($A2006+ROUND(LEFT(DA$1982,2)/24,5),'[1]ОАО "АТС"'!$A$30:$F$773,5,FALSE),2))</f>
        <v>240</v>
      </c>
      <c r="DB2006" s="73"/>
      <c r="DC2006" s="73"/>
      <c r="DD2006" s="73"/>
      <c r="DE2006" s="73"/>
      <c r="DF2006" s="74"/>
      <c r="DG2006" s="72">
        <f>IF($A2006="-","-",ROUND(VLOOKUP($A2006+ROUND(LEFT(DG$1982,2)/24,5),'[1]ОАО "АТС"'!$A$30:$F$773,5,FALSE),2))</f>
        <v>222.64</v>
      </c>
      <c r="DH2006" s="73"/>
      <c r="DI2006" s="73"/>
      <c r="DJ2006" s="73"/>
      <c r="DK2006" s="73"/>
      <c r="DL2006" s="74"/>
      <c r="DM2006" s="72">
        <f>IF($A2006="-","-",ROUND(VLOOKUP($A2006+ROUND(LEFT(DM$1982,2)/24,5),'[1]ОАО "АТС"'!$A$30:$F$773,5,FALSE),2))</f>
        <v>499.04</v>
      </c>
      <c r="DN2006" s="73"/>
      <c r="DO2006" s="73"/>
      <c r="DP2006" s="73"/>
      <c r="DQ2006" s="73"/>
      <c r="DR2006" s="74"/>
      <c r="DS2006" s="72">
        <f>IF($A2006="-","-",ROUND(VLOOKUP($A2006+ROUND(LEFT(DS$1982,2)/24,5),'[1]ОАО "АТС"'!$A$30:$F$773,5,FALSE),2))</f>
        <v>620.03</v>
      </c>
      <c r="DT2006" s="73"/>
      <c r="DU2006" s="73"/>
      <c r="DV2006" s="73"/>
      <c r="DW2006" s="73"/>
      <c r="DX2006" s="74"/>
      <c r="DY2006" s="72">
        <f>IF($A2006="-","-",ROUND(VLOOKUP($A2006+ROUND(LEFT(DY$1982,2)/24,5),'[1]ОАО "АТС"'!$A$30:$F$773,5,FALSE),2))</f>
        <v>719.73</v>
      </c>
      <c r="DZ2006" s="73"/>
      <c r="EA2006" s="73"/>
      <c r="EB2006" s="73"/>
      <c r="EC2006" s="73"/>
      <c r="ED2006" s="74"/>
      <c r="EE2006" s="72">
        <f>IF($A2006="-","-",ROUND(VLOOKUP($A2006+ROUND(LEFT(EE$1982,2)/24,5),'[1]ОАО "АТС"'!$A$30:$F$773,5,FALSE),2))</f>
        <v>698.26</v>
      </c>
      <c r="EF2006" s="73"/>
      <c r="EG2006" s="73"/>
      <c r="EH2006" s="73"/>
      <c r="EI2006" s="73"/>
      <c r="EJ2006" s="74"/>
      <c r="EK2006" s="72">
        <f>IF($A2006="-","-",ROUND(VLOOKUP($A2006+ROUND(LEFT(EK$1982,2)/24,5),'[1]ОАО "АТС"'!$A$30:$F$773,5,FALSE),2))</f>
        <v>881.02</v>
      </c>
      <c r="EL2006" s="73"/>
      <c r="EM2006" s="73"/>
      <c r="EN2006" s="73"/>
      <c r="EO2006" s="73"/>
      <c r="EP2006" s="74"/>
      <c r="EQ2006" s="72">
        <f>IF($A2006="-","-",ROUND(VLOOKUP($A2006+ROUND(LEFT(EQ$1982,2)/24,5),'[1]ОАО "АТС"'!$A$30:$F$773,5,FALSE),2))</f>
        <v>478.82</v>
      </c>
      <c r="ER2006" s="73"/>
      <c r="ES2006" s="73"/>
      <c r="ET2006" s="73"/>
      <c r="EU2006" s="73"/>
      <c r="EV2006" s="74"/>
    </row>
    <row r="2007" spans="1:152" s="38" customFormat="1" ht="15.75" customHeight="1" x14ac:dyDescent="0.2">
      <c r="A2007" s="69">
        <f>$A$139</f>
        <v>44737</v>
      </c>
      <c r="B2007" s="70"/>
      <c r="C2007" s="70"/>
      <c r="D2007" s="70"/>
      <c r="E2007" s="70"/>
      <c r="F2007" s="70"/>
      <c r="G2007" s="70"/>
      <c r="H2007" s="71"/>
      <c r="I2007" s="72">
        <f>IF($A2007="-","-",ROUND(VLOOKUP($A2007+ROUND(LEFT(I$1982,1)/24,5),'[1]ОАО "АТС"'!$A$30:$F$773,5,FALSE),2))</f>
        <v>241.91</v>
      </c>
      <c r="J2007" s="73"/>
      <c r="K2007" s="73"/>
      <c r="L2007" s="73"/>
      <c r="M2007" s="73"/>
      <c r="N2007" s="74"/>
      <c r="O2007" s="72">
        <f>IF($A2007="-","-",ROUND(VLOOKUP($A2007+ROUND(LEFT(O$1982,1)/24,5),'[1]ОАО "АТС"'!$A$30:$F$773,5,FALSE),2))</f>
        <v>85.44</v>
      </c>
      <c r="P2007" s="73"/>
      <c r="Q2007" s="73"/>
      <c r="R2007" s="73"/>
      <c r="S2007" s="73"/>
      <c r="T2007" s="74"/>
      <c r="U2007" s="72">
        <f>IF($A2007="-","-",ROUND(VLOOKUP($A2007+ROUND(LEFT(U$1982,1)/24,5),'[1]ОАО "АТС"'!$A$30:$F$773,5,FALSE),2))</f>
        <v>79.95</v>
      </c>
      <c r="V2007" s="73"/>
      <c r="W2007" s="73"/>
      <c r="X2007" s="73"/>
      <c r="Y2007" s="73"/>
      <c r="Z2007" s="74"/>
      <c r="AA2007" s="72">
        <f>IF($A2007="-","-",ROUND(VLOOKUP($A2007+ROUND(LEFT(AA$1982,1)/24,5),'[1]ОАО "АТС"'!$A$30:$F$773,5,FALSE),2))</f>
        <v>77.03</v>
      </c>
      <c r="AB2007" s="73"/>
      <c r="AC2007" s="73"/>
      <c r="AD2007" s="73"/>
      <c r="AE2007" s="73"/>
      <c r="AF2007" s="74"/>
      <c r="AG2007" s="72">
        <f>IF($A2007="-","-",ROUND(VLOOKUP($A2007+ROUND(LEFT(AG$1982,1)/24,5),'[1]ОАО "АТС"'!$A$30:$F$773,5,FALSE),2))</f>
        <v>38.65</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49.26</v>
      </c>
      <c r="BF2007" s="73"/>
      <c r="BG2007" s="73"/>
      <c r="BH2007" s="73"/>
      <c r="BI2007" s="73"/>
      <c r="BJ2007" s="74"/>
      <c r="BK2007" s="72">
        <f>IF($A2007="-","-",ROUND(VLOOKUP($A2007+ROUND(LEFT(BK$1982,1)/24,5),'[1]ОАО "АТС"'!$A$30:$F$773,5,FALSE),2))</f>
        <v>0</v>
      </c>
      <c r="BL2007" s="73"/>
      <c r="BM2007" s="73"/>
      <c r="BN2007" s="73"/>
      <c r="BO2007" s="73"/>
      <c r="BP2007" s="74"/>
      <c r="BQ2007" s="72">
        <f>IF($A2007="-","-",ROUND(VLOOKUP($A2007+ROUND(LEFT(BQ$1982,2)/24,5),'[1]ОАО "АТС"'!$A$30:$F$773,5,FALSE),2))</f>
        <v>9.9</v>
      </c>
      <c r="BR2007" s="73"/>
      <c r="BS2007" s="73"/>
      <c r="BT2007" s="73"/>
      <c r="BU2007" s="73"/>
      <c r="BV2007" s="74"/>
      <c r="BW2007" s="72">
        <f>IF($A2007="-","-",ROUND(VLOOKUP($A2007+ROUND(LEFT(BW$1982,2)/24,5),'[1]ОАО "АТС"'!$A$30:$F$773,5,FALSE),2))</f>
        <v>29.8</v>
      </c>
      <c r="BX2007" s="73"/>
      <c r="BY2007" s="73"/>
      <c r="BZ2007" s="73"/>
      <c r="CA2007" s="73"/>
      <c r="CB2007" s="74"/>
      <c r="CC2007" s="72">
        <f>IF($A2007="-","-",ROUND(VLOOKUP($A2007+ROUND(LEFT(CC$1982,2)/24,5),'[1]ОАО "АТС"'!$A$30:$F$773,5,FALSE),2))</f>
        <v>31.89</v>
      </c>
      <c r="CD2007" s="73"/>
      <c r="CE2007" s="73"/>
      <c r="CF2007" s="73"/>
      <c r="CG2007" s="73"/>
      <c r="CH2007" s="74"/>
      <c r="CI2007" s="72">
        <f>IF($A2007="-","-",ROUND(VLOOKUP($A2007+ROUND(LEFT(CI$1982,2)/24,5),'[1]ОАО "АТС"'!$A$30:$F$773,5,FALSE),2))</f>
        <v>37.549999999999997</v>
      </c>
      <c r="CJ2007" s="73"/>
      <c r="CK2007" s="73"/>
      <c r="CL2007" s="73"/>
      <c r="CM2007" s="73"/>
      <c r="CN2007" s="74"/>
      <c r="CO2007" s="72">
        <f>IF($A2007="-","-",ROUND(VLOOKUP($A2007+ROUND(LEFT(CO$1982,2)/24,5),'[1]ОАО "АТС"'!$A$30:$F$773,5,FALSE),2))</f>
        <v>53.19</v>
      </c>
      <c r="CP2007" s="73"/>
      <c r="CQ2007" s="73"/>
      <c r="CR2007" s="73"/>
      <c r="CS2007" s="73"/>
      <c r="CT2007" s="74"/>
      <c r="CU2007" s="72">
        <f>IF($A2007="-","-",ROUND(VLOOKUP($A2007+ROUND(LEFT(CU$1982,2)/24,5),'[1]ОАО "АТС"'!$A$30:$F$773,5,FALSE),2))</f>
        <v>84.6</v>
      </c>
      <c r="CV2007" s="73"/>
      <c r="CW2007" s="73"/>
      <c r="CX2007" s="73"/>
      <c r="CY2007" s="73"/>
      <c r="CZ2007" s="74"/>
      <c r="DA2007" s="72">
        <f>IF($A2007="-","-",ROUND(VLOOKUP($A2007+ROUND(LEFT(DA$1982,2)/24,5),'[1]ОАО "АТС"'!$A$30:$F$773,5,FALSE),2))</f>
        <v>101.17</v>
      </c>
      <c r="DB2007" s="73"/>
      <c r="DC2007" s="73"/>
      <c r="DD2007" s="73"/>
      <c r="DE2007" s="73"/>
      <c r="DF2007" s="74"/>
      <c r="DG2007" s="72">
        <f>IF($A2007="-","-",ROUND(VLOOKUP($A2007+ROUND(LEFT(DG$1982,2)/24,5),'[1]ОАО "АТС"'!$A$30:$F$773,5,FALSE),2))</f>
        <v>117.98</v>
      </c>
      <c r="DH2007" s="73"/>
      <c r="DI2007" s="73"/>
      <c r="DJ2007" s="73"/>
      <c r="DK2007" s="73"/>
      <c r="DL2007" s="74"/>
      <c r="DM2007" s="72">
        <f>IF($A2007="-","-",ROUND(VLOOKUP($A2007+ROUND(LEFT(DM$1982,2)/24,5),'[1]ОАО "АТС"'!$A$30:$F$773,5,FALSE),2))</f>
        <v>229.96</v>
      </c>
      <c r="DN2007" s="73"/>
      <c r="DO2007" s="73"/>
      <c r="DP2007" s="73"/>
      <c r="DQ2007" s="73"/>
      <c r="DR2007" s="74"/>
      <c r="DS2007" s="72">
        <f>IF($A2007="-","-",ROUND(VLOOKUP($A2007+ROUND(LEFT(DS$1982,2)/24,5),'[1]ОАО "АТС"'!$A$30:$F$773,5,FALSE),2))</f>
        <v>226.4</v>
      </c>
      <c r="DT2007" s="73"/>
      <c r="DU2007" s="73"/>
      <c r="DV2007" s="73"/>
      <c r="DW2007" s="73"/>
      <c r="DX2007" s="74"/>
      <c r="DY2007" s="72">
        <f>IF($A2007="-","-",ROUND(VLOOKUP($A2007+ROUND(LEFT(DY$1982,2)/24,5),'[1]ОАО "АТС"'!$A$30:$F$773,5,FALSE),2))</f>
        <v>224.72</v>
      </c>
      <c r="DZ2007" s="73"/>
      <c r="EA2007" s="73"/>
      <c r="EB2007" s="73"/>
      <c r="EC2007" s="73"/>
      <c r="ED2007" s="74"/>
      <c r="EE2007" s="72">
        <f>IF($A2007="-","-",ROUND(VLOOKUP($A2007+ROUND(LEFT(EE$1982,2)/24,5),'[1]ОАО "АТС"'!$A$30:$F$773,5,FALSE),2))</f>
        <v>408.6</v>
      </c>
      <c r="EF2007" s="73"/>
      <c r="EG2007" s="73"/>
      <c r="EH2007" s="73"/>
      <c r="EI2007" s="73"/>
      <c r="EJ2007" s="74"/>
      <c r="EK2007" s="72">
        <f>IF($A2007="-","-",ROUND(VLOOKUP($A2007+ROUND(LEFT(EK$1982,2)/24,5),'[1]ОАО "АТС"'!$A$30:$F$773,5,FALSE),2))</f>
        <v>456.62</v>
      </c>
      <c r="EL2007" s="73"/>
      <c r="EM2007" s="73"/>
      <c r="EN2007" s="73"/>
      <c r="EO2007" s="73"/>
      <c r="EP2007" s="74"/>
      <c r="EQ2007" s="72">
        <f>IF($A2007="-","-",ROUND(VLOOKUP($A2007+ROUND(LEFT(EQ$1982,2)/24,5),'[1]ОАО "АТС"'!$A$30:$F$773,5,FALSE),2))</f>
        <v>268.61</v>
      </c>
      <c r="ER2007" s="73"/>
      <c r="ES2007" s="73"/>
      <c r="ET2007" s="73"/>
      <c r="EU2007" s="73"/>
      <c r="EV2007" s="74"/>
    </row>
    <row r="2008" spans="1:152" s="38" customFormat="1" ht="15.75" customHeight="1" x14ac:dyDescent="0.2">
      <c r="A2008" s="69">
        <f>$A$140</f>
        <v>44738</v>
      </c>
      <c r="B2008" s="70"/>
      <c r="C2008" s="70"/>
      <c r="D2008" s="70"/>
      <c r="E2008" s="70"/>
      <c r="F2008" s="70"/>
      <c r="G2008" s="70"/>
      <c r="H2008" s="71"/>
      <c r="I2008" s="72">
        <f>IF($A2008="-","-",ROUND(VLOOKUP($A2008+ROUND(LEFT(I$1982,1)/24,5),'[1]ОАО "АТС"'!$A$30:$F$773,5,FALSE),2))</f>
        <v>858.22</v>
      </c>
      <c r="J2008" s="73"/>
      <c r="K2008" s="73"/>
      <c r="L2008" s="73"/>
      <c r="M2008" s="73"/>
      <c r="N2008" s="74"/>
      <c r="O2008" s="72">
        <f>IF($A2008="-","-",ROUND(VLOOKUP($A2008+ROUND(LEFT(O$1982,1)/24,5),'[1]ОАО "АТС"'!$A$30:$F$773,5,FALSE),2))</f>
        <v>799.31</v>
      </c>
      <c r="P2008" s="73"/>
      <c r="Q2008" s="73"/>
      <c r="R2008" s="73"/>
      <c r="S2008" s="73"/>
      <c r="T2008" s="74"/>
      <c r="U2008" s="72">
        <f>IF($A2008="-","-",ROUND(VLOOKUP($A2008+ROUND(LEFT(U$1982,1)/24,5),'[1]ОАО "АТС"'!$A$30:$F$773,5,FALSE),2))</f>
        <v>726.11</v>
      </c>
      <c r="V2008" s="73"/>
      <c r="W2008" s="73"/>
      <c r="X2008" s="73"/>
      <c r="Y2008" s="73"/>
      <c r="Z2008" s="74"/>
      <c r="AA2008" s="72">
        <f>IF($A2008="-","-",ROUND(VLOOKUP($A2008+ROUND(LEFT(AA$1982,1)/24,5),'[1]ОАО "АТС"'!$A$30:$F$773,5,FALSE),2))</f>
        <v>684.47</v>
      </c>
      <c r="AB2008" s="73"/>
      <c r="AC2008" s="73"/>
      <c r="AD2008" s="73"/>
      <c r="AE2008" s="73"/>
      <c r="AF2008" s="74"/>
      <c r="AG2008" s="72">
        <f>IF($A2008="-","-",ROUND(VLOOKUP($A2008+ROUND(LEFT(AG$1982,1)/24,5),'[1]ОАО "АТС"'!$A$30:$F$773,5,FALSE),2))</f>
        <v>2.1800000000000002</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2.15</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63.77</v>
      </c>
      <c r="BF2008" s="73"/>
      <c r="BG2008" s="73"/>
      <c r="BH2008" s="73"/>
      <c r="BI2008" s="73"/>
      <c r="BJ2008" s="74"/>
      <c r="BK2008" s="72">
        <f>IF($A2008="-","-",ROUND(VLOOKUP($A2008+ROUND(LEFT(BK$1982,1)/24,5),'[1]ОАО "АТС"'!$A$30:$F$773,5,FALSE),2))</f>
        <v>64.489999999999995</v>
      </c>
      <c r="BL2008" s="73"/>
      <c r="BM2008" s="73"/>
      <c r="BN2008" s="73"/>
      <c r="BO2008" s="73"/>
      <c r="BP2008" s="74"/>
      <c r="BQ2008" s="72">
        <f>IF($A2008="-","-",ROUND(VLOOKUP($A2008+ROUND(LEFT(BQ$1982,2)/24,5),'[1]ОАО "АТС"'!$A$30:$F$773,5,FALSE),2))</f>
        <v>35.950000000000003</v>
      </c>
      <c r="BR2008" s="73"/>
      <c r="BS2008" s="73"/>
      <c r="BT2008" s="73"/>
      <c r="BU2008" s="73"/>
      <c r="BV2008" s="74"/>
      <c r="BW2008" s="72">
        <f>IF($A2008="-","-",ROUND(VLOOKUP($A2008+ROUND(LEFT(BW$1982,2)/24,5),'[1]ОАО "АТС"'!$A$30:$F$773,5,FALSE),2))</f>
        <v>73.3</v>
      </c>
      <c r="BX2008" s="73"/>
      <c r="BY2008" s="73"/>
      <c r="BZ2008" s="73"/>
      <c r="CA2008" s="73"/>
      <c r="CB2008" s="74"/>
      <c r="CC2008" s="72">
        <f>IF($A2008="-","-",ROUND(VLOOKUP($A2008+ROUND(LEFT(CC$1982,2)/24,5),'[1]ОАО "АТС"'!$A$30:$F$773,5,FALSE),2))</f>
        <v>73.69</v>
      </c>
      <c r="CD2008" s="73"/>
      <c r="CE2008" s="73"/>
      <c r="CF2008" s="73"/>
      <c r="CG2008" s="73"/>
      <c r="CH2008" s="74"/>
      <c r="CI2008" s="72">
        <f>IF($A2008="-","-",ROUND(VLOOKUP($A2008+ROUND(LEFT(CI$1982,2)/24,5),'[1]ОАО "АТС"'!$A$30:$F$773,5,FALSE),2))</f>
        <v>87.74</v>
      </c>
      <c r="CJ2008" s="73"/>
      <c r="CK2008" s="73"/>
      <c r="CL2008" s="73"/>
      <c r="CM2008" s="73"/>
      <c r="CN2008" s="74"/>
      <c r="CO2008" s="72">
        <f>IF($A2008="-","-",ROUND(VLOOKUP($A2008+ROUND(LEFT(CO$1982,2)/24,5),'[1]ОАО "АТС"'!$A$30:$F$773,5,FALSE),2))</f>
        <v>86.67</v>
      </c>
      <c r="CP2008" s="73"/>
      <c r="CQ2008" s="73"/>
      <c r="CR2008" s="73"/>
      <c r="CS2008" s="73"/>
      <c r="CT2008" s="74"/>
      <c r="CU2008" s="72">
        <f>IF($A2008="-","-",ROUND(VLOOKUP($A2008+ROUND(LEFT(CU$1982,2)/24,5),'[1]ОАО "АТС"'!$A$30:$F$773,5,FALSE),2))</f>
        <v>235.53</v>
      </c>
      <c r="CV2008" s="73"/>
      <c r="CW2008" s="73"/>
      <c r="CX2008" s="73"/>
      <c r="CY2008" s="73"/>
      <c r="CZ2008" s="74"/>
      <c r="DA2008" s="72">
        <f>IF($A2008="-","-",ROUND(VLOOKUP($A2008+ROUND(LEFT(DA$1982,2)/24,5),'[1]ОАО "АТС"'!$A$30:$F$773,5,FALSE),2))</f>
        <v>278.17</v>
      </c>
      <c r="DB2008" s="73"/>
      <c r="DC2008" s="73"/>
      <c r="DD2008" s="73"/>
      <c r="DE2008" s="73"/>
      <c r="DF2008" s="74"/>
      <c r="DG2008" s="72">
        <f>IF($A2008="-","-",ROUND(VLOOKUP($A2008+ROUND(LEFT(DG$1982,2)/24,5),'[1]ОАО "АТС"'!$A$30:$F$773,5,FALSE),2))</f>
        <v>247.9</v>
      </c>
      <c r="DH2008" s="73"/>
      <c r="DI2008" s="73"/>
      <c r="DJ2008" s="73"/>
      <c r="DK2008" s="73"/>
      <c r="DL2008" s="74"/>
      <c r="DM2008" s="72">
        <f>IF($A2008="-","-",ROUND(VLOOKUP($A2008+ROUND(LEFT(DM$1982,2)/24,5),'[1]ОАО "АТС"'!$A$30:$F$773,5,FALSE),2))</f>
        <v>245.17</v>
      </c>
      <c r="DN2008" s="73"/>
      <c r="DO2008" s="73"/>
      <c r="DP2008" s="73"/>
      <c r="DQ2008" s="73"/>
      <c r="DR2008" s="74"/>
      <c r="DS2008" s="72">
        <f>IF($A2008="-","-",ROUND(VLOOKUP($A2008+ROUND(LEFT(DS$1982,2)/24,5),'[1]ОАО "АТС"'!$A$30:$F$773,5,FALSE),2))</f>
        <v>0</v>
      </c>
      <c r="DT2008" s="73"/>
      <c r="DU2008" s="73"/>
      <c r="DV2008" s="73"/>
      <c r="DW2008" s="73"/>
      <c r="DX2008" s="74"/>
      <c r="DY2008" s="72">
        <f>IF($A2008="-","-",ROUND(VLOOKUP($A2008+ROUND(LEFT(DY$1982,2)/24,5),'[1]ОАО "АТС"'!$A$30:$F$773,5,FALSE),2))</f>
        <v>0</v>
      </c>
      <c r="DZ2008" s="73"/>
      <c r="EA2008" s="73"/>
      <c r="EB2008" s="73"/>
      <c r="EC2008" s="73"/>
      <c r="ED2008" s="74"/>
      <c r="EE2008" s="72">
        <f>IF($A2008="-","-",ROUND(VLOOKUP($A2008+ROUND(LEFT(EE$1982,2)/24,5),'[1]ОАО "АТС"'!$A$30:$F$773,5,FALSE),2))</f>
        <v>536.07000000000005</v>
      </c>
      <c r="EF2008" s="73"/>
      <c r="EG2008" s="73"/>
      <c r="EH2008" s="73"/>
      <c r="EI2008" s="73"/>
      <c r="EJ2008" s="74"/>
      <c r="EK2008" s="72">
        <f>IF($A2008="-","-",ROUND(VLOOKUP($A2008+ROUND(LEFT(EK$1982,2)/24,5),'[1]ОАО "АТС"'!$A$30:$F$773,5,FALSE),2))</f>
        <v>84.39</v>
      </c>
      <c r="EL2008" s="73"/>
      <c r="EM2008" s="73"/>
      <c r="EN2008" s="73"/>
      <c r="EO2008" s="73"/>
      <c r="EP2008" s="74"/>
      <c r="EQ2008" s="72">
        <f>IF($A2008="-","-",ROUND(VLOOKUP($A2008+ROUND(LEFT(EQ$1982,2)/24,5),'[1]ОАО "АТС"'!$A$30:$F$773,5,FALSE),2))</f>
        <v>880.25</v>
      </c>
      <c r="ER2008" s="73"/>
      <c r="ES2008" s="73"/>
      <c r="ET2008" s="73"/>
      <c r="EU2008" s="73"/>
      <c r="EV2008" s="74"/>
    </row>
    <row r="2009" spans="1:152" s="38" customFormat="1" ht="15.75" customHeight="1" x14ac:dyDescent="0.2">
      <c r="A2009" s="69">
        <f>$A$141</f>
        <v>44739</v>
      </c>
      <c r="B2009" s="70"/>
      <c r="C2009" s="70"/>
      <c r="D2009" s="70"/>
      <c r="E2009" s="70"/>
      <c r="F2009" s="70"/>
      <c r="G2009" s="70"/>
      <c r="H2009" s="71"/>
      <c r="I2009" s="72">
        <f>IF($A2009="-","-",ROUND(VLOOKUP($A2009+ROUND(LEFT(I$1982,1)/24,5),'[1]ОАО "АТС"'!$A$30:$F$773,5,FALSE),2))</f>
        <v>6.76</v>
      </c>
      <c r="J2009" s="73"/>
      <c r="K2009" s="73"/>
      <c r="L2009" s="73"/>
      <c r="M2009" s="73"/>
      <c r="N2009" s="74"/>
      <c r="O2009" s="72">
        <f>IF($A2009="-","-",ROUND(VLOOKUP($A2009+ROUND(LEFT(O$1982,1)/24,5),'[1]ОАО "АТС"'!$A$30:$F$773,5,FALSE),2))</f>
        <v>1.69</v>
      </c>
      <c r="P2009" s="73"/>
      <c r="Q2009" s="73"/>
      <c r="R2009" s="73"/>
      <c r="S2009" s="73"/>
      <c r="T2009" s="74"/>
      <c r="U2009" s="72">
        <f>IF($A2009="-","-",ROUND(VLOOKUP($A2009+ROUND(LEFT(U$1982,1)/24,5),'[1]ОАО "АТС"'!$A$30:$F$773,5,FALSE),2))</f>
        <v>2.1</v>
      </c>
      <c r="V2009" s="73"/>
      <c r="W2009" s="73"/>
      <c r="X2009" s="73"/>
      <c r="Y2009" s="73"/>
      <c r="Z2009" s="74"/>
      <c r="AA2009" s="72">
        <f>IF($A2009="-","-",ROUND(VLOOKUP($A2009+ROUND(LEFT(AA$1982,1)/24,5),'[1]ОАО "АТС"'!$A$30:$F$773,5,FALSE),2))</f>
        <v>2</v>
      </c>
      <c r="AB2009" s="73"/>
      <c r="AC2009" s="73"/>
      <c r="AD2009" s="73"/>
      <c r="AE2009" s="73"/>
      <c r="AF2009" s="74"/>
      <c r="AG2009" s="72">
        <f>IF($A2009="-","-",ROUND(VLOOKUP($A2009+ROUND(LEFT(AG$1982,1)/24,5),'[1]ОАО "АТС"'!$A$30:$F$773,5,FALSE),2))</f>
        <v>0</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0</v>
      </c>
      <c r="BR2009" s="73"/>
      <c r="BS2009" s="73"/>
      <c r="BT2009" s="73"/>
      <c r="BU2009" s="73"/>
      <c r="BV2009" s="74"/>
      <c r="BW2009" s="72">
        <f>IF($A2009="-","-",ROUND(VLOOKUP($A2009+ROUND(LEFT(BW$1982,2)/24,5),'[1]ОАО "АТС"'!$A$30:$F$773,5,FALSE),2))</f>
        <v>0</v>
      </c>
      <c r="BX2009" s="73"/>
      <c r="BY2009" s="73"/>
      <c r="BZ2009" s="73"/>
      <c r="CA2009" s="73"/>
      <c r="CB2009" s="74"/>
      <c r="CC2009" s="72">
        <f>IF($A2009="-","-",ROUND(VLOOKUP($A2009+ROUND(LEFT(CC$1982,2)/24,5),'[1]ОАО "АТС"'!$A$30:$F$773,5,FALSE),2))</f>
        <v>0</v>
      </c>
      <c r="CD2009" s="73"/>
      <c r="CE2009" s="73"/>
      <c r="CF2009" s="73"/>
      <c r="CG2009" s="73"/>
      <c r="CH2009" s="74"/>
      <c r="CI2009" s="72">
        <f>IF($A2009="-","-",ROUND(VLOOKUP($A2009+ROUND(LEFT(CI$1982,2)/24,5),'[1]ОАО "АТС"'!$A$30:$F$773,5,FALSE),2))</f>
        <v>381.01</v>
      </c>
      <c r="CJ2009" s="73"/>
      <c r="CK2009" s="73"/>
      <c r="CL2009" s="73"/>
      <c r="CM2009" s="73"/>
      <c r="CN2009" s="74"/>
      <c r="CO2009" s="72">
        <f>IF($A2009="-","-",ROUND(VLOOKUP($A2009+ROUND(LEFT(CO$1982,2)/24,5),'[1]ОАО "АТС"'!$A$30:$F$773,5,FALSE),2))</f>
        <v>259.26</v>
      </c>
      <c r="CP2009" s="73"/>
      <c r="CQ2009" s="73"/>
      <c r="CR2009" s="73"/>
      <c r="CS2009" s="73"/>
      <c r="CT2009" s="74"/>
      <c r="CU2009" s="72">
        <f>IF($A2009="-","-",ROUND(VLOOKUP($A2009+ROUND(LEFT(CU$1982,2)/24,5),'[1]ОАО "АТС"'!$A$30:$F$773,5,FALSE),2))</f>
        <v>3.35</v>
      </c>
      <c r="CV2009" s="73"/>
      <c r="CW2009" s="73"/>
      <c r="CX2009" s="73"/>
      <c r="CY2009" s="73"/>
      <c r="CZ2009" s="74"/>
      <c r="DA2009" s="72">
        <f>IF($A2009="-","-",ROUND(VLOOKUP($A2009+ROUND(LEFT(DA$1982,2)/24,5),'[1]ОАО "АТС"'!$A$30:$F$773,5,FALSE),2))</f>
        <v>252.28</v>
      </c>
      <c r="DB2009" s="73"/>
      <c r="DC2009" s="73"/>
      <c r="DD2009" s="73"/>
      <c r="DE2009" s="73"/>
      <c r="DF2009" s="74"/>
      <c r="DG2009" s="72">
        <f>IF($A2009="-","-",ROUND(VLOOKUP($A2009+ROUND(LEFT(DG$1982,2)/24,5),'[1]ОАО "АТС"'!$A$30:$F$773,5,FALSE),2))</f>
        <v>0</v>
      </c>
      <c r="DH2009" s="73"/>
      <c r="DI2009" s="73"/>
      <c r="DJ2009" s="73"/>
      <c r="DK2009" s="73"/>
      <c r="DL2009" s="74"/>
      <c r="DM2009" s="72">
        <f>IF($A2009="-","-",ROUND(VLOOKUP($A2009+ROUND(LEFT(DM$1982,2)/24,5),'[1]ОАО "АТС"'!$A$30:$F$773,5,FALSE),2))</f>
        <v>339.16</v>
      </c>
      <c r="DN2009" s="73"/>
      <c r="DO2009" s="73"/>
      <c r="DP2009" s="73"/>
      <c r="DQ2009" s="73"/>
      <c r="DR2009" s="74"/>
      <c r="DS2009" s="72">
        <f>IF($A2009="-","-",ROUND(VLOOKUP($A2009+ROUND(LEFT(DS$1982,2)/24,5),'[1]ОАО "АТС"'!$A$30:$F$773,5,FALSE),2))</f>
        <v>447.46</v>
      </c>
      <c r="DT2009" s="73"/>
      <c r="DU2009" s="73"/>
      <c r="DV2009" s="73"/>
      <c r="DW2009" s="73"/>
      <c r="DX2009" s="74"/>
      <c r="DY2009" s="72">
        <f>IF($A2009="-","-",ROUND(VLOOKUP($A2009+ROUND(LEFT(DY$1982,2)/24,5),'[1]ОАО "АТС"'!$A$30:$F$773,5,FALSE),2))</f>
        <v>0</v>
      </c>
      <c r="DZ2009" s="73"/>
      <c r="EA2009" s="73"/>
      <c r="EB2009" s="73"/>
      <c r="EC2009" s="73"/>
      <c r="ED2009" s="74"/>
      <c r="EE2009" s="72">
        <f>IF($A2009="-","-",ROUND(VLOOKUP($A2009+ROUND(LEFT(EE$1982,2)/24,5),'[1]ОАО "АТС"'!$A$30:$F$773,5,FALSE),2))</f>
        <v>233.92</v>
      </c>
      <c r="EF2009" s="73"/>
      <c r="EG2009" s="73"/>
      <c r="EH2009" s="73"/>
      <c r="EI2009" s="73"/>
      <c r="EJ2009" s="74"/>
      <c r="EK2009" s="72">
        <f>IF($A2009="-","-",ROUND(VLOOKUP($A2009+ROUND(LEFT(EK$1982,2)/24,5),'[1]ОАО "АТС"'!$A$30:$F$773,5,FALSE),2))</f>
        <v>1123.1500000000001</v>
      </c>
      <c r="EL2009" s="73"/>
      <c r="EM2009" s="73"/>
      <c r="EN2009" s="73"/>
      <c r="EO2009" s="73"/>
      <c r="EP2009" s="74"/>
      <c r="EQ2009" s="72">
        <f>IF($A2009="-","-",ROUND(VLOOKUP($A2009+ROUND(LEFT(EQ$1982,2)/24,5),'[1]ОАО "АТС"'!$A$30:$F$773,5,FALSE),2))</f>
        <v>850.73</v>
      </c>
      <c r="ER2009" s="73"/>
      <c r="ES2009" s="73"/>
      <c r="ET2009" s="73"/>
      <c r="EU2009" s="73"/>
      <c r="EV2009" s="74"/>
    </row>
    <row r="2010" spans="1:152" s="38" customFormat="1" ht="15.75" customHeight="1" x14ac:dyDescent="0.2">
      <c r="A2010" s="69">
        <f>$A$142</f>
        <v>44740</v>
      </c>
      <c r="B2010" s="70"/>
      <c r="C2010" s="70"/>
      <c r="D2010" s="70"/>
      <c r="E2010" s="70"/>
      <c r="F2010" s="70"/>
      <c r="G2010" s="70"/>
      <c r="H2010" s="71"/>
      <c r="I2010" s="72">
        <f>IF($A2010="-","-",ROUND(VLOOKUP($A2010+ROUND(LEFT(I$1982,1)/24,5),'[1]ОАО "АТС"'!$A$30:$F$773,5,FALSE),2))</f>
        <v>627.74</v>
      </c>
      <c r="J2010" s="73"/>
      <c r="K2010" s="73"/>
      <c r="L2010" s="73"/>
      <c r="M2010" s="73"/>
      <c r="N2010" s="74"/>
      <c r="O2010" s="72">
        <f>IF($A2010="-","-",ROUND(VLOOKUP($A2010+ROUND(LEFT(O$1982,1)/24,5),'[1]ОАО "АТС"'!$A$30:$F$773,5,FALSE),2))</f>
        <v>0</v>
      </c>
      <c r="P2010" s="73"/>
      <c r="Q2010" s="73"/>
      <c r="R2010" s="73"/>
      <c r="S2010" s="73"/>
      <c r="T2010" s="74"/>
      <c r="U2010" s="72">
        <f>IF($A2010="-","-",ROUND(VLOOKUP($A2010+ROUND(LEFT(U$1982,1)/24,5),'[1]ОАО "АТС"'!$A$30:$F$773,5,FALSE),2))</f>
        <v>644.58000000000004</v>
      </c>
      <c r="V2010" s="73"/>
      <c r="W2010" s="73"/>
      <c r="X2010" s="73"/>
      <c r="Y2010" s="73"/>
      <c r="Z2010" s="74"/>
      <c r="AA2010" s="72">
        <f>IF($A2010="-","-",ROUND(VLOOKUP($A2010+ROUND(LEFT(AA$1982,1)/24,5),'[1]ОАО "АТС"'!$A$30:$F$773,5,FALSE),2))</f>
        <v>0</v>
      </c>
      <c r="AB2010" s="73"/>
      <c r="AC2010" s="73"/>
      <c r="AD2010" s="73"/>
      <c r="AE2010" s="73"/>
      <c r="AF2010" s="74"/>
      <c r="AG2010" s="72">
        <f>IF($A2010="-","-",ROUND(VLOOKUP($A2010+ROUND(LEFT(AG$1982,1)/24,5),'[1]ОАО "АТС"'!$A$30:$F$773,5,FALSE),2))</f>
        <v>637.62</v>
      </c>
      <c r="AH2010" s="73"/>
      <c r="AI2010" s="73"/>
      <c r="AJ2010" s="73"/>
      <c r="AK2010" s="73"/>
      <c r="AL2010" s="74"/>
      <c r="AM2010" s="72">
        <f>IF($A2010="-","-",ROUND(VLOOKUP($A2010+ROUND(LEFT(AM$1982,1)/24,5),'[1]ОАО "АТС"'!$A$30:$F$773,5,FALSE),2))</f>
        <v>2.4900000000000002</v>
      </c>
      <c r="AN2010" s="73"/>
      <c r="AO2010" s="73"/>
      <c r="AP2010" s="73"/>
      <c r="AQ2010" s="73"/>
      <c r="AR2010" s="74"/>
      <c r="AS2010" s="72">
        <f>IF($A2010="-","-",ROUND(VLOOKUP($A2010+ROUND(LEFT(AS$1982,1)/24,5),'[1]ОАО "АТС"'!$A$30:$F$773,5,FALSE),2))</f>
        <v>0</v>
      </c>
      <c r="AT2010" s="73"/>
      <c r="AU2010" s="73"/>
      <c r="AV2010" s="73"/>
      <c r="AW2010" s="73"/>
      <c r="AX2010" s="74"/>
      <c r="AY2010" s="72">
        <f>IF($A2010="-","-",ROUND(VLOOKUP($A2010+ROUND(LEFT(AY$1982,1)/24,5),'[1]ОАО "АТС"'!$A$30:$F$773,5,FALSE),2))</f>
        <v>634.46</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101.05</v>
      </c>
      <c r="BL2010" s="73"/>
      <c r="BM2010" s="73"/>
      <c r="BN2010" s="73"/>
      <c r="BO2010" s="73"/>
      <c r="BP2010" s="74"/>
      <c r="BQ2010" s="72">
        <f>IF($A2010="-","-",ROUND(VLOOKUP($A2010+ROUND(LEFT(BQ$1982,2)/24,5),'[1]ОАО "АТС"'!$A$30:$F$773,5,FALSE),2))</f>
        <v>0</v>
      </c>
      <c r="BR2010" s="73"/>
      <c r="BS2010" s="73"/>
      <c r="BT2010" s="73"/>
      <c r="BU2010" s="73"/>
      <c r="BV2010" s="74"/>
      <c r="BW2010" s="72">
        <f>IF($A2010="-","-",ROUND(VLOOKUP($A2010+ROUND(LEFT(BW$1982,2)/24,5),'[1]ОАО "АТС"'!$A$30:$F$773,5,FALSE),2))</f>
        <v>325.69</v>
      </c>
      <c r="BX2010" s="73"/>
      <c r="BY2010" s="73"/>
      <c r="BZ2010" s="73"/>
      <c r="CA2010" s="73"/>
      <c r="CB2010" s="74"/>
      <c r="CC2010" s="72">
        <f>IF($A2010="-","-",ROUND(VLOOKUP($A2010+ROUND(LEFT(CC$1982,2)/24,5),'[1]ОАО "АТС"'!$A$30:$F$773,5,FALSE),2))</f>
        <v>378.44</v>
      </c>
      <c r="CD2010" s="73"/>
      <c r="CE2010" s="73"/>
      <c r="CF2010" s="73"/>
      <c r="CG2010" s="73"/>
      <c r="CH2010" s="74"/>
      <c r="CI2010" s="72">
        <f>IF($A2010="-","-",ROUND(VLOOKUP($A2010+ROUND(LEFT(CI$1982,2)/24,5),'[1]ОАО "АТС"'!$A$30:$F$773,5,FALSE),2))</f>
        <v>32.28</v>
      </c>
      <c r="CJ2010" s="73"/>
      <c r="CK2010" s="73"/>
      <c r="CL2010" s="73"/>
      <c r="CM2010" s="73"/>
      <c r="CN2010" s="74"/>
      <c r="CO2010" s="72">
        <f>IF($A2010="-","-",ROUND(VLOOKUP($A2010+ROUND(LEFT(CO$1982,2)/24,5),'[1]ОАО "АТС"'!$A$30:$F$773,5,FALSE),2))</f>
        <v>0</v>
      </c>
      <c r="CP2010" s="73"/>
      <c r="CQ2010" s="73"/>
      <c r="CR2010" s="73"/>
      <c r="CS2010" s="73"/>
      <c r="CT2010" s="74"/>
      <c r="CU2010" s="72">
        <f>IF($A2010="-","-",ROUND(VLOOKUP($A2010+ROUND(LEFT(CU$1982,2)/24,5),'[1]ОАО "АТС"'!$A$30:$F$773,5,FALSE),2))</f>
        <v>0</v>
      </c>
      <c r="CV2010" s="73"/>
      <c r="CW2010" s="73"/>
      <c r="CX2010" s="73"/>
      <c r="CY2010" s="73"/>
      <c r="CZ2010" s="74"/>
      <c r="DA2010" s="72">
        <f>IF($A2010="-","-",ROUND(VLOOKUP($A2010+ROUND(LEFT(DA$1982,2)/24,5),'[1]ОАО "АТС"'!$A$30:$F$773,5,FALSE),2))</f>
        <v>618.54</v>
      </c>
      <c r="DB2010" s="73"/>
      <c r="DC2010" s="73"/>
      <c r="DD2010" s="73"/>
      <c r="DE2010" s="73"/>
      <c r="DF2010" s="74"/>
      <c r="DG2010" s="72">
        <f>IF($A2010="-","-",ROUND(VLOOKUP($A2010+ROUND(LEFT(DG$1982,2)/24,5),'[1]ОАО "АТС"'!$A$30:$F$773,5,FALSE),2))</f>
        <v>17.39</v>
      </c>
      <c r="DH2010" s="73"/>
      <c r="DI2010" s="73"/>
      <c r="DJ2010" s="73"/>
      <c r="DK2010" s="73"/>
      <c r="DL2010" s="74"/>
      <c r="DM2010" s="72">
        <f>IF($A2010="-","-",ROUND(VLOOKUP($A2010+ROUND(LEFT(DM$1982,2)/24,5),'[1]ОАО "АТС"'!$A$30:$F$773,5,FALSE),2))</f>
        <v>429.75</v>
      </c>
      <c r="DN2010" s="73"/>
      <c r="DO2010" s="73"/>
      <c r="DP2010" s="73"/>
      <c r="DQ2010" s="73"/>
      <c r="DR2010" s="74"/>
      <c r="DS2010" s="72">
        <f>IF($A2010="-","-",ROUND(VLOOKUP($A2010+ROUND(LEFT(DS$1982,2)/24,5),'[1]ОАО "АТС"'!$A$30:$F$773,5,FALSE),2))</f>
        <v>348.25</v>
      </c>
      <c r="DT2010" s="73"/>
      <c r="DU2010" s="73"/>
      <c r="DV2010" s="73"/>
      <c r="DW2010" s="73"/>
      <c r="DX2010" s="74"/>
      <c r="DY2010" s="72">
        <f>IF($A2010="-","-",ROUND(VLOOKUP($A2010+ROUND(LEFT(DY$1982,2)/24,5),'[1]ОАО "АТС"'!$A$30:$F$773,5,FALSE),2))</f>
        <v>285.87</v>
      </c>
      <c r="DZ2010" s="73"/>
      <c r="EA2010" s="73"/>
      <c r="EB2010" s="73"/>
      <c r="EC2010" s="73"/>
      <c r="ED2010" s="74"/>
      <c r="EE2010" s="72">
        <f>IF($A2010="-","-",ROUND(VLOOKUP($A2010+ROUND(LEFT(EE$1982,2)/24,5),'[1]ОАО "АТС"'!$A$30:$F$773,5,FALSE),2))</f>
        <v>285.64999999999998</v>
      </c>
      <c r="EF2010" s="73"/>
      <c r="EG2010" s="73"/>
      <c r="EH2010" s="73"/>
      <c r="EI2010" s="73"/>
      <c r="EJ2010" s="74"/>
      <c r="EK2010" s="72">
        <f>IF($A2010="-","-",ROUND(VLOOKUP($A2010+ROUND(LEFT(EK$1982,2)/24,5),'[1]ОАО "АТС"'!$A$30:$F$773,5,FALSE),2))</f>
        <v>366.69</v>
      </c>
      <c r="EL2010" s="73"/>
      <c r="EM2010" s="73"/>
      <c r="EN2010" s="73"/>
      <c r="EO2010" s="73"/>
      <c r="EP2010" s="74"/>
      <c r="EQ2010" s="72">
        <f>IF($A2010="-","-",ROUND(VLOOKUP($A2010+ROUND(LEFT(EQ$1982,2)/24,5),'[1]ОАО "АТС"'!$A$30:$F$773,5,FALSE),2))</f>
        <v>840.21</v>
      </c>
      <c r="ER2010" s="73"/>
      <c r="ES2010" s="73"/>
      <c r="ET2010" s="73"/>
      <c r="EU2010" s="73"/>
      <c r="EV2010" s="74"/>
    </row>
    <row r="2011" spans="1:152" s="38" customFormat="1" ht="15.75" customHeight="1" x14ac:dyDescent="0.2">
      <c r="A2011" s="69">
        <f>$A$143</f>
        <v>44741</v>
      </c>
      <c r="B2011" s="70"/>
      <c r="C2011" s="70"/>
      <c r="D2011" s="70"/>
      <c r="E2011" s="70"/>
      <c r="F2011" s="70"/>
      <c r="G2011" s="70"/>
      <c r="H2011" s="71"/>
      <c r="I2011" s="72">
        <f>IF($A2011="-","-",ROUND(VLOOKUP($A2011+ROUND(LEFT(I$1982,1)/24,5),'[1]ОАО "АТС"'!$A$30:$F$773,5,FALSE),2))</f>
        <v>3.67</v>
      </c>
      <c r="J2011" s="73"/>
      <c r="K2011" s="73"/>
      <c r="L2011" s="73"/>
      <c r="M2011" s="73"/>
      <c r="N2011" s="74"/>
      <c r="O2011" s="72">
        <f>IF($A2011="-","-",ROUND(VLOOKUP($A2011+ROUND(LEFT(O$1982,1)/24,5),'[1]ОАО "АТС"'!$A$30:$F$773,5,FALSE),2))</f>
        <v>1.53</v>
      </c>
      <c r="P2011" s="73"/>
      <c r="Q2011" s="73"/>
      <c r="R2011" s="73"/>
      <c r="S2011" s="73"/>
      <c r="T2011" s="74"/>
      <c r="U2011" s="72">
        <f>IF($A2011="-","-",ROUND(VLOOKUP($A2011+ROUND(LEFT(U$1982,1)/24,5),'[1]ОАО "АТС"'!$A$30:$F$773,5,FALSE),2))</f>
        <v>2.35</v>
      </c>
      <c r="V2011" s="73"/>
      <c r="W2011" s="73"/>
      <c r="X2011" s="73"/>
      <c r="Y2011" s="73"/>
      <c r="Z2011" s="74"/>
      <c r="AA2011" s="72">
        <f>IF($A2011="-","-",ROUND(VLOOKUP($A2011+ROUND(LEFT(AA$1982,1)/24,5),'[1]ОАО "АТС"'!$A$30:$F$773,5,FALSE),2))</f>
        <v>1.32</v>
      </c>
      <c r="AB2011" s="73"/>
      <c r="AC2011" s="73"/>
      <c r="AD2011" s="73"/>
      <c r="AE2011" s="73"/>
      <c r="AF2011" s="74"/>
      <c r="AG2011" s="72">
        <f>IF($A2011="-","-",ROUND(VLOOKUP($A2011+ROUND(LEFT(AG$1982,1)/24,5),'[1]ОАО "АТС"'!$A$30:$F$773,5,FALSE),2))</f>
        <v>1.33</v>
      </c>
      <c r="AH2011" s="73"/>
      <c r="AI2011" s="73"/>
      <c r="AJ2011" s="73"/>
      <c r="AK2011" s="73"/>
      <c r="AL2011" s="74"/>
      <c r="AM2011" s="72">
        <f>IF($A2011="-","-",ROUND(VLOOKUP($A2011+ROUND(LEFT(AM$1982,1)/24,5),'[1]ОАО "АТС"'!$A$30:$F$773,5,FALSE),2))</f>
        <v>1.45</v>
      </c>
      <c r="AN2011" s="73"/>
      <c r="AO2011" s="73"/>
      <c r="AP2011" s="73"/>
      <c r="AQ2011" s="73"/>
      <c r="AR2011" s="74"/>
      <c r="AS2011" s="72">
        <f>IF($A2011="-","-",ROUND(VLOOKUP($A2011+ROUND(LEFT(AS$1982,1)/24,5),'[1]ОАО "АТС"'!$A$30:$F$773,5,FALSE),2))</f>
        <v>3.35</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0</v>
      </c>
      <c r="BL2011" s="73"/>
      <c r="BM2011" s="73"/>
      <c r="BN2011" s="73"/>
      <c r="BO2011" s="73"/>
      <c r="BP2011" s="74"/>
      <c r="BQ2011" s="72">
        <f>IF($A2011="-","-",ROUND(VLOOKUP($A2011+ROUND(LEFT(BQ$1982,2)/24,5),'[1]ОАО "АТС"'!$A$30:$F$773,5,FALSE),2))</f>
        <v>1.82</v>
      </c>
      <c r="BR2011" s="73"/>
      <c r="BS2011" s="73"/>
      <c r="BT2011" s="73"/>
      <c r="BU2011" s="73"/>
      <c r="BV2011" s="74"/>
      <c r="BW2011" s="72">
        <f>IF($A2011="-","-",ROUND(VLOOKUP($A2011+ROUND(LEFT(BW$1982,2)/24,5),'[1]ОАО "АТС"'!$A$30:$F$773,5,FALSE),2))</f>
        <v>0</v>
      </c>
      <c r="BX2011" s="73"/>
      <c r="BY2011" s="73"/>
      <c r="BZ2011" s="73"/>
      <c r="CA2011" s="73"/>
      <c r="CB2011" s="74"/>
      <c r="CC2011" s="72">
        <f>IF($A2011="-","-",ROUND(VLOOKUP($A2011+ROUND(LEFT(CC$1982,2)/24,5),'[1]ОАО "АТС"'!$A$30:$F$773,5,FALSE),2))</f>
        <v>3.62</v>
      </c>
      <c r="CD2011" s="73"/>
      <c r="CE2011" s="73"/>
      <c r="CF2011" s="73"/>
      <c r="CG2011" s="73"/>
      <c r="CH2011" s="74"/>
      <c r="CI2011" s="72">
        <f>IF($A2011="-","-",ROUND(VLOOKUP($A2011+ROUND(LEFT(CI$1982,2)/24,5),'[1]ОАО "АТС"'!$A$30:$F$773,5,FALSE),2))</f>
        <v>61.23</v>
      </c>
      <c r="CJ2011" s="73"/>
      <c r="CK2011" s="73"/>
      <c r="CL2011" s="73"/>
      <c r="CM2011" s="73"/>
      <c r="CN2011" s="74"/>
      <c r="CO2011" s="72">
        <f>IF($A2011="-","-",ROUND(VLOOKUP($A2011+ROUND(LEFT(CO$1982,2)/24,5),'[1]ОАО "АТС"'!$A$30:$F$773,5,FALSE),2))</f>
        <v>19.27</v>
      </c>
      <c r="CP2011" s="73"/>
      <c r="CQ2011" s="73"/>
      <c r="CR2011" s="73"/>
      <c r="CS2011" s="73"/>
      <c r="CT2011" s="74"/>
      <c r="CU2011" s="72">
        <f>IF($A2011="-","-",ROUND(VLOOKUP($A2011+ROUND(LEFT(CU$1982,2)/24,5),'[1]ОАО "АТС"'!$A$30:$F$773,5,FALSE),2))</f>
        <v>4.74</v>
      </c>
      <c r="CV2011" s="73"/>
      <c r="CW2011" s="73"/>
      <c r="CX2011" s="73"/>
      <c r="CY2011" s="73"/>
      <c r="CZ2011" s="74"/>
      <c r="DA2011" s="72">
        <f>IF($A2011="-","-",ROUND(VLOOKUP($A2011+ROUND(LEFT(DA$1982,2)/24,5),'[1]ОАО "АТС"'!$A$30:$F$773,5,FALSE),2))</f>
        <v>130.57</v>
      </c>
      <c r="DB2011" s="73"/>
      <c r="DC2011" s="73"/>
      <c r="DD2011" s="73"/>
      <c r="DE2011" s="73"/>
      <c r="DF2011" s="74"/>
      <c r="DG2011" s="72">
        <f>IF($A2011="-","-",ROUND(VLOOKUP($A2011+ROUND(LEFT(DG$1982,2)/24,5),'[1]ОАО "АТС"'!$A$30:$F$773,5,FALSE),2))</f>
        <v>0</v>
      </c>
      <c r="DH2011" s="73"/>
      <c r="DI2011" s="73"/>
      <c r="DJ2011" s="73"/>
      <c r="DK2011" s="73"/>
      <c r="DL2011" s="74"/>
      <c r="DM2011" s="72">
        <f>IF($A2011="-","-",ROUND(VLOOKUP($A2011+ROUND(LEFT(DM$1982,2)/24,5),'[1]ОАО "АТС"'!$A$30:$F$773,5,FALSE),2))</f>
        <v>173.48</v>
      </c>
      <c r="DN2011" s="73"/>
      <c r="DO2011" s="73"/>
      <c r="DP2011" s="73"/>
      <c r="DQ2011" s="73"/>
      <c r="DR2011" s="74"/>
      <c r="DS2011" s="72">
        <f>IF($A2011="-","-",ROUND(VLOOKUP($A2011+ROUND(LEFT(DS$1982,2)/24,5),'[1]ОАО "АТС"'!$A$30:$F$773,5,FALSE),2))</f>
        <v>250.18</v>
      </c>
      <c r="DT2011" s="73"/>
      <c r="DU2011" s="73"/>
      <c r="DV2011" s="73"/>
      <c r="DW2011" s="73"/>
      <c r="DX2011" s="74"/>
      <c r="DY2011" s="72">
        <f>IF($A2011="-","-",ROUND(VLOOKUP($A2011+ROUND(LEFT(DY$1982,2)/24,5),'[1]ОАО "АТС"'!$A$30:$F$773,5,FALSE),2))</f>
        <v>152.03</v>
      </c>
      <c r="DZ2011" s="73"/>
      <c r="EA2011" s="73"/>
      <c r="EB2011" s="73"/>
      <c r="EC2011" s="73"/>
      <c r="ED2011" s="74"/>
      <c r="EE2011" s="72">
        <f>IF($A2011="-","-",ROUND(VLOOKUP($A2011+ROUND(LEFT(EE$1982,2)/24,5),'[1]ОАО "АТС"'!$A$30:$F$773,5,FALSE),2))</f>
        <v>217.17</v>
      </c>
      <c r="EF2011" s="73"/>
      <c r="EG2011" s="73"/>
      <c r="EH2011" s="73"/>
      <c r="EI2011" s="73"/>
      <c r="EJ2011" s="74"/>
      <c r="EK2011" s="72">
        <f>IF($A2011="-","-",ROUND(VLOOKUP($A2011+ROUND(LEFT(EK$1982,2)/24,5),'[1]ОАО "АТС"'!$A$30:$F$773,5,FALSE),2))</f>
        <v>335.62</v>
      </c>
      <c r="EL2011" s="73"/>
      <c r="EM2011" s="73"/>
      <c r="EN2011" s="73"/>
      <c r="EO2011" s="73"/>
      <c r="EP2011" s="74"/>
      <c r="EQ2011" s="72">
        <f>IF($A2011="-","-",ROUND(VLOOKUP($A2011+ROUND(LEFT(EQ$1982,2)/24,5),'[1]ОАО "АТС"'!$A$30:$F$773,5,FALSE),2))</f>
        <v>811.76</v>
      </c>
      <c r="ER2011" s="73"/>
      <c r="ES2011" s="73"/>
      <c r="ET2011" s="73"/>
      <c r="EU2011" s="73"/>
      <c r="EV2011" s="74"/>
    </row>
    <row r="2012" spans="1:152" s="38" customFormat="1" ht="15.75" customHeight="1" x14ac:dyDescent="0.2">
      <c r="A2012" s="69">
        <f>$A$144</f>
        <v>44742</v>
      </c>
      <c r="B2012" s="70"/>
      <c r="C2012" s="70"/>
      <c r="D2012" s="70"/>
      <c r="E2012" s="70"/>
      <c r="F2012" s="70"/>
      <c r="G2012" s="70"/>
      <c r="H2012" s="71"/>
      <c r="I2012" s="72">
        <f>IF($A2012="-","-",ROUND(VLOOKUP($A2012+ROUND(LEFT(I$1982,1)/24,5),'[1]ОАО "АТС"'!$A$30:$F$773,5,FALSE),2))</f>
        <v>822.15</v>
      </c>
      <c r="J2012" s="73"/>
      <c r="K2012" s="73"/>
      <c r="L2012" s="73"/>
      <c r="M2012" s="73"/>
      <c r="N2012" s="74"/>
      <c r="O2012" s="72">
        <f>IF($A2012="-","-",ROUND(VLOOKUP($A2012+ROUND(LEFT(O$1982,1)/24,5),'[1]ОАО "АТС"'!$A$30:$F$773,5,FALSE),2))</f>
        <v>707.52</v>
      </c>
      <c r="P2012" s="73"/>
      <c r="Q2012" s="73"/>
      <c r="R2012" s="73"/>
      <c r="S2012" s="73"/>
      <c r="T2012" s="74"/>
      <c r="U2012" s="72">
        <f>IF($A2012="-","-",ROUND(VLOOKUP($A2012+ROUND(LEFT(U$1982,1)/24,5),'[1]ОАО "АТС"'!$A$30:$F$773,5,FALSE),2))</f>
        <v>709.16</v>
      </c>
      <c r="V2012" s="73"/>
      <c r="W2012" s="73"/>
      <c r="X2012" s="73"/>
      <c r="Y2012" s="73"/>
      <c r="Z2012" s="74"/>
      <c r="AA2012" s="72">
        <f>IF($A2012="-","-",ROUND(VLOOKUP($A2012+ROUND(LEFT(AA$1982,1)/24,5),'[1]ОАО "АТС"'!$A$30:$F$773,5,FALSE),2))</f>
        <v>685.9</v>
      </c>
      <c r="AB2012" s="73"/>
      <c r="AC2012" s="73"/>
      <c r="AD2012" s="73"/>
      <c r="AE2012" s="73"/>
      <c r="AF2012" s="74"/>
      <c r="AG2012" s="72">
        <f>IF($A2012="-","-",ROUND(VLOOKUP($A2012+ROUND(LEFT(AG$1982,1)/24,5),'[1]ОАО "АТС"'!$A$30:$F$773,5,FALSE),2))</f>
        <v>0</v>
      </c>
      <c r="AH2012" s="73"/>
      <c r="AI2012" s="73"/>
      <c r="AJ2012" s="73"/>
      <c r="AK2012" s="73"/>
      <c r="AL2012" s="74"/>
      <c r="AM2012" s="72">
        <f>IF($A2012="-","-",ROUND(VLOOKUP($A2012+ROUND(LEFT(AM$1982,1)/24,5),'[1]ОАО "АТС"'!$A$30:$F$773,5,FALSE),2))</f>
        <v>0</v>
      </c>
      <c r="AN2012" s="73"/>
      <c r="AO2012" s="73"/>
      <c r="AP2012" s="73"/>
      <c r="AQ2012" s="73"/>
      <c r="AR2012" s="74"/>
      <c r="AS2012" s="72">
        <f>IF($A2012="-","-",ROUND(VLOOKUP($A2012+ROUND(LEFT(AS$1982,1)/24,5),'[1]ОАО "АТС"'!$A$30:$F$773,5,FALSE),2))</f>
        <v>8.3699999999999992</v>
      </c>
      <c r="AT2012" s="73"/>
      <c r="AU2012" s="73"/>
      <c r="AV2012" s="73"/>
      <c r="AW2012" s="73"/>
      <c r="AX2012" s="74"/>
      <c r="AY2012" s="72">
        <f>IF($A2012="-","-",ROUND(VLOOKUP($A2012+ROUND(LEFT(AY$1982,1)/24,5),'[1]ОАО "АТС"'!$A$30:$F$773,5,FALSE),2))</f>
        <v>0</v>
      </c>
      <c r="AZ2012" s="73"/>
      <c r="BA2012" s="73"/>
      <c r="BB2012" s="73"/>
      <c r="BC2012" s="73"/>
      <c r="BD2012" s="74"/>
      <c r="BE2012" s="72">
        <f>IF($A2012="-","-",ROUND(VLOOKUP($A2012+ROUND(LEFT(BE$1982,1)/24,5),'[1]ОАО "АТС"'!$A$30:$F$773,5,FALSE),2))</f>
        <v>279.86</v>
      </c>
      <c r="BF2012" s="73"/>
      <c r="BG2012" s="73"/>
      <c r="BH2012" s="73"/>
      <c r="BI2012" s="73"/>
      <c r="BJ2012" s="74"/>
      <c r="BK2012" s="72">
        <f>IF($A2012="-","-",ROUND(VLOOKUP($A2012+ROUND(LEFT(BK$1982,1)/24,5),'[1]ОАО "АТС"'!$A$30:$F$773,5,FALSE),2))</f>
        <v>274.45</v>
      </c>
      <c r="BL2012" s="73"/>
      <c r="BM2012" s="73"/>
      <c r="BN2012" s="73"/>
      <c r="BO2012" s="73"/>
      <c r="BP2012" s="74"/>
      <c r="BQ2012" s="72">
        <f>IF($A2012="-","-",ROUND(VLOOKUP($A2012+ROUND(LEFT(BQ$1982,2)/24,5),'[1]ОАО "АТС"'!$A$30:$F$773,5,FALSE),2))</f>
        <v>45.69</v>
      </c>
      <c r="BR2012" s="73"/>
      <c r="BS2012" s="73"/>
      <c r="BT2012" s="73"/>
      <c r="BU2012" s="73"/>
      <c r="BV2012" s="74"/>
      <c r="BW2012" s="72">
        <f>IF($A2012="-","-",ROUND(VLOOKUP($A2012+ROUND(LEFT(BW$1982,2)/24,5),'[1]ОАО "АТС"'!$A$30:$F$773,5,FALSE),2))</f>
        <v>244.69</v>
      </c>
      <c r="BX2012" s="73"/>
      <c r="BY2012" s="73"/>
      <c r="BZ2012" s="73"/>
      <c r="CA2012" s="73"/>
      <c r="CB2012" s="74"/>
      <c r="CC2012" s="72">
        <f>IF($A2012="-","-",ROUND(VLOOKUP($A2012+ROUND(LEFT(CC$1982,2)/24,5),'[1]ОАО "АТС"'!$A$30:$F$773,5,FALSE),2))</f>
        <v>50.04</v>
      </c>
      <c r="CD2012" s="73"/>
      <c r="CE2012" s="73"/>
      <c r="CF2012" s="73"/>
      <c r="CG2012" s="73"/>
      <c r="CH2012" s="74"/>
      <c r="CI2012" s="72">
        <f>IF($A2012="-","-",ROUND(VLOOKUP($A2012+ROUND(LEFT(CI$1982,2)/24,5),'[1]ОАО "АТС"'!$A$30:$F$773,5,FALSE),2))</f>
        <v>117.84</v>
      </c>
      <c r="CJ2012" s="73"/>
      <c r="CK2012" s="73"/>
      <c r="CL2012" s="73"/>
      <c r="CM2012" s="73"/>
      <c r="CN2012" s="74"/>
      <c r="CO2012" s="72">
        <f>IF($A2012="-","-",ROUND(VLOOKUP($A2012+ROUND(LEFT(CO$1982,2)/24,5),'[1]ОАО "АТС"'!$A$30:$F$773,5,FALSE),2))</f>
        <v>321.48</v>
      </c>
      <c r="CP2012" s="73"/>
      <c r="CQ2012" s="73"/>
      <c r="CR2012" s="73"/>
      <c r="CS2012" s="73"/>
      <c r="CT2012" s="74"/>
      <c r="CU2012" s="72">
        <f>IF($A2012="-","-",ROUND(VLOOKUP($A2012+ROUND(LEFT(CU$1982,2)/24,5),'[1]ОАО "АТС"'!$A$30:$F$773,5,FALSE),2))</f>
        <v>5.78</v>
      </c>
      <c r="CV2012" s="73"/>
      <c r="CW2012" s="73"/>
      <c r="CX2012" s="73"/>
      <c r="CY2012" s="73"/>
      <c r="CZ2012" s="74"/>
      <c r="DA2012" s="72">
        <f>IF($A2012="-","-",ROUND(VLOOKUP($A2012+ROUND(LEFT(DA$1982,2)/24,5),'[1]ОАО "АТС"'!$A$30:$F$773,5,FALSE),2))</f>
        <v>165.95</v>
      </c>
      <c r="DB2012" s="73"/>
      <c r="DC2012" s="73"/>
      <c r="DD2012" s="73"/>
      <c r="DE2012" s="73"/>
      <c r="DF2012" s="74"/>
      <c r="DG2012" s="72">
        <f>IF($A2012="-","-",ROUND(VLOOKUP($A2012+ROUND(LEFT(DG$1982,2)/24,5),'[1]ОАО "АТС"'!$A$30:$F$773,5,FALSE),2))</f>
        <v>46.56</v>
      </c>
      <c r="DH2012" s="73"/>
      <c r="DI2012" s="73"/>
      <c r="DJ2012" s="73"/>
      <c r="DK2012" s="73"/>
      <c r="DL2012" s="74"/>
      <c r="DM2012" s="72">
        <f>IF($A2012="-","-",ROUND(VLOOKUP($A2012+ROUND(LEFT(DM$1982,2)/24,5),'[1]ОАО "АТС"'!$A$30:$F$773,5,FALSE),2))</f>
        <v>0</v>
      </c>
      <c r="DN2012" s="73"/>
      <c r="DO2012" s="73"/>
      <c r="DP2012" s="73"/>
      <c r="DQ2012" s="73"/>
      <c r="DR2012" s="74"/>
      <c r="DS2012" s="72">
        <f>IF($A2012="-","-",ROUND(VLOOKUP($A2012+ROUND(LEFT(DS$1982,2)/24,5),'[1]ОАО "АТС"'!$A$30:$F$773,5,FALSE),2))</f>
        <v>151.66999999999999</v>
      </c>
      <c r="DT2012" s="73"/>
      <c r="DU2012" s="73"/>
      <c r="DV2012" s="73"/>
      <c r="DW2012" s="73"/>
      <c r="DX2012" s="74"/>
      <c r="DY2012" s="72">
        <f>IF($A2012="-","-",ROUND(VLOOKUP($A2012+ROUND(LEFT(DY$1982,2)/24,5),'[1]ОАО "АТС"'!$A$30:$F$773,5,FALSE),2))</f>
        <v>306.02999999999997</v>
      </c>
      <c r="DZ2012" s="73"/>
      <c r="EA2012" s="73"/>
      <c r="EB2012" s="73"/>
      <c r="EC2012" s="73"/>
      <c r="ED2012" s="74"/>
      <c r="EE2012" s="72">
        <f>IF($A2012="-","-",ROUND(VLOOKUP($A2012+ROUND(LEFT(EE$1982,2)/24,5),'[1]ОАО "АТС"'!$A$30:$F$773,5,FALSE),2))</f>
        <v>326.7</v>
      </c>
      <c r="EF2012" s="73"/>
      <c r="EG2012" s="73"/>
      <c r="EH2012" s="73"/>
      <c r="EI2012" s="73"/>
      <c r="EJ2012" s="74"/>
      <c r="EK2012" s="72">
        <f>IF($A2012="-","-",ROUND(VLOOKUP($A2012+ROUND(LEFT(EK$1982,2)/24,5),'[1]ОАО "АТС"'!$A$30:$F$773,5,FALSE),2))</f>
        <v>364.51</v>
      </c>
      <c r="EL2012" s="73"/>
      <c r="EM2012" s="73"/>
      <c r="EN2012" s="73"/>
      <c r="EO2012" s="73"/>
      <c r="EP2012" s="74"/>
      <c r="EQ2012" s="72">
        <f>IF($A2012="-","-",ROUND(VLOOKUP($A2012+ROUND(LEFT(EQ$1982,2)/24,5),'[1]ОАО "АТС"'!$A$30:$F$773,5,FALSE),2))</f>
        <v>935.23</v>
      </c>
      <c r="ER2012" s="73"/>
      <c r="ES2012" s="73"/>
      <c r="ET2012" s="73"/>
      <c r="EU2012" s="73"/>
      <c r="EV2012" s="74"/>
    </row>
    <row r="2013" spans="1:152" s="38" customFormat="1" ht="15.75" customHeight="1" x14ac:dyDescent="0.2">
      <c r="A2013" s="69" t="str">
        <f>$A$145</f>
        <v>-</v>
      </c>
      <c r="B2013" s="70"/>
      <c r="C2013" s="70"/>
      <c r="D2013" s="70"/>
      <c r="E2013" s="70"/>
      <c r="F2013" s="70"/>
      <c r="G2013" s="70"/>
      <c r="H2013" s="71"/>
      <c r="I2013" s="72" t="str">
        <f>IF($A2013="-","-",ROUND(VLOOKUP($A2013+ROUND(LEFT(I$1982,1)/24,5),'[1]ОАО "АТС"'!$A$30:$F$773,5,FALSE),2))</f>
        <v>-</v>
      </c>
      <c r="J2013" s="73"/>
      <c r="K2013" s="73"/>
      <c r="L2013" s="73"/>
      <c r="M2013" s="73"/>
      <c r="N2013" s="74"/>
      <c r="O2013" s="72" t="str">
        <f>IF($A2013="-","-",ROUND(VLOOKUP($A2013+ROUND(LEFT(O$1982,1)/24,5),'[1]ОАО "АТС"'!$A$30:$F$773,5,FALSE),2))</f>
        <v>-</v>
      </c>
      <c r="P2013" s="73"/>
      <c r="Q2013" s="73"/>
      <c r="R2013" s="73"/>
      <c r="S2013" s="73"/>
      <c r="T2013" s="74"/>
      <c r="U2013" s="72" t="str">
        <f>IF($A2013="-","-",ROUND(VLOOKUP($A2013+ROUND(LEFT(U$1982,1)/24,5),'[1]ОАО "АТС"'!$A$30:$F$773,5,FALSE),2))</f>
        <v>-</v>
      </c>
      <c r="V2013" s="73"/>
      <c r="W2013" s="73"/>
      <c r="X2013" s="73"/>
      <c r="Y2013" s="73"/>
      <c r="Z2013" s="74"/>
      <c r="AA2013" s="72" t="str">
        <f>IF($A2013="-","-",ROUND(VLOOKUP($A2013+ROUND(LEFT(AA$1982,1)/24,5),'[1]ОАО "АТС"'!$A$30:$F$773,5,FALSE),2))</f>
        <v>-</v>
      </c>
      <c r="AB2013" s="73"/>
      <c r="AC2013" s="73"/>
      <c r="AD2013" s="73"/>
      <c r="AE2013" s="73"/>
      <c r="AF2013" s="74"/>
      <c r="AG2013" s="72" t="str">
        <f>IF($A2013="-","-",ROUND(VLOOKUP($A2013+ROUND(LEFT(AG$1982,1)/24,5),'[1]ОАО "АТС"'!$A$30:$F$773,5,FALSE),2))</f>
        <v>-</v>
      </c>
      <c r="AH2013" s="73"/>
      <c r="AI2013" s="73"/>
      <c r="AJ2013" s="73"/>
      <c r="AK2013" s="73"/>
      <c r="AL2013" s="74"/>
      <c r="AM2013" s="72" t="str">
        <f>IF($A2013="-","-",ROUND(VLOOKUP($A2013+ROUND(LEFT(AM$1982,1)/24,5),'[1]ОАО "АТС"'!$A$30:$F$773,5,FALSE),2))</f>
        <v>-</v>
      </c>
      <c r="AN2013" s="73"/>
      <c r="AO2013" s="73"/>
      <c r="AP2013" s="73"/>
      <c r="AQ2013" s="73"/>
      <c r="AR2013" s="74"/>
      <c r="AS2013" s="72" t="str">
        <f>IF($A2013="-","-",ROUND(VLOOKUP($A2013+ROUND(LEFT(AS$1982,1)/24,5),'[1]ОАО "АТС"'!$A$30:$F$773,5,FALSE),2))</f>
        <v>-</v>
      </c>
      <c r="AT2013" s="73"/>
      <c r="AU2013" s="73"/>
      <c r="AV2013" s="73"/>
      <c r="AW2013" s="73"/>
      <c r="AX2013" s="74"/>
      <c r="AY2013" s="72" t="str">
        <f>IF($A2013="-","-",ROUND(VLOOKUP($A2013+ROUND(LEFT(AY$1982,1)/24,5),'[1]ОАО "АТС"'!$A$30:$F$773,5,FALSE),2))</f>
        <v>-</v>
      </c>
      <c r="AZ2013" s="73"/>
      <c r="BA2013" s="73"/>
      <c r="BB2013" s="73"/>
      <c r="BC2013" s="73"/>
      <c r="BD2013" s="74"/>
      <c r="BE2013" s="72" t="str">
        <f>IF($A2013="-","-",ROUND(VLOOKUP($A2013+ROUND(LEFT(BE$1982,1)/24,5),'[1]ОАО "АТС"'!$A$30:$F$773,5,FALSE),2))</f>
        <v>-</v>
      </c>
      <c r="BF2013" s="73"/>
      <c r="BG2013" s="73"/>
      <c r="BH2013" s="73"/>
      <c r="BI2013" s="73"/>
      <c r="BJ2013" s="74"/>
      <c r="BK2013" s="72" t="str">
        <f>IF($A2013="-","-",ROUND(VLOOKUP($A2013+ROUND(LEFT(BK$1982,1)/24,5),'[1]ОАО "АТС"'!$A$30:$F$773,5,FALSE),2))</f>
        <v>-</v>
      </c>
      <c r="BL2013" s="73"/>
      <c r="BM2013" s="73"/>
      <c r="BN2013" s="73"/>
      <c r="BO2013" s="73"/>
      <c r="BP2013" s="74"/>
      <c r="BQ2013" s="72" t="str">
        <f>IF($A2013="-","-",ROUND(VLOOKUP($A2013+ROUND(LEFT(BQ$1982,2)/24,5),'[1]ОАО "АТС"'!$A$30:$F$773,5,FALSE),2))</f>
        <v>-</v>
      </c>
      <c r="BR2013" s="73"/>
      <c r="BS2013" s="73"/>
      <c r="BT2013" s="73"/>
      <c r="BU2013" s="73"/>
      <c r="BV2013" s="74"/>
      <c r="BW2013" s="72" t="str">
        <f>IF($A2013="-","-",ROUND(VLOOKUP($A2013+ROUND(LEFT(BW$1982,2)/24,5),'[1]ОАО "АТС"'!$A$30:$F$773,5,FALSE),2))</f>
        <v>-</v>
      </c>
      <c r="BX2013" s="73"/>
      <c r="BY2013" s="73"/>
      <c r="BZ2013" s="73"/>
      <c r="CA2013" s="73"/>
      <c r="CB2013" s="74"/>
      <c r="CC2013" s="72" t="str">
        <f>IF($A2013="-","-",ROUND(VLOOKUP($A2013+ROUND(LEFT(CC$1982,2)/24,5),'[1]ОАО "АТС"'!$A$30:$F$773,5,FALSE),2))</f>
        <v>-</v>
      </c>
      <c r="CD2013" s="73"/>
      <c r="CE2013" s="73"/>
      <c r="CF2013" s="73"/>
      <c r="CG2013" s="73"/>
      <c r="CH2013" s="74"/>
      <c r="CI2013" s="72" t="str">
        <f>IF($A2013="-","-",ROUND(VLOOKUP($A2013+ROUND(LEFT(CI$1982,2)/24,5),'[1]ОАО "АТС"'!$A$30:$F$773,5,FALSE),2))</f>
        <v>-</v>
      </c>
      <c r="CJ2013" s="73"/>
      <c r="CK2013" s="73"/>
      <c r="CL2013" s="73"/>
      <c r="CM2013" s="73"/>
      <c r="CN2013" s="74"/>
      <c r="CO2013" s="72" t="str">
        <f>IF($A2013="-","-",ROUND(VLOOKUP($A2013+ROUND(LEFT(CO$1982,2)/24,5),'[1]ОАО "АТС"'!$A$30:$F$773,5,FALSE),2))</f>
        <v>-</v>
      </c>
      <c r="CP2013" s="73"/>
      <c r="CQ2013" s="73"/>
      <c r="CR2013" s="73"/>
      <c r="CS2013" s="73"/>
      <c r="CT2013" s="74"/>
      <c r="CU2013" s="72" t="str">
        <f>IF($A2013="-","-",ROUND(VLOOKUP($A2013+ROUND(LEFT(CU$1982,2)/24,5),'[1]ОАО "АТС"'!$A$30:$F$773,5,FALSE),2))</f>
        <v>-</v>
      </c>
      <c r="CV2013" s="73"/>
      <c r="CW2013" s="73"/>
      <c r="CX2013" s="73"/>
      <c r="CY2013" s="73"/>
      <c r="CZ2013" s="74"/>
      <c r="DA2013" s="72" t="str">
        <f>IF($A2013="-","-",ROUND(VLOOKUP($A2013+ROUND(LEFT(DA$1982,2)/24,5),'[1]ОАО "АТС"'!$A$30:$F$773,5,FALSE),2))</f>
        <v>-</v>
      </c>
      <c r="DB2013" s="73"/>
      <c r="DC2013" s="73"/>
      <c r="DD2013" s="73"/>
      <c r="DE2013" s="73"/>
      <c r="DF2013" s="74"/>
      <c r="DG2013" s="72" t="str">
        <f>IF($A2013="-","-",ROUND(VLOOKUP($A2013+ROUND(LEFT(DG$1982,2)/24,5),'[1]ОАО "АТС"'!$A$30:$F$773,5,FALSE),2))</f>
        <v>-</v>
      </c>
      <c r="DH2013" s="73"/>
      <c r="DI2013" s="73"/>
      <c r="DJ2013" s="73"/>
      <c r="DK2013" s="73"/>
      <c r="DL2013" s="74"/>
      <c r="DM2013" s="72" t="str">
        <f>IF($A2013="-","-",ROUND(VLOOKUP($A2013+ROUND(LEFT(DM$1982,2)/24,5),'[1]ОАО "АТС"'!$A$30:$F$773,5,FALSE),2))</f>
        <v>-</v>
      </c>
      <c r="DN2013" s="73"/>
      <c r="DO2013" s="73"/>
      <c r="DP2013" s="73"/>
      <c r="DQ2013" s="73"/>
      <c r="DR2013" s="74"/>
      <c r="DS2013" s="72" t="str">
        <f>IF($A2013="-","-",ROUND(VLOOKUP($A2013+ROUND(LEFT(DS$1982,2)/24,5),'[1]ОАО "АТС"'!$A$30:$F$773,5,FALSE),2))</f>
        <v>-</v>
      </c>
      <c r="DT2013" s="73"/>
      <c r="DU2013" s="73"/>
      <c r="DV2013" s="73"/>
      <c r="DW2013" s="73"/>
      <c r="DX2013" s="74"/>
      <c r="DY2013" s="72" t="str">
        <f>IF($A2013="-","-",ROUND(VLOOKUP($A2013+ROUND(LEFT(DY$1982,2)/24,5),'[1]ОАО "АТС"'!$A$30:$F$773,5,FALSE),2))</f>
        <v>-</v>
      </c>
      <c r="DZ2013" s="73"/>
      <c r="EA2013" s="73"/>
      <c r="EB2013" s="73"/>
      <c r="EC2013" s="73"/>
      <c r="ED2013" s="74"/>
      <c r="EE2013" s="72" t="str">
        <f>IF($A2013="-","-",ROUND(VLOOKUP($A2013+ROUND(LEFT(EE$1982,2)/24,5),'[1]ОАО "АТС"'!$A$30:$F$773,5,FALSE),2))</f>
        <v>-</v>
      </c>
      <c r="EF2013" s="73"/>
      <c r="EG2013" s="73"/>
      <c r="EH2013" s="73"/>
      <c r="EI2013" s="73"/>
      <c r="EJ2013" s="74"/>
      <c r="EK2013" s="72" t="str">
        <f>IF($A2013="-","-",ROUND(VLOOKUP($A2013+ROUND(LEFT(EK$1982,2)/24,5),'[1]ОАО "АТС"'!$A$30:$F$773,5,FALSE),2))</f>
        <v>-</v>
      </c>
      <c r="EL2013" s="73"/>
      <c r="EM2013" s="73"/>
      <c r="EN2013" s="73"/>
      <c r="EO2013" s="73"/>
      <c r="EP2013" s="74"/>
      <c r="EQ2013" s="72" t="str">
        <f>IF($A2013="-","-",ROUND(VLOOKUP($A2013+ROUND(LEFT(EQ$1982,2)/24,5),'[1]ОАО "АТС"'!$A$30:$F$773,5,FALSE),2))</f>
        <v>-</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-6.18</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152.61000000000001</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525772.97</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1091851.72</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1287012.3799999999</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1462967.26</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1185049.6000000001</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2022-07-12T13:22:08Z</dcterms:created>
  <dcterms:modified xsi:type="dcterms:W3CDTF">2022-07-12T13:22:46Z</dcterms:modified>
</cp:coreProperties>
</file>