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1\"/>
    </mc:Choice>
  </mc:AlternateContent>
  <bookViews>
    <workbookView xWindow="0" yWindow="0" windowWidth="13005" windowHeight="11130"/>
  </bookViews>
  <sheets>
    <sheet name="декабрь" sheetId="2" r:id="rId1"/>
  </sheets>
  <externalReferences>
    <externalReference r:id="rId2"/>
  </externalReferences>
  <definedNames>
    <definedName name="_xlnm.Print_Area" localSheetId="0">декабрь!$B$1:$C$30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<sst xmlns="http://schemas.openxmlformats.org/spreadsheetml/2006/main" count="31" uniqueCount="17">
  <si>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</si>
  <si>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</si>
  <si>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</si>
  <si>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</si>
  <si>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</si>
  <si>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</si>
  <si>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</si>
  <si>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</si>
  <si>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</si>
  <si>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</si>
  <si>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</si>
  <si>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</si>
  <si>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</si>
  <si>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</si>
  <si>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"Карачаево-Черкесскэнерго"</t>
  </si>
  <si>
    <t>Потребители с максимальной мощностью принадлежащих им энергопринимающих устройств  до 670 кВт</t>
  </si>
  <si>
    <t>Отчетный период: декабрь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</si>
</sst>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1/46EE.STX(v1.2.1)%20&#1076;&#1077;&#1082;&#1072;&#1073;&#1088;&#1100;%20202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">
          <cell r="AI19">
            <v>2777.9079999999999</v>
          </cell>
        </row>
        <row r="27">
          <cell r="AH27">
            <v>3021.6869999999999</v>
          </cell>
          <cell r="BJ27">
            <v>181.898</v>
          </cell>
        </row>
        <row r="30">
          <cell r="AH30">
            <v>2753.4049999999997</v>
          </cell>
        </row>
        <row r="31">
          <cell r="AH31">
            <v>1072.29</v>
          </cell>
        </row>
        <row r="32">
          <cell r="AH32">
            <v>1670.64</v>
          </cell>
        </row>
        <row r="36">
          <cell r="F36">
            <v>3347.6729999999998</v>
          </cell>
          <cell r="AH36">
            <v>294.16699999999997</v>
          </cell>
        </row>
        <row r="37">
          <cell r="F37">
            <v>0</v>
          </cell>
        </row>
        <row r="38">
          <cell r="F38">
            <v>292.61500000000001</v>
          </cell>
        </row>
        <row r="39">
          <cell r="F39">
            <v>10923.263999999999</v>
          </cell>
          <cell r="BJ39">
            <v>892.63800000000003</v>
          </cell>
        </row>
        <row r="40">
          <cell r="F40">
            <v>380.61699999999996</v>
          </cell>
        </row>
        <row r="41">
          <cell r="F41">
            <v>7311.9390000000003</v>
          </cell>
        </row>
        <row r="42">
          <cell r="F42">
            <v>48.870999999999995</v>
          </cell>
          <cell r="BJ42">
            <v>56.677</v>
          </cell>
        </row>
      </sheetData>
      <sheetData sheetId="5">
        <row r="33">
          <cell r="V33">
            <v>104.17100000000001</v>
          </cell>
        </row>
        <row r="39">
          <cell r="F39">
            <v>996.88300000000004</v>
          </cell>
        </row>
        <row r="42">
          <cell r="F42">
            <v>153.97999999999999</v>
          </cell>
          <cell r="V42">
            <v>488.99299999999999</v>
          </cell>
        </row>
      </sheetData>
      <sheetData sheetId="6">
        <row r="15">
          <cell r="F15">
            <v>26498.508000000002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B40" sqref="B4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14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2777.9079999999999</v>
      </c>
    </row>
    <row r="6" spans="2:5" x14ac:dyDescent="0.2">
      <c r="B6" s="8" t="s">
        <v>1</v>
      </c>
      <c r="C6" s="18">
        <f>'[1]Раздел I. А'!$AI$19</f>
        <v>2777.9079999999999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8804.0910000000003</v>
      </c>
      <c r="E13" s="1"/>
    </row>
    <row r="14" spans="2:5" x14ac:dyDescent="0.2">
      <c r="B14" s="8" t="s">
        <v>1</v>
      </c>
      <c r="C14" s="18">
        <f>'[1]Раздел I. А'!$AH$27+'[1]Раздел I. А'!$BJ$27</f>
        <v>3203.585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А'!$AH$30</f>
        <v>2753.4049999999997</v>
      </c>
    </row>
    <row r="18" spans="2:3" x14ac:dyDescent="0.2">
      <c r="B18" s="8" t="s">
        <v>5</v>
      </c>
      <c r="C18" s="18">
        <f>'[1]Раздел I. А'!$AH$31</f>
        <v>1072.29</v>
      </c>
    </row>
    <row r="19" spans="2:3" x14ac:dyDescent="0.2">
      <c r="B19" s="8" t="s">
        <v>6</v>
      </c>
      <c r="C19" s="18">
        <f>'[1]Раздел I. А'!$AH$32</f>
        <v>1670.64</v>
      </c>
    </row>
    <row r="20" spans="2:3" ht="13.5" thickBot="1" x14ac:dyDescent="0.25">
      <c r="B20" s="11" t="s">
        <v>7</v>
      </c>
      <c r="C20" s="22">
        <f>'[1]Раздел I. Б'!$V$33</f>
        <v>104.17100000000001</v>
      </c>
    </row>
    <row r="21" spans="2:3" ht="25.5" x14ac:dyDescent="0.2">
      <c r="B21" s="7" t="s">
        <v>15</v>
      </c>
      <c r="C21" s="17">
        <f>SUM(C22:C28)</f>
        <v>25188.316999999995</v>
      </c>
    </row>
    <row r="22" spans="2:3" x14ac:dyDescent="0.2">
      <c r="B22" s="8" t="s">
        <v>1</v>
      </c>
      <c r="C22" s="18">
        <f>'[1]Раздел I. А'!$F$36+'[1]Раздел I. А'!$AH$36</f>
        <v>3641.8399999999997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'[1]Раздел I. А'!$F$38</f>
        <v>292.61500000000001</v>
      </c>
    </row>
    <row r="25" spans="2:3" x14ac:dyDescent="0.2">
      <c r="B25" s="8" t="s">
        <v>4</v>
      </c>
      <c r="C25" s="18">
        <f>'[1]Раздел I. А'!$F$39+'[1]Раздел I. А'!$BJ$39+'[1]Раздел I. Б'!$F$39</f>
        <v>12812.785</v>
      </c>
    </row>
    <row r="26" spans="2:3" x14ac:dyDescent="0.2">
      <c r="B26" s="8" t="s">
        <v>5</v>
      </c>
      <c r="C26" s="18">
        <f>'[1]Раздел I. А'!$F$40</f>
        <v>380.61699999999996</v>
      </c>
    </row>
    <row r="27" spans="2:3" x14ac:dyDescent="0.2">
      <c r="B27" s="8" t="s">
        <v>6</v>
      </c>
      <c r="C27" s="18">
        <f>'[1]Раздел I. А'!$F$41</f>
        <v>7311.9390000000003</v>
      </c>
    </row>
    <row r="28" spans="2:3" ht="13.5" thickBot="1" x14ac:dyDescent="0.25">
      <c r="B28" s="9" t="s">
        <v>7</v>
      </c>
      <c r="C28" s="19">
        <f>'[1]Раздел I. А'!$F$42+'[1]Раздел I. А'!$BJ$42+'[1]Раздел I. Б'!$F$42+'[1]Раздел I. Б'!$V$42</f>
        <v>748.52099999999996</v>
      </c>
    </row>
    <row r="29" spans="2:3" ht="13.5" thickBot="1" x14ac:dyDescent="0.25">
      <c r="B29" s="12" t="s">
        <v>9</v>
      </c>
      <c r="C29" s="20">
        <f>'[1]Раздел I. В'!$F$15</f>
        <v>26498.508000000002</v>
      </c>
    </row>
    <row r="30" spans="2:3" ht="20.25" customHeight="1" thickBot="1" x14ac:dyDescent="0.25">
      <c r="B30" s="14" t="s">
        <v>10</v>
      </c>
      <c r="C30" s="21">
        <f>C29+C21+C13+C5</f>
        <v>63268.824000000001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</vt:lpstr>
      <vt:lpstr>декабрь!Область_печати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2022-01-20T13:56:55Z</dcterms:modified>
</cp:coreProperties>
</file>