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9.2021" sheetId="1" r:id="rId1"/>
  </sheets>
  <definedNames>
    <definedName name="_xlnm.Print_Area" localSheetId="0">'09.2021'!$A$1:$AC$33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<sst xmlns="http://schemas.openxmlformats.org/spreadsheetml/2006/main" count="73" uniqueCount="34">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</sst>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15" activePane="bottomRight" state="frozen"/>
      <selection pane="topRight" activeCell="C1" sqref="C1"/>
      <selection pane="bottomLeft" activeCell="A7" sqref="A7"/>
      <selection pane="bottomRight" activeCell="C34" sqref="C34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2"/>
      <c r="Z1" s="42"/>
      <c r="AA1" s="42"/>
      <c r="AB1" s="42"/>
      <c r="AC1" s="42"/>
    </row>
    <row r="2" spans="1:30" ht="16.5" thickBot="1" x14ac:dyDescent="0.3">
      <c r="A2" s="79" t="s">
        <v>30</v>
      </c>
      <c r="B2" s="79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83" t="s">
        <v>25</v>
      </c>
      <c r="B3" s="29" t="s">
        <v>26</v>
      </c>
      <c r="C3" s="90">
        <v>44440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3"/>
      <c r="Z3" s="43"/>
      <c r="AA3" s="43"/>
      <c r="AB3" s="43"/>
      <c r="AC3" s="43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">
        <v>33</v>
      </c>
      <c r="B9" s="10" t="s">
        <v>13</v>
      </c>
      <c r="C9" s="15">
        <f>E9+J9+D9+O9</f>
        <v>1812.2539999999999</v>
      </c>
      <c r="D9" s="5"/>
      <c r="E9" s="5">
        <f>F9+G9+H9+I9</f>
        <v>632.404</v>
      </c>
      <c r="F9" s="20">
        <v>0</v>
      </c>
      <c r="G9" s="20">
        <v>0</v>
      </c>
      <c r="H9" s="20">
        <v>584.47400000000005</v>
      </c>
      <c r="I9" s="20">
        <v>47.93</v>
      </c>
      <c r="J9" s="5">
        <f t="shared" ref="J9:J19" si="0">K9+L9+M9+N9</f>
        <v>518.09699999999998</v>
      </c>
      <c r="K9" s="20">
        <v>260</v>
      </c>
      <c r="L9" s="20">
        <v>10.35</v>
      </c>
      <c r="M9" s="20">
        <v>247.74700000000001</v>
      </c>
      <c r="N9" s="20">
        <v>0</v>
      </c>
      <c r="O9" s="5">
        <f t="shared" ref="O9:O19" si="1">P9+Q9+R9+S9</f>
        <v>661.75299999999993</v>
      </c>
      <c r="P9" s="20">
        <v>438.4</v>
      </c>
      <c r="Q9" s="20">
        <v>22.536000000000001</v>
      </c>
      <c r="R9" s="20">
        <v>200.81700000000001</v>
      </c>
      <c r="S9" s="20">
        <v>0</v>
      </c>
      <c r="T9" s="44">
        <f>U9+V9+W9+X9</f>
        <v>0.70300000000000007</v>
      </c>
      <c r="U9" s="45">
        <v>0.34499999999999997</v>
      </c>
      <c r="V9" s="45">
        <v>1.4E-2</v>
      </c>
      <c r="W9" s="45">
        <v>0.34400000000000003</v>
      </c>
      <c r="X9" s="46">
        <v>0</v>
      </c>
      <c r="Y9" s="44">
        <f>Z9+AA9+AB9+AC9</f>
        <v>0.85</v>
      </c>
      <c r="Z9" s="45">
        <v>0.60899999999999999</v>
      </c>
      <c r="AA9" s="45">
        <v>3.1E-2</v>
      </c>
      <c r="AB9" s="45">
        <v>0.21</v>
      </c>
      <c r="AC9" s="46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88"/>
      <c r="B12" s="11" t="s">
        <v>1</v>
      </c>
      <c r="C12" s="15">
        <f t="shared" si="2"/>
        <v>12169.869999999999</v>
      </c>
      <c r="D12" s="2"/>
      <c r="E12" s="2">
        <f t="shared" si="3"/>
        <v>7180.5739999999996</v>
      </c>
      <c r="F12" s="21">
        <v>65.694000000000003</v>
      </c>
      <c r="G12" s="21">
        <v>27.52</v>
      </c>
      <c r="H12" s="21">
        <v>5962.4439999999995</v>
      </c>
      <c r="I12" s="21">
        <v>1124.9160000000002</v>
      </c>
      <c r="J12" s="2">
        <f t="shared" si="0"/>
        <v>4610.6349999999993</v>
      </c>
      <c r="K12" s="21">
        <v>0</v>
      </c>
      <c r="L12" s="21">
        <v>1688.3219999999999</v>
      </c>
      <c r="M12" s="21">
        <v>2920.9069999999997</v>
      </c>
      <c r="N12" s="21">
        <v>1.4059999999999999</v>
      </c>
      <c r="O12" s="2">
        <f t="shared" si="1"/>
        <v>378.661</v>
      </c>
      <c r="P12" s="20">
        <v>271.48</v>
      </c>
      <c r="Q12" s="20">
        <v>30.45</v>
      </c>
      <c r="R12" s="20">
        <v>1.0940000000000001</v>
      </c>
      <c r="S12" s="20">
        <v>75.637</v>
      </c>
      <c r="T12" s="47">
        <f t="shared" si="4"/>
        <v>6.4110000000000005</v>
      </c>
      <c r="U12" s="45">
        <v>0</v>
      </c>
      <c r="V12" s="45">
        <v>2.3450000000000002</v>
      </c>
      <c r="W12" s="45">
        <v>4.0640000000000001</v>
      </c>
      <c r="X12" s="46">
        <v>2E-3</v>
      </c>
      <c r="Y12" s="47">
        <f t="shared" si="5"/>
        <v>0.53100000000000003</v>
      </c>
      <c r="Z12" s="45">
        <v>0.377</v>
      </c>
      <c r="AA12" s="45">
        <v>4.2000000000000003E-2</v>
      </c>
      <c r="AB12" s="45">
        <v>1E-3</v>
      </c>
      <c r="AC12" s="46">
        <v>0.111</v>
      </c>
    </row>
    <row r="13" spans="1:30" x14ac:dyDescent="0.25">
      <c r="A13" s="88"/>
      <c r="B13" s="11" t="s">
        <v>16</v>
      </c>
      <c r="C13" s="15">
        <f t="shared" si="2"/>
        <v>791.96999999999991</v>
      </c>
      <c r="D13" s="2"/>
      <c r="E13" s="2">
        <f t="shared" si="3"/>
        <v>65.182000000000002</v>
      </c>
      <c r="F13" s="21">
        <v>0</v>
      </c>
      <c r="G13" s="21">
        <v>0</v>
      </c>
      <c r="H13" s="21">
        <v>41.563000000000002</v>
      </c>
      <c r="I13" s="21">
        <v>23.619</v>
      </c>
      <c r="J13" s="2">
        <f t="shared" si="0"/>
        <v>91.727999999999994</v>
      </c>
      <c r="K13" s="21">
        <v>91.727999999999994</v>
      </c>
      <c r="L13" s="21">
        <v>0</v>
      </c>
      <c r="M13" s="21">
        <v>0</v>
      </c>
      <c r="N13" s="21">
        <v>0</v>
      </c>
      <c r="O13" s="2">
        <f t="shared" si="1"/>
        <v>635.05999999999995</v>
      </c>
      <c r="P13" s="20">
        <v>609.5</v>
      </c>
      <c r="Q13" s="20">
        <v>25.56</v>
      </c>
      <c r="R13" s="20">
        <v>0</v>
      </c>
      <c r="S13" s="20">
        <v>0</v>
      </c>
      <c r="T13" s="47">
        <f t="shared" si="4"/>
        <v>0.127</v>
      </c>
      <c r="U13" s="45">
        <v>0.127</v>
      </c>
      <c r="V13" s="45">
        <v>0</v>
      </c>
      <c r="W13" s="45">
        <v>0</v>
      </c>
      <c r="X13" s="46">
        <v>0</v>
      </c>
      <c r="Y13" s="47">
        <f t="shared" si="5"/>
        <v>0.88300000000000001</v>
      </c>
      <c r="Z13" s="45">
        <v>0.84699999999999998</v>
      </c>
      <c r="AA13" s="45">
        <v>3.5999999999999997E-2</v>
      </c>
      <c r="AB13" s="45">
        <v>0</v>
      </c>
      <c r="AC13" s="46">
        <v>0</v>
      </c>
    </row>
    <row r="14" spans="1:30" x14ac:dyDescent="0.25">
      <c r="A14" s="88"/>
      <c r="B14" s="11" t="s">
        <v>17</v>
      </c>
      <c r="C14" s="15">
        <f t="shared" si="2"/>
        <v>5835.5509999999995</v>
      </c>
      <c r="D14" s="2"/>
      <c r="E14" s="2">
        <f t="shared" si="3"/>
        <v>5261.8089999999993</v>
      </c>
      <c r="F14" s="21">
        <v>67.918000000000006</v>
      </c>
      <c r="G14" s="21">
        <v>40.799999999999997</v>
      </c>
      <c r="H14" s="21">
        <v>3614.92</v>
      </c>
      <c r="I14" s="21">
        <v>1538.1709999999998</v>
      </c>
      <c r="J14" s="2">
        <f t="shared" si="0"/>
        <v>573.74199999999996</v>
      </c>
      <c r="K14" s="21">
        <v>0</v>
      </c>
      <c r="L14" s="21">
        <v>0</v>
      </c>
      <c r="M14" s="21">
        <v>573.74199999999996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0.79800000000000004</v>
      </c>
      <c r="U14" s="45">
        <v>0</v>
      </c>
      <c r="V14" s="45">
        <v>0</v>
      </c>
      <c r="W14" s="45">
        <v>0.79800000000000004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88"/>
      <c r="B16" s="12" t="s">
        <v>2</v>
      </c>
      <c r="C16" s="15">
        <f t="shared" si="2"/>
        <v>2465.8920000000003</v>
      </c>
      <c r="D16" s="3">
        <v>2465.8920000000003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4980.701</v>
      </c>
      <c r="D17" s="3">
        <v>4980.701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137.95499999999998</v>
      </c>
      <c r="D18" s="3">
        <v>137.95499999999998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28194.192999999999</v>
      </c>
      <c r="D20" s="36">
        <f>SUM(D9:D19)</f>
        <v>7584.5480000000007</v>
      </c>
      <c r="E20" s="37">
        <f>F20+G20+H20+I20</f>
        <v>13139.969000000001</v>
      </c>
      <c r="F20" s="36">
        <f>SUM(F9:F19)</f>
        <v>133.61200000000002</v>
      </c>
      <c r="G20" s="36">
        <f t="shared" ref="G20" si="6">SUM(G9:G19)</f>
        <v>68.319999999999993</v>
      </c>
      <c r="H20" s="36">
        <f>SUM(H9:H19)</f>
        <v>10203.401</v>
      </c>
      <c r="I20" s="36">
        <f>SUM(I9:I19)</f>
        <v>2734.636</v>
      </c>
      <c r="J20" s="37">
        <f t="shared" ref="J20:X20" si="7">SUM(J9:J19)</f>
        <v>5794.2019999999993</v>
      </c>
      <c r="K20" s="36">
        <f t="shared" si="7"/>
        <v>351.72800000000001</v>
      </c>
      <c r="L20" s="36">
        <f t="shared" si="7"/>
        <v>1698.6719999999998</v>
      </c>
      <c r="M20" s="36">
        <f t="shared" si="7"/>
        <v>3742.3959999999997</v>
      </c>
      <c r="N20" s="36">
        <f t="shared" si="7"/>
        <v>1.4059999999999999</v>
      </c>
      <c r="O20" s="37">
        <f t="shared" ref="O20:S20" si="8">SUM(O9:O19)</f>
        <v>1675.4739999999999</v>
      </c>
      <c r="P20" s="36">
        <f t="shared" si="8"/>
        <v>1319.38</v>
      </c>
      <c r="Q20" s="36">
        <f t="shared" si="8"/>
        <v>78.546000000000006</v>
      </c>
      <c r="R20" s="36">
        <f t="shared" si="8"/>
        <v>201.911</v>
      </c>
      <c r="S20" s="36">
        <f t="shared" si="8"/>
        <v>75.637</v>
      </c>
      <c r="T20" s="48">
        <f t="shared" si="7"/>
        <v>8.0390000000000015</v>
      </c>
      <c r="U20" s="49">
        <f t="shared" si="7"/>
        <v>0.47199999999999998</v>
      </c>
      <c r="V20" s="49">
        <f t="shared" si="7"/>
        <v>2.359</v>
      </c>
      <c r="W20" s="49">
        <f t="shared" si="7"/>
        <v>5.2060000000000004</v>
      </c>
      <c r="X20" s="50">
        <f t="shared" si="7"/>
        <v>2E-3</v>
      </c>
      <c r="Y20" s="48">
        <f t="shared" ref="Y20:AC20" si="9">SUM(Y9:Y19)</f>
        <v>2.2640000000000002</v>
      </c>
      <c r="Z20" s="49">
        <f t="shared" si="9"/>
        <v>1.833</v>
      </c>
      <c r="AA20" s="49">
        <f t="shared" si="9"/>
        <v>0.10900000000000001</v>
      </c>
      <c r="AB20" s="49">
        <f t="shared" si="9"/>
        <v>0.21099999999999999</v>
      </c>
      <c r="AC20" s="50">
        <f t="shared" si="9"/>
        <v>0.111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6.5890000000000004</v>
      </c>
      <c r="D24" s="2"/>
      <c r="E24" s="2">
        <f t="shared" si="11"/>
        <v>6.5890000000000004</v>
      </c>
      <c r="F24" s="21"/>
      <c r="G24" s="21"/>
      <c r="H24" s="21"/>
      <c r="I24" s="21">
        <v>6.5890000000000004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109.265</v>
      </c>
      <c r="D26" s="2"/>
      <c r="E26" s="2">
        <f t="shared" si="11"/>
        <v>109.265</v>
      </c>
      <c r="F26" s="21"/>
      <c r="G26" s="21"/>
      <c r="H26" s="21"/>
      <c r="I26" s="21">
        <v>109.265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31.658000000000001</v>
      </c>
      <c r="D30" s="3">
        <v>31.658000000000001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147.512</v>
      </c>
      <c r="D32" s="36">
        <f>SUM(D21:D31)</f>
        <v>31.658000000000001</v>
      </c>
      <c r="E32" s="37">
        <f t="shared" si="11"/>
        <v>115.854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115.854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28341.704999999998</v>
      </c>
      <c r="D33" s="31">
        <f>D20+D32</f>
        <v>7616.206000000001</v>
      </c>
      <c r="E33" s="30">
        <f>E20+E32</f>
        <v>13255.823</v>
      </c>
      <c r="F33" s="31">
        <f t="shared" ref="F33:X33" si="21">F20+F32</f>
        <v>133.61200000000002</v>
      </c>
      <c r="G33" s="31">
        <f t="shared" si="21"/>
        <v>68.319999999999993</v>
      </c>
      <c r="H33" s="31">
        <f t="shared" si="21"/>
        <v>10203.401</v>
      </c>
      <c r="I33" s="31">
        <f t="shared" si="21"/>
        <v>2850.49</v>
      </c>
      <c r="J33" s="30">
        <f t="shared" si="21"/>
        <v>5794.2019999999993</v>
      </c>
      <c r="K33" s="31">
        <f t="shared" si="21"/>
        <v>351.72800000000001</v>
      </c>
      <c r="L33" s="31">
        <f t="shared" si="21"/>
        <v>1698.6719999999998</v>
      </c>
      <c r="M33" s="31">
        <f t="shared" si="21"/>
        <v>3742.3959999999997</v>
      </c>
      <c r="N33" s="31">
        <f t="shared" si="21"/>
        <v>1.4059999999999999</v>
      </c>
      <c r="O33" s="30">
        <f t="shared" ref="O33:S33" si="22">O20+O32</f>
        <v>1675.4739999999999</v>
      </c>
      <c r="P33" s="31">
        <f t="shared" si="22"/>
        <v>1319.38</v>
      </c>
      <c r="Q33" s="31">
        <f t="shared" si="22"/>
        <v>78.546000000000006</v>
      </c>
      <c r="R33" s="31">
        <f t="shared" si="22"/>
        <v>201.911</v>
      </c>
      <c r="S33" s="31">
        <f t="shared" si="22"/>
        <v>75.637</v>
      </c>
      <c r="T33" s="51">
        <f t="shared" si="21"/>
        <v>8.0390000000000015</v>
      </c>
      <c r="U33" s="52">
        <f t="shared" si="21"/>
        <v>0.47199999999999998</v>
      </c>
      <c r="V33" s="52">
        <f t="shared" si="21"/>
        <v>2.359</v>
      </c>
      <c r="W33" s="52">
        <f t="shared" si="21"/>
        <v>5.2060000000000004</v>
      </c>
      <c r="X33" s="53">
        <f t="shared" si="21"/>
        <v>2E-3</v>
      </c>
      <c r="Y33" s="51">
        <f t="shared" ref="Y33:AC33" si="23">Y20+Y32</f>
        <v>2.2640000000000002</v>
      </c>
      <c r="Z33" s="52">
        <f t="shared" si="23"/>
        <v>1.833</v>
      </c>
      <c r="AA33" s="52">
        <f t="shared" si="23"/>
        <v>0.10900000000000001</v>
      </c>
      <c r="AB33" s="52">
        <f t="shared" si="23"/>
        <v>0.21099999999999999</v>
      </c>
      <c r="AC33" s="53">
        <f t="shared" si="23"/>
        <v>0.111</v>
      </c>
    </row>
    <row r="35" spans="1:29" x14ac:dyDescent="0.25">
      <c r="C35" s="33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09.2021</vt:lpstr>
      <vt:lpstr>'09.2021'!Область_печати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2021-10-21T14:57:33Z</dcterms:modified>
</cp:coreProperties>
</file>