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декабрь" sheetId="2" r:id="rId1"/>
  </sheets>
  <externalReferences>
    <externalReference r:id="rId2"/>
  </externalReferences>
  <definedNames>
    <definedName name="_xlnm.Print_Area" localSheetId="0">декабрь!$B$1:$C$30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21" i="2"/>
  <c r="C13" i="2"/>
  <c r="C5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<sst xmlns="http://schemas.openxmlformats.org/spreadsheetml/2006/main" count="30" uniqueCount="16">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</sst>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76;&#1077;&#1082;&#1072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652.95600000000002</v>
          </cell>
        </row>
        <row r="48">
          <cell r="AH48">
            <v>2985.84</v>
          </cell>
          <cell r="BJ48">
            <v>1477.922</v>
          </cell>
        </row>
        <row r="51">
          <cell r="AH51">
            <v>5266.0370000000003</v>
          </cell>
          <cell r="BJ51">
            <v>269.93</v>
          </cell>
        </row>
        <row r="52">
          <cell r="AH52">
            <v>2122.0680000000002</v>
          </cell>
        </row>
        <row r="53">
          <cell r="AH53">
            <v>476.13299999999998</v>
          </cell>
          <cell r="BJ53">
            <v>1085.1600000000001</v>
          </cell>
        </row>
        <row r="54">
          <cell r="AH54">
            <v>0</v>
          </cell>
        </row>
        <row r="66">
          <cell r="F66">
            <v>1653.7430000000004</v>
          </cell>
          <cell r="AH66">
            <v>380.79199999999997</v>
          </cell>
        </row>
        <row r="68">
          <cell r="F68">
            <v>251.035</v>
          </cell>
        </row>
        <row r="69">
          <cell r="F69">
            <v>13941.155000000001</v>
          </cell>
          <cell r="BJ69">
            <v>953.40600000000006</v>
          </cell>
        </row>
        <row r="70">
          <cell r="F70">
            <v>577.85699999999997</v>
          </cell>
        </row>
        <row r="71">
          <cell r="F71">
            <v>6643.0350000000017</v>
          </cell>
          <cell r="AK71">
            <v>5.6189999999999998</v>
          </cell>
          <cell r="BJ71">
            <v>25.4</v>
          </cell>
        </row>
        <row r="72">
          <cell r="F72">
            <v>123.49900000000001</v>
          </cell>
          <cell r="BJ72">
            <v>50.993000000000002</v>
          </cell>
        </row>
      </sheetData>
      <sheetData sheetId="3">
        <row r="54">
          <cell r="J54">
            <v>73.930000000000007</v>
          </cell>
        </row>
        <row r="69">
          <cell r="F69">
            <v>720.94100000000003</v>
          </cell>
        </row>
        <row r="72">
          <cell r="F72">
            <v>0</v>
          </cell>
          <cell r="J72">
            <v>381.26000000000005</v>
          </cell>
        </row>
      </sheetData>
      <sheetData sheetId="4">
        <row r="18">
          <cell r="F18">
            <v>28561.096999999998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7" activePane="bottomRight" state="frozen"/>
      <selection pane="topRight" activeCell="C1" sqref="C1"/>
      <selection pane="bottomLeft" activeCell="A5" sqref="A5"/>
      <selection pane="bottomRight" activeCell="D12" sqref="D12"/>
    </sheetView>
  </sheetViews>
  <sheetFormatPr defaultRowHeight="12.75" x14ac:dyDescent="0.2"/>
  <cols>
    <col min="2" max="2" width="64.85546875" customWidth="1"/>
    <col min="3" max="3" width="17" style="2" customWidth="1"/>
    <col min="4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652.95600000000002</v>
      </c>
    </row>
    <row r="6" spans="2:5" x14ac:dyDescent="0.2">
      <c r="B6" s="8" t="s">
        <v>1</v>
      </c>
      <c r="C6" s="18">
        <f>'[1]Раздел I. А'!$AH$30</f>
        <v>652.95600000000002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13757.020000000002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4463.7620000000006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5535.9670000000006</v>
      </c>
    </row>
    <row r="18" spans="2:3" x14ac:dyDescent="0.2">
      <c r="B18" s="8" t="s">
        <v>5</v>
      </c>
      <c r="C18" s="18">
        <f>'[1]Раздел I. А'!$AH$52</f>
        <v>2122.0680000000002</v>
      </c>
    </row>
    <row r="19" spans="2:3" x14ac:dyDescent="0.2">
      <c r="B19" s="8" t="s">
        <v>6</v>
      </c>
      <c r="C19" s="18">
        <f>'[1]Раздел I. А'!$AH$53+'[1]Раздел I. А'!$BJ$53</f>
        <v>1561.2930000000001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73.930000000000007</v>
      </c>
    </row>
    <row r="21" spans="2:3" ht="25.5" x14ac:dyDescent="0.2">
      <c r="B21" s="7" t="s">
        <v>14</v>
      </c>
      <c r="C21" s="17">
        <f>SUM(C22:C28)</f>
        <v>25708.735000000004</v>
      </c>
    </row>
    <row r="22" spans="2:3" x14ac:dyDescent="0.2">
      <c r="B22" s="8" t="s">
        <v>1</v>
      </c>
      <c r="C22" s="18">
        <f>'[1]Раздел I. А'!$F$66+'[1]Раздел I. А'!$AH$66</f>
        <v>2034.5350000000003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251.035</v>
      </c>
    </row>
    <row r="25" spans="2:3" x14ac:dyDescent="0.2">
      <c r="B25" s="8" t="s">
        <v>4</v>
      </c>
      <c r="C25" s="18">
        <f>'[1]Раздел I. А'!$F$69+'[1]Раздел I. А'!$BJ$69+'[1]Раздел I. Б'!$F$69</f>
        <v>15615.502000000002</v>
      </c>
    </row>
    <row r="26" spans="2:3" x14ac:dyDescent="0.2">
      <c r="B26" s="8" t="s">
        <v>5</v>
      </c>
      <c r="C26" s="18">
        <f>'[1]Раздел I. А'!$F$70</f>
        <v>577.85699999999997</v>
      </c>
    </row>
    <row r="27" spans="2:3" x14ac:dyDescent="0.2">
      <c r="B27" s="8" t="s">
        <v>6</v>
      </c>
      <c r="C27" s="18">
        <f>'[1]Раздел I. А'!$F$71+'[1]Раздел I. А'!$AK$71+'[1]Раздел I. А'!$BJ$71</f>
        <v>6674.054000000001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555.75200000000007</v>
      </c>
    </row>
    <row r="29" spans="2:3" ht="13.5" thickBot="1" x14ac:dyDescent="0.25">
      <c r="B29" s="12" t="s">
        <v>9</v>
      </c>
      <c r="C29" s="20">
        <f>'[1]Раздел I. В'!$F$18</f>
        <v>28561.096999999998</v>
      </c>
    </row>
    <row r="30" spans="2:3" ht="20.25" customHeight="1" thickBot="1" x14ac:dyDescent="0.25">
      <c r="B30" s="14" t="s">
        <v>10</v>
      </c>
      <c r="C30" s="21">
        <f>C29+C21+C13+C5</f>
        <v>68679.808000000005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2026-01-23T11:25:31Z</dcterms:modified>
</cp:coreProperties>
</file>