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November" sheetId="1" r:id="rId1"/>
  </sheets>
  <calcPr calcId="162913"/>
</workbook>
</file>

<file path=xl/calcChain.xml><?xml version="1.0" encoding="utf-8"?>
<calcChain xmlns="http://schemas.openxmlformats.org/spreadsheetml/2006/main">
  <c r="E27" i="1" l="1"/>
  <c r="E26" i="1"/>
  <c r="E25" i="1"/>
  <c r="E24" i="1"/>
  <c r="E23" i="1"/>
  <c r="E22" i="1"/>
  <c r="E21" i="1"/>
  <c r="E11" i="1" l="1"/>
  <c r="E9" i="1"/>
  <c r="AC17" i="1"/>
  <c r="AC42" i="1" s="1"/>
  <c r="AB17" i="1"/>
  <c r="AA17" i="1"/>
  <c r="Z17" i="1"/>
  <c r="Z41" i="1"/>
  <c r="Y41" i="1" s="1"/>
  <c r="Y8" i="1"/>
  <c r="Y9" i="1"/>
  <c r="Y10" i="1"/>
  <c r="Y11" i="1"/>
  <c r="Y12" i="1"/>
  <c r="X17" i="1"/>
  <c r="X42" i="1" s="1"/>
  <c r="W17" i="1"/>
  <c r="V17" i="1"/>
  <c r="V42" i="1" s="1"/>
  <c r="U17" i="1"/>
  <c r="U42" i="1" s="1"/>
  <c r="T8" i="1"/>
  <c r="T9" i="1"/>
  <c r="T10" i="1"/>
  <c r="T11" i="1"/>
  <c r="T12" i="1"/>
  <c r="S17" i="1"/>
  <c r="S42" i="1" s="1"/>
  <c r="R17" i="1"/>
  <c r="R42" i="1" s="1"/>
  <c r="Q17" i="1"/>
  <c r="Q42" i="1" s="1"/>
  <c r="P17" i="1"/>
  <c r="P41" i="1"/>
  <c r="O41" i="1" s="1"/>
  <c r="O8" i="1"/>
  <c r="O9" i="1"/>
  <c r="O10" i="1"/>
  <c r="O11" i="1"/>
  <c r="O12" i="1"/>
  <c r="J11" i="1"/>
  <c r="N17" i="1"/>
  <c r="N42" i="1" s="1"/>
  <c r="M17" i="1"/>
  <c r="L17" i="1"/>
  <c r="L42" i="1" s="1"/>
  <c r="K17" i="1"/>
  <c r="K42" i="1" s="1"/>
  <c r="J8" i="1"/>
  <c r="J9" i="1"/>
  <c r="J10" i="1"/>
  <c r="J12" i="1"/>
  <c r="E10" i="1"/>
  <c r="E12" i="1"/>
  <c r="I17" i="1"/>
  <c r="I29" i="1"/>
  <c r="H17" i="1"/>
  <c r="H42" i="1" s="1"/>
  <c r="G17" i="1"/>
  <c r="F17" i="1"/>
  <c r="E8" i="1"/>
  <c r="D29" i="1"/>
  <c r="O33" i="1"/>
  <c r="C33" i="1" s="1"/>
  <c r="C41" i="1" s="1"/>
  <c r="C23" i="1"/>
  <c r="C21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J16" i="1"/>
  <c r="O16" i="1"/>
  <c r="O14" i="1"/>
  <c r="O13" i="1"/>
  <c r="C13" i="1" s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G42" i="1" s="1"/>
  <c r="F29" i="1"/>
  <c r="O28" i="1"/>
  <c r="J28" i="1"/>
  <c r="E28" i="1"/>
  <c r="O27" i="1"/>
  <c r="J27" i="1"/>
  <c r="O26" i="1"/>
  <c r="J26" i="1"/>
  <c r="O25" i="1"/>
  <c r="J25" i="1"/>
  <c r="O24" i="1"/>
  <c r="J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/>
  <c r="F42" i="1"/>
  <c r="C20" i="1"/>
  <c r="C25" i="1"/>
  <c r="Y29" i="1"/>
  <c r="C36" i="1"/>
  <c r="C19" i="1"/>
  <c r="C27" i="1"/>
  <c r="C37" i="1"/>
  <c r="C39" i="1"/>
  <c r="C30" i="1"/>
  <c r="C24" i="1"/>
  <c r="C38" i="1"/>
  <c r="C40" i="1"/>
  <c r="E41" i="1"/>
  <c r="J41" i="1"/>
  <c r="T41" i="1"/>
  <c r="T29" i="1"/>
  <c r="AB42" i="1"/>
  <c r="C22" i="1"/>
  <c r="C34" i="1"/>
  <c r="C32" i="1"/>
  <c r="C35" i="1"/>
  <c r="AA42" i="1"/>
  <c r="C28" i="1"/>
  <c r="J29" i="1"/>
  <c r="O29" i="1"/>
  <c r="C18" i="1"/>
  <c r="C31" i="1"/>
  <c r="M42" i="1"/>
  <c r="W42" i="1"/>
  <c r="E29" i="1" l="1"/>
  <c r="C15" i="1"/>
  <c r="D17" i="1"/>
  <c r="D42" i="1" s="1"/>
  <c r="C16" i="1"/>
  <c r="C14" i="1"/>
  <c r="C8" i="1"/>
  <c r="I42" i="1"/>
  <c r="O17" i="1"/>
  <c r="O42" i="1" s="1"/>
  <c r="P42" i="1"/>
  <c r="T17" i="1"/>
  <c r="T42" i="1" s="1"/>
  <c r="Z42" i="1"/>
  <c r="C9" i="1"/>
  <c r="C11" i="1"/>
  <c r="C12" i="1"/>
  <c r="Y17" i="1"/>
  <c r="Y42" i="1" s="1"/>
  <c r="J17" i="1"/>
  <c r="J42" i="1" s="1"/>
  <c r="C10" i="1"/>
  <c r="C29" i="1"/>
  <c r="E17" i="1"/>
  <c r="E42" i="1" s="1"/>
  <c r="C17" i="1" l="1"/>
  <c r="C42" i="1" s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<sst xmlns="http://schemas.openxmlformats.org/spreadsheetml/2006/main" count="82" uniqueCount="33">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</sst>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3" fontId="3" fillId="3" borderId="11" xfId="1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I11" sqref="I11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AA1" s="75"/>
    </row>
    <row r="2" spans="1:29">
      <c r="A2" s="116"/>
      <c r="B2" s="119" t="s">
        <v>0</v>
      </c>
      <c r="C2" s="113" t="s">
        <v>32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5"/>
    </row>
    <row r="3" spans="1:29" ht="27.75" customHeight="1">
      <c r="A3" s="117"/>
      <c r="B3" s="106"/>
      <c r="C3" s="91" t="s">
        <v>1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1"/>
      <c r="P3" s="1"/>
      <c r="Q3" s="1"/>
      <c r="R3" s="1"/>
      <c r="S3" s="1"/>
      <c r="T3" s="93" t="s">
        <v>2</v>
      </c>
      <c r="U3" s="94"/>
      <c r="V3" s="94"/>
      <c r="W3" s="94"/>
      <c r="X3" s="94"/>
      <c r="Y3" s="93" t="s">
        <v>2</v>
      </c>
      <c r="Z3" s="94"/>
      <c r="AA3" s="94"/>
      <c r="AB3" s="94"/>
      <c r="AC3" s="121"/>
    </row>
    <row r="4" spans="1:29" ht="15" customHeight="1">
      <c r="A4" s="117"/>
      <c r="B4" s="106"/>
      <c r="C4" s="88" t="s">
        <v>3</v>
      </c>
      <c r="D4" s="87" t="s">
        <v>4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7"/>
      <c r="B5" s="106"/>
      <c r="C5" s="89"/>
      <c r="D5" s="101" t="s">
        <v>5</v>
      </c>
      <c r="E5" s="103" t="s">
        <v>6</v>
      </c>
      <c r="F5" s="104"/>
      <c r="G5" s="104"/>
      <c r="H5" s="104"/>
      <c r="I5" s="105"/>
      <c r="J5" s="103" t="s">
        <v>7</v>
      </c>
      <c r="K5" s="104"/>
      <c r="L5" s="104"/>
      <c r="M5" s="104"/>
      <c r="N5" s="104"/>
      <c r="O5" s="106" t="s">
        <v>8</v>
      </c>
      <c r="P5" s="87"/>
      <c r="Q5" s="87"/>
      <c r="R5" s="87"/>
      <c r="S5" s="107"/>
      <c r="T5" s="93" t="s">
        <v>7</v>
      </c>
      <c r="U5" s="94"/>
      <c r="V5" s="94"/>
      <c r="W5" s="94"/>
      <c r="X5" s="94"/>
      <c r="Y5" s="93" t="s">
        <v>8</v>
      </c>
      <c r="Z5" s="94"/>
      <c r="AA5" s="94"/>
      <c r="AB5" s="94"/>
      <c r="AC5" s="121"/>
    </row>
    <row r="6" spans="1:29" ht="15" customHeight="1">
      <c r="A6" s="117"/>
      <c r="B6" s="106"/>
      <c r="C6" s="89"/>
      <c r="D6" s="101"/>
      <c r="E6" s="98" t="s">
        <v>9</v>
      </c>
      <c r="F6" s="98" t="s">
        <v>10</v>
      </c>
      <c r="G6" s="98"/>
      <c r="H6" s="98"/>
      <c r="I6" s="98"/>
      <c r="J6" s="98" t="s">
        <v>9</v>
      </c>
      <c r="K6" s="98" t="s">
        <v>10</v>
      </c>
      <c r="L6" s="98"/>
      <c r="M6" s="98"/>
      <c r="N6" s="99"/>
      <c r="O6" s="98" t="s">
        <v>9</v>
      </c>
      <c r="P6" s="98" t="s">
        <v>10</v>
      </c>
      <c r="Q6" s="98"/>
      <c r="R6" s="98"/>
      <c r="S6" s="99"/>
      <c r="T6" s="95" t="s">
        <v>9</v>
      </c>
      <c r="U6" s="95" t="s">
        <v>10</v>
      </c>
      <c r="V6" s="95"/>
      <c r="W6" s="95"/>
      <c r="X6" s="97"/>
      <c r="Y6" s="95" t="s">
        <v>9</v>
      </c>
      <c r="Z6" s="95" t="s">
        <v>10</v>
      </c>
      <c r="AA6" s="95"/>
      <c r="AB6" s="95"/>
      <c r="AC6" s="122"/>
    </row>
    <row r="7" spans="1:29" ht="15.75" thickBot="1">
      <c r="A7" s="118"/>
      <c r="B7" s="120"/>
      <c r="C7" s="90"/>
      <c r="D7" s="102"/>
      <c r="E7" s="100"/>
      <c r="F7" s="4" t="s">
        <v>11</v>
      </c>
      <c r="G7" s="4" t="s">
        <v>12</v>
      </c>
      <c r="H7" s="4" t="s">
        <v>13</v>
      </c>
      <c r="I7" s="4" t="s">
        <v>14</v>
      </c>
      <c r="J7" s="100"/>
      <c r="K7" s="4" t="s">
        <v>11</v>
      </c>
      <c r="L7" s="4" t="s">
        <v>12</v>
      </c>
      <c r="M7" s="4" t="s">
        <v>13</v>
      </c>
      <c r="N7" s="5" t="s">
        <v>14</v>
      </c>
      <c r="O7" s="100"/>
      <c r="P7" s="4" t="s">
        <v>11</v>
      </c>
      <c r="Q7" s="4" t="s">
        <v>12</v>
      </c>
      <c r="R7" s="4" t="s">
        <v>13</v>
      </c>
      <c r="S7" s="5" t="s">
        <v>14</v>
      </c>
      <c r="T7" s="96"/>
      <c r="U7" s="6" t="s">
        <v>11</v>
      </c>
      <c r="V7" s="6" t="s">
        <v>12</v>
      </c>
      <c r="W7" s="6" t="s">
        <v>13</v>
      </c>
      <c r="X7" s="67" t="s">
        <v>14</v>
      </c>
      <c r="Y7" s="96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3" t="s">
        <v>15</v>
      </c>
      <c r="B8" s="7" t="s">
        <v>16</v>
      </c>
      <c r="C8" s="8">
        <f>E8+J8+D8+O8</f>
        <v>2198.518</v>
      </c>
      <c r="D8" s="9"/>
      <c r="E8" s="53">
        <f>F8+G8+H8+I8</f>
        <v>816.42</v>
      </c>
      <c r="F8" s="54">
        <v>0</v>
      </c>
      <c r="G8" s="54">
        <v>0</v>
      </c>
      <c r="H8" s="54">
        <v>741.81700000000001</v>
      </c>
      <c r="I8" s="54">
        <v>74.602999999999994</v>
      </c>
      <c r="J8" s="10">
        <f t="shared" ref="J8:J16" si="0">K8+L8+M8+N8</f>
        <v>402.34500000000003</v>
      </c>
      <c r="K8" s="54">
        <v>147.06799999999998</v>
      </c>
      <c r="L8" s="54">
        <v>18.899999999999999</v>
      </c>
      <c r="M8" s="54">
        <v>236.37700000000001</v>
      </c>
      <c r="N8" s="54">
        <v>0</v>
      </c>
      <c r="O8" s="10">
        <f>P8+Q8+R8+S8</f>
        <v>979.75299999999993</v>
      </c>
      <c r="P8" s="54">
        <v>335.51799999999997</v>
      </c>
      <c r="Q8" s="54">
        <v>0</v>
      </c>
      <c r="R8" s="54">
        <v>644.23500000000001</v>
      </c>
      <c r="S8" s="54">
        <v>0</v>
      </c>
      <c r="T8" s="20">
        <f>U8+V8+W8+X8</f>
        <v>0.51700000000000002</v>
      </c>
      <c r="U8" s="11">
        <v>0.15899999999999997</v>
      </c>
      <c r="V8" s="11">
        <v>2.1999999999999999E-2</v>
      </c>
      <c r="W8" s="11">
        <v>0.33600000000000002</v>
      </c>
      <c r="X8" s="11">
        <v>0</v>
      </c>
      <c r="Y8" s="20">
        <f>Z8+AA8+AB8+AC8</f>
        <v>1.6430000000000002</v>
      </c>
      <c r="Z8" s="11">
        <v>0.69500000000000006</v>
      </c>
      <c r="AA8" s="11">
        <v>0</v>
      </c>
      <c r="AB8" s="11">
        <v>0.94800000000000006</v>
      </c>
      <c r="AC8" s="59">
        <v>0</v>
      </c>
    </row>
    <row r="9" spans="1:29">
      <c r="A9" s="111"/>
      <c r="B9" s="12" t="s">
        <v>19</v>
      </c>
      <c r="C9" s="13">
        <f t="shared" ref="C9:C16" si="1">E9+J9+D9+O9</f>
        <v>12475.981</v>
      </c>
      <c r="D9" s="14"/>
      <c r="E9" s="55">
        <f t="shared" ref="E9:E15" si="2">F9+G9+H9+I9</f>
        <v>8024.9160000000002</v>
      </c>
      <c r="F9" s="54">
        <v>69.296999999999997</v>
      </c>
      <c r="G9" s="54">
        <v>30.895</v>
      </c>
      <c r="H9" s="54">
        <v>5834.0360000000001</v>
      </c>
      <c r="I9" s="54">
        <v>2090.6880000000001</v>
      </c>
      <c r="J9" s="10">
        <f t="shared" si="0"/>
        <v>4067.2019999999998</v>
      </c>
      <c r="K9" s="54">
        <v>19.652000000000001</v>
      </c>
      <c r="L9" s="54">
        <v>2689.8069999999998</v>
      </c>
      <c r="M9" s="54">
        <v>1355.88</v>
      </c>
      <c r="N9" s="54">
        <v>1.863</v>
      </c>
      <c r="O9" s="10">
        <f t="shared" ref="O9:O16" si="3">P9+Q9+R9+S9</f>
        <v>383.863</v>
      </c>
      <c r="P9" s="54">
        <v>312.29500000000002</v>
      </c>
      <c r="Q9" s="54">
        <v>0</v>
      </c>
      <c r="R9" s="54">
        <v>35.094000000000001</v>
      </c>
      <c r="S9" s="54">
        <v>36.473999999999997</v>
      </c>
      <c r="T9" s="20">
        <f t="shared" ref="T9:T12" si="4">U9+V9+W9+X9</f>
        <v>5.7509999999999994</v>
      </c>
      <c r="U9" s="11">
        <v>3.4000000000000002E-2</v>
      </c>
      <c r="V9" s="11">
        <v>3.8029999999999999</v>
      </c>
      <c r="W9" s="11">
        <v>1.911</v>
      </c>
      <c r="X9" s="11">
        <v>3.0000000000000001E-3</v>
      </c>
      <c r="Y9" s="20">
        <f t="shared" ref="Y9:Y12" si="5">Z9+AA9+AB9+AC9</f>
        <v>0.745</v>
      </c>
      <c r="Z9" s="11">
        <v>0.58699999999999997</v>
      </c>
      <c r="AA9" s="11">
        <v>0</v>
      </c>
      <c r="AB9" s="11">
        <v>5.2000000000000005E-2</v>
      </c>
      <c r="AC9" s="59">
        <v>0.106</v>
      </c>
    </row>
    <row r="10" spans="1:29">
      <c r="A10" s="111"/>
      <c r="B10" s="12" t="s">
        <v>20</v>
      </c>
      <c r="C10" s="13">
        <f t="shared" si="1"/>
        <v>1062.029</v>
      </c>
      <c r="D10" s="14"/>
      <c r="E10" s="55">
        <f t="shared" si="2"/>
        <v>92.046999999999997</v>
      </c>
      <c r="F10" s="54">
        <v>0</v>
      </c>
      <c r="G10" s="54">
        <v>0</v>
      </c>
      <c r="H10" s="54">
        <v>57.433</v>
      </c>
      <c r="I10" s="54">
        <v>34.613999999999997</v>
      </c>
      <c r="J10" s="10">
        <f t="shared" si="0"/>
        <v>0</v>
      </c>
      <c r="K10" s="54">
        <v>0</v>
      </c>
      <c r="L10" s="54">
        <v>0</v>
      </c>
      <c r="M10" s="54">
        <v>0</v>
      </c>
      <c r="N10" s="54">
        <v>0</v>
      </c>
      <c r="O10" s="10">
        <f t="shared" si="3"/>
        <v>969.98199999999997</v>
      </c>
      <c r="P10" s="54">
        <v>969.71199999999999</v>
      </c>
      <c r="Q10" s="54">
        <v>0.27</v>
      </c>
      <c r="R10" s="54">
        <v>0</v>
      </c>
      <c r="S10" s="54">
        <v>0</v>
      </c>
      <c r="T10" s="20">
        <f t="shared" si="4"/>
        <v>0</v>
      </c>
      <c r="U10" s="11">
        <v>0</v>
      </c>
      <c r="V10" s="11">
        <v>0</v>
      </c>
      <c r="W10" s="11">
        <v>0</v>
      </c>
      <c r="X10" s="11">
        <v>0</v>
      </c>
      <c r="Y10" s="20">
        <f t="shared" si="5"/>
        <v>2.3740000000000001</v>
      </c>
      <c r="Z10" s="11">
        <v>2.3740000000000001</v>
      </c>
      <c r="AA10" s="11">
        <v>0</v>
      </c>
      <c r="AB10" s="11">
        <v>0</v>
      </c>
      <c r="AC10" s="59">
        <v>0</v>
      </c>
    </row>
    <row r="11" spans="1:29" ht="15.75" customHeight="1">
      <c r="A11" s="111"/>
      <c r="B11" s="12" t="s">
        <v>21</v>
      </c>
      <c r="C11" s="13">
        <f t="shared" si="1"/>
        <v>6804.4370000000008</v>
      </c>
      <c r="D11" s="14"/>
      <c r="E11" s="55">
        <f t="shared" si="2"/>
        <v>6090.8120000000008</v>
      </c>
      <c r="F11" s="54">
        <v>62.136000000000003</v>
      </c>
      <c r="G11" s="54">
        <v>64.945999999999998</v>
      </c>
      <c r="H11" s="54">
        <v>4513.1550000000007</v>
      </c>
      <c r="I11" s="54">
        <v>1450.575</v>
      </c>
      <c r="J11" s="10">
        <f t="shared" si="0"/>
        <v>713.625</v>
      </c>
      <c r="K11" s="54">
        <v>47.734000000000002</v>
      </c>
      <c r="L11" s="54">
        <v>0</v>
      </c>
      <c r="M11" s="54">
        <v>665.89099999999996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0.99</v>
      </c>
      <c r="U11" s="11">
        <v>6.6000000000000003E-2</v>
      </c>
      <c r="V11" s="11">
        <v>0</v>
      </c>
      <c r="W11" s="11">
        <v>0.92400000000000004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1"/>
      <c r="B12" s="12" t="s">
        <v>22</v>
      </c>
      <c r="C12" s="13">
        <f t="shared" si="1"/>
        <v>210.13</v>
      </c>
      <c r="D12" s="14"/>
      <c r="E12" s="55">
        <f t="shared" si="2"/>
        <v>41.396999999999998</v>
      </c>
      <c r="F12" s="54">
        <v>0</v>
      </c>
      <c r="G12" s="54">
        <v>0</v>
      </c>
      <c r="H12" s="54">
        <v>23.337</v>
      </c>
      <c r="I12" s="54">
        <v>18.059999999999999</v>
      </c>
      <c r="J12" s="10">
        <f t="shared" si="0"/>
        <v>120.777</v>
      </c>
      <c r="K12" s="54">
        <v>0</v>
      </c>
      <c r="L12" s="54">
        <v>0</v>
      </c>
      <c r="M12" s="54">
        <v>120.777</v>
      </c>
      <c r="N12" s="54">
        <v>0</v>
      </c>
      <c r="O12" s="10">
        <f t="shared" si="3"/>
        <v>47.956000000000003</v>
      </c>
      <c r="P12" s="54">
        <v>0</v>
      </c>
      <c r="Q12" s="54">
        <v>0</v>
      </c>
      <c r="R12" s="54">
        <v>0.69399999999999995</v>
      </c>
      <c r="S12" s="54">
        <v>47.262</v>
      </c>
      <c r="T12" s="20">
        <f t="shared" si="4"/>
        <v>0.17499999999999999</v>
      </c>
      <c r="U12" s="11">
        <v>0</v>
      </c>
      <c r="V12" s="11">
        <v>0</v>
      </c>
      <c r="W12" s="11">
        <v>0.17499999999999999</v>
      </c>
      <c r="X12" s="11">
        <v>0</v>
      </c>
      <c r="Y12" s="20">
        <f t="shared" si="5"/>
        <v>0.13900000000000001</v>
      </c>
      <c r="Z12" s="11">
        <v>0</v>
      </c>
      <c r="AA12" s="11">
        <v>0</v>
      </c>
      <c r="AB12" s="11">
        <v>1E-3</v>
      </c>
      <c r="AC12" s="59">
        <v>0.13800000000000001</v>
      </c>
    </row>
    <row r="13" spans="1:29">
      <c r="A13" s="111"/>
      <c r="B13" s="16" t="s">
        <v>23</v>
      </c>
      <c r="C13" s="17">
        <f t="shared" si="1"/>
        <v>6219.1260000000002</v>
      </c>
      <c r="D13" s="18">
        <v>6219.1260000000002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1"/>
      <c r="B14" s="16" t="s">
        <v>24</v>
      </c>
      <c r="C14" s="17">
        <f t="shared" si="1"/>
        <v>9244.3170000000009</v>
      </c>
      <c r="D14" s="18">
        <v>9244.3170000000009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1"/>
      <c r="B15" s="12" t="s">
        <v>25</v>
      </c>
      <c r="C15" s="17">
        <f t="shared" si="1"/>
        <v>98.157000000000011</v>
      </c>
      <c r="D15" s="52">
        <v>98.157000000000011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1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2"/>
      <c r="B17" s="28" t="s">
        <v>27</v>
      </c>
      <c r="C17" s="85">
        <f>SUM(C8:C16)</f>
        <v>38312.695</v>
      </c>
      <c r="D17" s="29">
        <f>SUM(D8:D16)</f>
        <v>15561.6</v>
      </c>
      <c r="E17" s="30">
        <f t="shared" ref="E17:AC17" si="6">SUM(E8:E16)</f>
        <v>15065.592000000001</v>
      </c>
      <c r="F17" s="29">
        <f>SUM(F8:F16)</f>
        <v>131.43299999999999</v>
      </c>
      <c r="G17" s="29">
        <f t="shared" si="6"/>
        <v>95.840999999999994</v>
      </c>
      <c r="H17" s="29">
        <f t="shared" si="6"/>
        <v>11169.778</v>
      </c>
      <c r="I17" s="29">
        <f t="shared" si="6"/>
        <v>3668.5400000000004</v>
      </c>
      <c r="J17" s="30">
        <f t="shared" si="6"/>
        <v>5303.9489999999996</v>
      </c>
      <c r="K17" s="29">
        <f t="shared" si="6"/>
        <v>214.45399999999998</v>
      </c>
      <c r="L17" s="29">
        <f t="shared" si="6"/>
        <v>2708.7069999999999</v>
      </c>
      <c r="M17" s="29">
        <f t="shared" si="6"/>
        <v>2378.9250000000002</v>
      </c>
      <c r="N17" s="29">
        <f t="shared" si="6"/>
        <v>1.863</v>
      </c>
      <c r="O17" s="30">
        <f t="shared" si="6"/>
        <v>2381.5540000000001</v>
      </c>
      <c r="P17" s="29">
        <f>SUM(P8:P16)</f>
        <v>1617.5250000000001</v>
      </c>
      <c r="Q17" s="29">
        <f>SUM(Q8:Q16)</f>
        <v>0.27</v>
      </c>
      <c r="R17" s="29">
        <f t="shared" si="6"/>
        <v>680.02300000000002</v>
      </c>
      <c r="S17" s="29">
        <f t="shared" si="6"/>
        <v>83.73599999999999</v>
      </c>
      <c r="T17" s="31">
        <f t="shared" si="6"/>
        <v>7.4329999999999998</v>
      </c>
      <c r="U17" s="32">
        <f t="shared" si="6"/>
        <v>0.25900000000000001</v>
      </c>
      <c r="V17" s="32">
        <f t="shared" si="6"/>
        <v>3.8249999999999997</v>
      </c>
      <c r="W17" s="32">
        <f t="shared" si="6"/>
        <v>3.3459999999999996</v>
      </c>
      <c r="X17" s="70">
        <f t="shared" si="6"/>
        <v>3.0000000000000001E-3</v>
      </c>
      <c r="Y17" s="31">
        <f t="shared" si="6"/>
        <v>4.9010000000000007</v>
      </c>
      <c r="Z17" s="32">
        <f t="shared" si="6"/>
        <v>3.6560000000000001</v>
      </c>
      <c r="AA17" s="32">
        <f t="shared" si="6"/>
        <v>0</v>
      </c>
      <c r="AB17" s="32">
        <f t="shared" si="6"/>
        <v>1.0009999999999999</v>
      </c>
      <c r="AC17" s="62">
        <f t="shared" si="6"/>
        <v>0.24399999999999999</v>
      </c>
    </row>
    <row r="18" spans="1:29">
      <c r="A18" s="110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1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1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1"/>
      <c r="B21" s="12" t="s">
        <v>19</v>
      </c>
      <c r="C21" s="13">
        <f t="shared" si="7"/>
        <v>2.0990000000000002</v>
      </c>
      <c r="D21" s="39"/>
      <c r="E21" s="39">
        <f t="shared" si="8"/>
        <v>2.0990000000000002</v>
      </c>
      <c r="F21" s="40"/>
      <c r="G21" s="40"/>
      <c r="H21" s="40"/>
      <c r="I21" s="50">
        <v>2.0990000000000002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1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1"/>
      <c r="B23" s="12" t="s">
        <v>21</v>
      </c>
      <c r="C23" s="13">
        <f t="shared" si="7"/>
        <v>148.69999999999999</v>
      </c>
      <c r="D23" s="39"/>
      <c r="E23" s="39">
        <f t="shared" si="8"/>
        <v>148.69999999999999</v>
      </c>
      <c r="F23" s="40"/>
      <c r="G23" s="40"/>
      <c r="H23" s="40"/>
      <c r="I23" s="50">
        <v>148.69999999999999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1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1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1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1"/>
      <c r="B27" s="12" t="s">
        <v>25</v>
      </c>
      <c r="C27" s="17">
        <f t="shared" si="7"/>
        <v>28.849</v>
      </c>
      <c r="D27" s="51">
        <v>28.849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1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2"/>
      <c r="B29" s="43" t="s">
        <v>27</v>
      </c>
      <c r="C29" s="85">
        <f>SUM(C18:C28)</f>
        <v>179.64799999999997</v>
      </c>
      <c r="D29" s="44">
        <f>SUM(D18:D28)</f>
        <v>28.849</v>
      </c>
      <c r="E29" s="45">
        <f t="shared" si="8"/>
        <v>150.79899999999998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150.79899999999998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10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1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1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1"/>
      <c r="B33" s="12" t="s">
        <v>19</v>
      </c>
      <c r="C33" s="13">
        <f t="shared" si="13"/>
        <v>10.211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10.211</v>
      </c>
      <c r="P33" s="40">
        <v>10.211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2.8000000000000001E-2</v>
      </c>
      <c r="Z33" s="27">
        <v>2.8000000000000001E-2</v>
      </c>
      <c r="AA33" s="27"/>
      <c r="AB33" s="27"/>
      <c r="AC33" s="64"/>
    </row>
    <row r="34" spans="1:29">
      <c r="A34" s="111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1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1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1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1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1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1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2"/>
      <c r="B41" s="43" t="s">
        <v>27</v>
      </c>
      <c r="C41" s="49">
        <f>SUM(C30:C40)</f>
        <v>10.211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10.211</v>
      </c>
      <c r="P41" s="44">
        <f>SUM(P30:P40)</f>
        <v>10.211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2.8000000000000001E-2</v>
      </c>
      <c r="Z41" s="47">
        <f>SUM(Z30:Z40)</f>
        <v>2.8000000000000001E-2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8" t="s">
        <v>31</v>
      </c>
      <c r="B42" s="109"/>
      <c r="C42" s="76">
        <f t="shared" ref="C42:AC42" si="19">C17+C29+C41</f>
        <v>38502.554000000004</v>
      </c>
      <c r="D42" s="77">
        <f t="shared" si="19"/>
        <v>15590.449000000001</v>
      </c>
      <c r="E42" s="78">
        <f t="shared" si="19"/>
        <v>15216.391</v>
      </c>
      <c r="F42" s="79">
        <f t="shared" si="19"/>
        <v>131.43299999999999</v>
      </c>
      <c r="G42" s="79">
        <f t="shared" si="19"/>
        <v>95.840999999999994</v>
      </c>
      <c r="H42" s="79">
        <f t="shared" si="19"/>
        <v>11169.778</v>
      </c>
      <c r="I42" s="79">
        <f t="shared" si="19"/>
        <v>3819.3390000000004</v>
      </c>
      <c r="J42" s="78">
        <f t="shared" si="19"/>
        <v>5303.9489999999996</v>
      </c>
      <c r="K42" s="79">
        <f t="shared" si="19"/>
        <v>214.45399999999998</v>
      </c>
      <c r="L42" s="79">
        <f t="shared" si="19"/>
        <v>2708.7069999999999</v>
      </c>
      <c r="M42" s="79">
        <f t="shared" si="19"/>
        <v>2378.9250000000002</v>
      </c>
      <c r="N42" s="79">
        <f t="shared" si="19"/>
        <v>1.863</v>
      </c>
      <c r="O42" s="78">
        <f t="shared" si="19"/>
        <v>2391.7649999999999</v>
      </c>
      <c r="P42" s="79">
        <f t="shared" si="19"/>
        <v>1627.7360000000001</v>
      </c>
      <c r="Q42" s="79">
        <f t="shared" si="19"/>
        <v>0.27</v>
      </c>
      <c r="R42" s="79">
        <f t="shared" si="19"/>
        <v>680.02300000000002</v>
      </c>
      <c r="S42" s="79">
        <f t="shared" si="19"/>
        <v>83.73599999999999</v>
      </c>
      <c r="T42" s="80">
        <f t="shared" si="19"/>
        <v>7.4329999999999998</v>
      </c>
      <c r="U42" s="81">
        <f t="shared" si="19"/>
        <v>0.25900000000000001</v>
      </c>
      <c r="V42" s="81">
        <f t="shared" si="19"/>
        <v>3.8249999999999997</v>
      </c>
      <c r="W42" s="81">
        <f t="shared" si="19"/>
        <v>3.3459999999999996</v>
      </c>
      <c r="X42" s="82">
        <f t="shared" si="19"/>
        <v>3.0000000000000001E-3</v>
      </c>
      <c r="Y42" s="80">
        <f t="shared" si="19"/>
        <v>4.9290000000000003</v>
      </c>
      <c r="Z42" s="81">
        <f t="shared" si="19"/>
        <v>3.6840000000000002</v>
      </c>
      <c r="AA42" s="81">
        <f t="shared" si="19"/>
        <v>0</v>
      </c>
      <c r="AB42" s="81">
        <f t="shared" si="19"/>
        <v>1.0009999999999999</v>
      </c>
      <c r="AC42" s="83">
        <f t="shared" si="19"/>
        <v>0.24399999999999999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2026-01-13T11:45:05Z</dcterms:modified>
</cp:coreProperties>
</file>