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октябрь" sheetId="2" r:id="rId1"/>
  </sheets>
  <externalReferences>
    <externalReference r:id="rId2"/>
  </externalReferences>
  <definedNames>
    <definedName name="_xlnm.Print_Area" localSheetId="0">октябрь!$B$1:$C$30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21" i="2"/>
  <c r="C13" i="2"/>
  <c r="C5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<sst xmlns="http://schemas.openxmlformats.org/spreadsheetml/2006/main" count="30" uniqueCount="16">
  <si>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</si>
  <si>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</si>
  <si>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</si>
  <si>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</si>
  <si>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</si>
  <si>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</si>
  <si>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</si>
  <si>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</si>
  <si>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</si>
  <si>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</si>
  <si>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</si>
  <si>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</si>
  <si>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</si>
  <si>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</si>
  <si>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</si>
  <si>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октябрь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</si>
</sst>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086;&#1082;&#1090;&#1103;&#1073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2342.54</v>
          </cell>
        </row>
        <row r="48">
          <cell r="AH48">
            <v>2006.3780000000002</v>
          </cell>
          <cell r="BJ48">
            <v>1476.693</v>
          </cell>
        </row>
        <row r="51">
          <cell r="AH51">
            <v>2552.9650000000001</v>
          </cell>
          <cell r="BJ51">
            <v>184.79</v>
          </cell>
        </row>
        <row r="52">
          <cell r="AH52">
            <v>2656.8440000000001</v>
          </cell>
        </row>
        <row r="53">
          <cell r="AH53">
            <v>350.52800000000002</v>
          </cell>
          <cell r="BJ53">
            <v>1000.008</v>
          </cell>
        </row>
        <row r="54">
          <cell r="AH54">
            <v>0</v>
          </cell>
        </row>
        <row r="66">
          <cell r="F66">
            <v>1695.6880000000001</v>
          </cell>
          <cell r="AH66">
            <v>437.58800000000002</v>
          </cell>
        </row>
        <row r="68">
          <cell r="F68">
            <v>176.45600000000002</v>
          </cell>
        </row>
        <row r="69">
          <cell r="F69">
            <v>12002.068999999996</v>
          </cell>
          <cell r="BJ69">
            <v>660.63599999999997</v>
          </cell>
        </row>
        <row r="70">
          <cell r="F70">
            <v>434.61799999999994</v>
          </cell>
        </row>
        <row r="71">
          <cell r="F71">
            <v>5349.3959999999997</v>
          </cell>
          <cell r="AK71">
            <v>0</v>
          </cell>
          <cell r="BJ71">
            <v>21.6</v>
          </cell>
        </row>
        <row r="72">
          <cell r="F72">
            <v>65.602000000000004</v>
          </cell>
          <cell r="BJ72">
            <v>47.73</v>
          </cell>
        </row>
      </sheetData>
      <sheetData sheetId="3">
        <row r="54">
          <cell r="J54">
            <v>48.484000000000002</v>
          </cell>
        </row>
        <row r="69">
          <cell r="F69">
            <v>460.30900000000003</v>
          </cell>
        </row>
        <row r="72">
          <cell r="F72">
            <v>0</v>
          </cell>
          <cell r="J72">
            <v>274.2820000000001</v>
          </cell>
        </row>
      </sheetData>
      <sheetData sheetId="4">
        <row r="18">
          <cell r="F18">
            <v>24168.903999999999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E11" sqref="E11"/>
    </sheetView>
  </sheetViews>
  <sheetFormatPr defaultRowHeight="12.75" x14ac:dyDescent="0.2"/>
  <cols>
    <col min="2" max="2" width="64.85546875" customWidth="1"/>
    <col min="3" max="3" width="17" style="2" customWidth="1"/>
    <col min="4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2342.54</v>
      </c>
    </row>
    <row r="6" spans="2:5" x14ac:dyDescent="0.2">
      <c r="B6" s="8" t="s">
        <v>1</v>
      </c>
      <c r="C6" s="18">
        <f>'[1]Раздел I. А'!$AH$30</f>
        <v>2342.54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10276.69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3483.0709999999999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2737.7550000000001</v>
      </c>
    </row>
    <row r="18" spans="2:3" x14ac:dyDescent="0.2">
      <c r="B18" s="8" t="s">
        <v>5</v>
      </c>
      <c r="C18" s="18">
        <f>'[1]Раздел I. А'!$AH$52</f>
        <v>2656.8440000000001</v>
      </c>
    </row>
    <row r="19" spans="2:3" x14ac:dyDescent="0.2">
      <c r="B19" s="8" t="s">
        <v>6</v>
      </c>
      <c r="C19" s="18">
        <f>'[1]Раздел I. А'!$AH$53+'[1]Раздел I. А'!$BJ$53</f>
        <v>1350.5360000000001</v>
      </c>
    </row>
    <row r="20" spans="2:3" ht="13.5" thickBot="1" x14ac:dyDescent="0.25">
      <c r="B20" s="11" t="s">
        <v>7</v>
      </c>
      <c r="C20" s="22">
        <f>'[1]Раздел I. А'!$AH$54+'[1]Раздел I. Б'!$J$54</f>
        <v>48.484000000000002</v>
      </c>
    </row>
    <row r="21" spans="2:3" ht="25.5" x14ac:dyDescent="0.2">
      <c r="B21" s="7" t="s">
        <v>14</v>
      </c>
      <c r="C21" s="17">
        <f>SUM(C22:C28)</f>
        <v>21625.973999999998</v>
      </c>
    </row>
    <row r="22" spans="2:3" x14ac:dyDescent="0.2">
      <c r="B22" s="8" t="s">
        <v>1</v>
      </c>
      <c r="C22" s="18">
        <f>'[1]Раздел I. А'!$F$66+'[1]Раздел I. А'!$AH$66</f>
        <v>2133.2760000000003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176.45600000000002</v>
      </c>
    </row>
    <row r="25" spans="2:3" x14ac:dyDescent="0.2">
      <c r="B25" s="8" t="s">
        <v>4</v>
      </c>
      <c r="C25" s="18">
        <f>'[1]Раздел I. А'!$F$69+'[1]Раздел I. А'!$BJ$69+'[1]Раздел I. Б'!$F$69</f>
        <v>13123.013999999996</v>
      </c>
    </row>
    <row r="26" spans="2:3" x14ac:dyDescent="0.2">
      <c r="B26" s="8" t="s">
        <v>5</v>
      </c>
      <c r="C26" s="18">
        <f>'[1]Раздел I. А'!$F$70</f>
        <v>434.61799999999994</v>
      </c>
    </row>
    <row r="27" spans="2:3" x14ac:dyDescent="0.2">
      <c r="B27" s="8" t="s">
        <v>6</v>
      </c>
      <c r="C27" s="18">
        <f>'[1]Раздел I. А'!$F$71+'[1]Раздел I. А'!$AK$71+'[1]Раздел I. А'!$BJ$71</f>
        <v>5370.9960000000001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387.61400000000009</v>
      </c>
    </row>
    <row r="29" spans="2:3" ht="13.5" thickBot="1" x14ac:dyDescent="0.25">
      <c r="B29" s="12" t="s">
        <v>9</v>
      </c>
      <c r="C29" s="20">
        <f>'[1]Раздел I. В'!$F$18</f>
        <v>24168.903999999999</v>
      </c>
    </row>
    <row r="30" spans="2:3" ht="20.25" customHeight="1" thickBot="1" x14ac:dyDescent="0.25">
      <c r="B30" s="14" t="s">
        <v>10</v>
      </c>
      <c r="C30" s="21">
        <f>C29+C21+C13+C5</f>
        <v>58414.108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2025-11-24T13:17:21Z</dcterms:modified>
</cp:coreProperties>
</file>