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September" sheetId="1" r:id="rId1"/>
  </sheets>
  <calcPr calcId="162913"/>
</workbook>
</file>

<file path=xl/calcChain.xml><?xml version="1.0" encoding="utf-8"?>
<calcChain xmlns="http://schemas.openxmlformats.org/spreadsheetml/2006/main">
  <c r="D17" i="1" l="1"/>
  <c r="D42" i="1" s="1"/>
  <c r="E11" i="1"/>
  <c r="E9" i="1"/>
  <c r="AC17" i="1"/>
  <c r="AC42" i="1" s="1"/>
  <c r="AB17" i="1"/>
  <c r="AA17" i="1"/>
  <c r="Z17" i="1"/>
  <c r="Z41" i="1"/>
  <c r="Y8" i="1"/>
  <c r="Y9" i="1"/>
  <c r="Y10" i="1"/>
  <c r="Y11" i="1"/>
  <c r="Y12" i="1"/>
  <c r="X17" i="1"/>
  <c r="X42" i="1" s="1"/>
  <c r="W17" i="1"/>
  <c r="V17" i="1"/>
  <c r="U17" i="1"/>
  <c r="U42" i="1" s="1"/>
  <c r="T8" i="1"/>
  <c r="T9" i="1"/>
  <c r="T10" i="1"/>
  <c r="T11" i="1"/>
  <c r="T12" i="1"/>
  <c r="S17" i="1"/>
  <c r="S42" i="1" s="1"/>
  <c r="R17" i="1"/>
  <c r="Q17" i="1"/>
  <c r="Q42" i="1" s="1"/>
  <c r="P17" i="1"/>
  <c r="P41" i="1"/>
  <c r="O8" i="1"/>
  <c r="O9" i="1"/>
  <c r="O10" i="1"/>
  <c r="O11" i="1"/>
  <c r="O12" i="1"/>
  <c r="O41" i="1"/>
  <c r="J11" i="1"/>
  <c r="N17" i="1"/>
  <c r="N42" i="1" s="1"/>
  <c r="M17" i="1"/>
  <c r="L17" i="1"/>
  <c r="L42" i="1" s="1"/>
  <c r="K17" i="1"/>
  <c r="K42" i="1" s="1"/>
  <c r="J8" i="1"/>
  <c r="J9" i="1"/>
  <c r="J10" i="1"/>
  <c r="J12" i="1"/>
  <c r="E10" i="1"/>
  <c r="E12" i="1"/>
  <c r="I17" i="1"/>
  <c r="I29" i="1"/>
  <c r="E29" i="1" s="1"/>
  <c r="H17" i="1"/>
  <c r="G17" i="1"/>
  <c r="G42" i="1"/>
  <c r="F17" i="1"/>
  <c r="E8" i="1"/>
  <c r="C8" i="1" s="1"/>
  <c r="D29" i="1"/>
  <c r="O33" i="1"/>
  <c r="C33" i="1" s="1"/>
  <c r="C41" i="1" s="1"/>
  <c r="E23" i="1"/>
  <c r="C23" i="1" s="1"/>
  <c r="E21" i="1"/>
  <c r="E22" i="1"/>
  <c r="E15" i="1"/>
  <c r="J15" i="1"/>
  <c r="O15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O39" i="1"/>
  <c r="J39" i="1"/>
  <c r="E39" i="1"/>
  <c r="O38" i="1"/>
  <c r="J38" i="1"/>
  <c r="E38" i="1"/>
  <c r="O37" i="1"/>
  <c r="J37" i="1"/>
  <c r="E37" i="1"/>
  <c r="O36" i="1"/>
  <c r="J36" i="1"/>
  <c r="E36" i="1"/>
  <c r="O35" i="1"/>
  <c r="J35" i="1"/>
  <c r="E35" i="1"/>
  <c r="O34" i="1"/>
  <c r="J34" i="1"/>
  <c r="E34" i="1"/>
  <c r="J33" i="1"/>
  <c r="E33" i="1"/>
  <c r="O32" i="1"/>
  <c r="J32" i="1"/>
  <c r="E32" i="1"/>
  <c r="O31" i="1"/>
  <c r="J31" i="1"/>
  <c r="E31" i="1"/>
  <c r="O30" i="1"/>
  <c r="J30" i="1"/>
  <c r="E30" i="1"/>
  <c r="Z29" i="1"/>
  <c r="E16" i="1"/>
  <c r="J13" i="1"/>
  <c r="J14" i="1"/>
  <c r="C14" i="1" s="1"/>
  <c r="J16" i="1"/>
  <c r="O16" i="1"/>
  <c r="C16" i="1" s="1"/>
  <c r="O14" i="1"/>
  <c r="O13" i="1"/>
  <c r="C13" i="1" s="1"/>
  <c r="E14" i="1"/>
  <c r="E13" i="1"/>
  <c r="E18" i="1"/>
  <c r="E19" i="1"/>
  <c r="E20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O27" i="1"/>
  <c r="J27" i="1"/>
  <c r="E27" i="1"/>
  <c r="O26" i="1"/>
  <c r="J26" i="1"/>
  <c r="E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C26" i="1"/>
  <c r="F42" i="1"/>
  <c r="C20" i="1"/>
  <c r="V42" i="1"/>
  <c r="C25" i="1"/>
  <c r="Y29" i="1"/>
  <c r="C36" i="1"/>
  <c r="C19" i="1"/>
  <c r="C27" i="1"/>
  <c r="H42" i="1"/>
  <c r="C37" i="1"/>
  <c r="C39" i="1"/>
  <c r="C30" i="1"/>
  <c r="C24" i="1"/>
  <c r="C38" i="1"/>
  <c r="C40" i="1"/>
  <c r="E41" i="1"/>
  <c r="J41" i="1"/>
  <c r="T41" i="1"/>
  <c r="T29" i="1"/>
  <c r="AB42" i="1"/>
  <c r="C22" i="1"/>
  <c r="Y41" i="1"/>
  <c r="C34" i="1"/>
  <c r="C32" i="1"/>
  <c r="C35" i="1"/>
  <c r="AA42" i="1"/>
  <c r="C28" i="1"/>
  <c r="J29" i="1"/>
  <c r="O29" i="1"/>
  <c r="C18" i="1"/>
  <c r="C31" i="1"/>
  <c r="R42" i="1"/>
  <c r="C21" i="1"/>
  <c r="M42" i="1"/>
  <c r="W42" i="1"/>
  <c r="C15" i="1"/>
  <c r="I42" i="1" l="1"/>
  <c r="O17" i="1"/>
  <c r="O42" i="1" s="1"/>
  <c r="P42" i="1"/>
  <c r="T17" i="1"/>
  <c r="T42" i="1" s="1"/>
  <c r="Z42" i="1"/>
  <c r="C9" i="1"/>
  <c r="C11" i="1"/>
  <c r="C12" i="1"/>
  <c r="Y17" i="1"/>
  <c r="Y42" i="1" s="1"/>
  <c r="J17" i="1"/>
  <c r="J42" i="1" s="1"/>
  <c r="C10" i="1"/>
  <c r="C29" i="1"/>
  <c r="E17" i="1"/>
  <c r="E42" i="1" s="1"/>
  <c r="C17" i="1" l="1"/>
  <c r="C42" i="1" s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<sst xmlns="http://schemas.openxmlformats.org/spreadsheetml/2006/main" count="82" uniqueCount="33">
  <si>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</si>
  <si>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</si>
  <si>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</si>
  <si>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</si>
  <si>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</si>
  <si>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</si>
  <si>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</si>
  <si>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</si>
  <si>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</si>
  <si>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</si>
  <si>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</si>
  <si>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</si>
  <si>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</si>
  <si>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</si>
  <si>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</si>
  <si>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</si>
  <si>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</si>
  <si>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</si>
  <si>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</si>
  <si>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</si>
  <si>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</si>
  <si>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</si>
  <si>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</si>
  <si>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</si>
  <si>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</si>
  <si>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</si>
  <si>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</si>
  <si>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</si>
  <si>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</si>
  <si>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</si>
  <si>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</si>
  <si>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Всего:</t>
  </si>
  <si>
    <t>Сентябрь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</si>
</sst>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  <xf numFmtId="3" fontId="3" fillId="3" borderId="11" xfId="1" applyNumberFormat="1" applyFont="1" applyFill="1" applyBorder="1" applyAlignment="1">
      <alignment horizontal="center" vertical="center"/>
    </xf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E22" sqref="E22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109" t="s">
        <v>29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AA1" s="75"/>
    </row>
    <row r="2" spans="1:29">
      <c r="A2" s="94"/>
      <c r="B2" s="97" t="s">
        <v>0</v>
      </c>
      <c r="C2" s="91" t="s">
        <v>32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3"/>
    </row>
    <row r="3" spans="1:29" ht="27.75" customHeight="1">
      <c r="A3" s="95"/>
      <c r="B3" s="98"/>
      <c r="C3" s="114" t="s">
        <v>1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"/>
      <c r="P3" s="1"/>
      <c r="Q3" s="1"/>
      <c r="R3" s="1"/>
      <c r="S3" s="1"/>
      <c r="T3" s="100" t="s">
        <v>2</v>
      </c>
      <c r="U3" s="101"/>
      <c r="V3" s="101"/>
      <c r="W3" s="101"/>
      <c r="X3" s="101"/>
      <c r="Y3" s="100" t="s">
        <v>2</v>
      </c>
      <c r="Z3" s="101"/>
      <c r="AA3" s="101"/>
      <c r="AB3" s="101"/>
      <c r="AC3" s="102"/>
    </row>
    <row r="4" spans="1:29" ht="15" customHeight="1">
      <c r="A4" s="95"/>
      <c r="B4" s="98"/>
      <c r="C4" s="111" t="s">
        <v>3</v>
      </c>
      <c r="D4" s="110" t="s">
        <v>4</v>
      </c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95"/>
      <c r="B5" s="98"/>
      <c r="C5" s="112"/>
      <c r="D5" s="118" t="s">
        <v>5</v>
      </c>
      <c r="E5" s="120" t="s">
        <v>6</v>
      </c>
      <c r="F5" s="121"/>
      <c r="G5" s="121"/>
      <c r="H5" s="121"/>
      <c r="I5" s="122"/>
      <c r="J5" s="120" t="s">
        <v>7</v>
      </c>
      <c r="K5" s="121"/>
      <c r="L5" s="121"/>
      <c r="M5" s="121"/>
      <c r="N5" s="121"/>
      <c r="O5" s="98" t="s">
        <v>8</v>
      </c>
      <c r="P5" s="110"/>
      <c r="Q5" s="110"/>
      <c r="R5" s="110"/>
      <c r="S5" s="123"/>
      <c r="T5" s="100" t="s">
        <v>7</v>
      </c>
      <c r="U5" s="101"/>
      <c r="V5" s="101"/>
      <c r="W5" s="101"/>
      <c r="X5" s="101"/>
      <c r="Y5" s="100" t="s">
        <v>8</v>
      </c>
      <c r="Z5" s="101"/>
      <c r="AA5" s="101"/>
      <c r="AB5" s="101"/>
      <c r="AC5" s="102"/>
    </row>
    <row r="6" spans="1:29" ht="15" customHeight="1">
      <c r="A6" s="95"/>
      <c r="B6" s="98"/>
      <c r="C6" s="112"/>
      <c r="D6" s="118"/>
      <c r="E6" s="107" t="s">
        <v>9</v>
      </c>
      <c r="F6" s="107" t="s">
        <v>10</v>
      </c>
      <c r="G6" s="107"/>
      <c r="H6" s="107"/>
      <c r="I6" s="107"/>
      <c r="J6" s="107" t="s">
        <v>9</v>
      </c>
      <c r="K6" s="107" t="s">
        <v>10</v>
      </c>
      <c r="L6" s="107"/>
      <c r="M6" s="107"/>
      <c r="N6" s="117"/>
      <c r="O6" s="107" t="s">
        <v>9</v>
      </c>
      <c r="P6" s="107" t="s">
        <v>10</v>
      </c>
      <c r="Q6" s="107"/>
      <c r="R6" s="107"/>
      <c r="S6" s="117"/>
      <c r="T6" s="103" t="s">
        <v>9</v>
      </c>
      <c r="U6" s="103" t="s">
        <v>10</v>
      </c>
      <c r="V6" s="103"/>
      <c r="W6" s="103"/>
      <c r="X6" s="116"/>
      <c r="Y6" s="103" t="s">
        <v>9</v>
      </c>
      <c r="Z6" s="103" t="s">
        <v>10</v>
      </c>
      <c r="AA6" s="103"/>
      <c r="AB6" s="103"/>
      <c r="AC6" s="104"/>
    </row>
    <row r="7" spans="1:29" ht="15.75" thickBot="1">
      <c r="A7" s="96"/>
      <c r="B7" s="99"/>
      <c r="C7" s="113"/>
      <c r="D7" s="119"/>
      <c r="E7" s="108"/>
      <c r="F7" s="4" t="s">
        <v>11</v>
      </c>
      <c r="G7" s="4" t="s">
        <v>12</v>
      </c>
      <c r="H7" s="4" t="s">
        <v>13</v>
      </c>
      <c r="I7" s="4" t="s">
        <v>14</v>
      </c>
      <c r="J7" s="108"/>
      <c r="K7" s="4" t="s">
        <v>11</v>
      </c>
      <c r="L7" s="4" t="s">
        <v>12</v>
      </c>
      <c r="M7" s="4" t="s">
        <v>13</v>
      </c>
      <c r="N7" s="5" t="s">
        <v>14</v>
      </c>
      <c r="O7" s="108"/>
      <c r="P7" s="4" t="s">
        <v>11</v>
      </c>
      <c r="Q7" s="4" t="s">
        <v>12</v>
      </c>
      <c r="R7" s="4" t="s">
        <v>13</v>
      </c>
      <c r="S7" s="5" t="s">
        <v>14</v>
      </c>
      <c r="T7" s="105"/>
      <c r="U7" s="6" t="s">
        <v>11</v>
      </c>
      <c r="V7" s="6" t="s">
        <v>12</v>
      </c>
      <c r="W7" s="6" t="s">
        <v>13</v>
      </c>
      <c r="X7" s="67" t="s">
        <v>14</v>
      </c>
      <c r="Y7" s="105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06" t="s">
        <v>15</v>
      </c>
      <c r="B8" s="7" t="s">
        <v>16</v>
      </c>
      <c r="C8" s="8">
        <f>E8+J8+D8+O8</f>
        <v>2227.2069999999999</v>
      </c>
      <c r="D8" s="9"/>
      <c r="E8" s="53">
        <f>F8+G8+H8+I8</f>
        <v>708.05100000000004</v>
      </c>
      <c r="F8" s="54">
        <v>0</v>
      </c>
      <c r="G8" s="54">
        <v>1.08</v>
      </c>
      <c r="H8" s="54">
        <v>620.59199999999998</v>
      </c>
      <c r="I8" s="54">
        <v>86.379000000000005</v>
      </c>
      <c r="J8" s="10">
        <f t="shared" ref="J8:J16" si="0">K8+L8+M8+N8</f>
        <v>298.59699999999998</v>
      </c>
      <c r="K8" s="54">
        <v>75.540999999999997</v>
      </c>
      <c r="L8" s="54">
        <v>17.411999999999999</v>
      </c>
      <c r="M8" s="54">
        <v>205.64400000000001</v>
      </c>
      <c r="N8" s="54">
        <v>0</v>
      </c>
      <c r="O8" s="10">
        <f>P8+Q8+R8+S8</f>
        <v>1220.559</v>
      </c>
      <c r="P8" s="54">
        <v>464.59800000000001</v>
      </c>
      <c r="Q8" s="54">
        <v>0</v>
      </c>
      <c r="R8" s="54">
        <v>755.96100000000001</v>
      </c>
      <c r="S8" s="54">
        <v>0</v>
      </c>
      <c r="T8" s="20">
        <f>U8+V8+W8+X8</f>
        <v>0.34199999999999997</v>
      </c>
      <c r="U8" s="11">
        <v>7.2000000000000008E-2</v>
      </c>
      <c r="V8" s="11">
        <v>2.8000000000000001E-2</v>
      </c>
      <c r="W8" s="11">
        <v>0.24199999999999999</v>
      </c>
      <c r="X8" s="11">
        <v>0</v>
      </c>
      <c r="Y8" s="20">
        <f>Z8+AA8+AB8+AC8</f>
        <v>2.0739999999999998</v>
      </c>
      <c r="Z8" s="11">
        <v>0.93300000000000005</v>
      </c>
      <c r="AA8" s="11">
        <v>0</v>
      </c>
      <c r="AB8" s="11">
        <v>1.141</v>
      </c>
      <c r="AC8" s="59">
        <v>0</v>
      </c>
    </row>
    <row r="9" spans="1:29">
      <c r="A9" s="89"/>
      <c r="B9" s="12" t="s">
        <v>19</v>
      </c>
      <c r="C9" s="13">
        <f t="shared" ref="C9:C16" si="1">E9+J9+D9+O9</f>
        <v>17805.009000000002</v>
      </c>
      <c r="D9" s="14"/>
      <c r="E9" s="55">
        <f t="shared" ref="E9:E15" si="2">F9+G9+H9+I9</f>
        <v>13167.813</v>
      </c>
      <c r="F9" s="54">
        <v>72.216999999999999</v>
      </c>
      <c r="G9" s="54">
        <v>32.750999999999998</v>
      </c>
      <c r="H9" s="54">
        <v>11215.333999999999</v>
      </c>
      <c r="I9" s="54">
        <v>1847.5110000000002</v>
      </c>
      <c r="J9" s="10">
        <f t="shared" si="0"/>
        <v>4333.6009999999997</v>
      </c>
      <c r="K9" s="54">
        <v>17.812000000000001</v>
      </c>
      <c r="L9" s="54">
        <v>2909.8040000000001</v>
      </c>
      <c r="M9" s="54">
        <v>1405.9849999999999</v>
      </c>
      <c r="N9" s="54">
        <v>0</v>
      </c>
      <c r="O9" s="10">
        <f t="shared" ref="O9:O16" si="3">P9+Q9+R9+S9</f>
        <v>303.59499999999997</v>
      </c>
      <c r="P9" s="54">
        <v>248.86699999999999</v>
      </c>
      <c r="Q9" s="54">
        <v>0</v>
      </c>
      <c r="R9" s="54">
        <v>19.245000000000001</v>
      </c>
      <c r="S9" s="54">
        <v>35.482999999999997</v>
      </c>
      <c r="T9" s="20">
        <f t="shared" ref="T9:T12" si="4">U9+V9+W9+X9</f>
        <v>6.069</v>
      </c>
      <c r="U9" s="11">
        <v>2.5000000000000001E-2</v>
      </c>
      <c r="V9" s="11">
        <v>4.0839999999999996</v>
      </c>
      <c r="W9" s="11">
        <v>1.96</v>
      </c>
      <c r="X9" s="11">
        <v>0</v>
      </c>
      <c r="Y9" s="20">
        <f t="shared" ref="Y9:Y12" si="5">Z9+AA9+AB9+AC9</f>
        <v>0.63800000000000001</v>
      </c>
      <c r="Z9" s="11">
        <v>0.498</v>
      </c>
      <c r="AA9" s="11">
        <v>0</v>
      </c>
      <c r="AB9" s="11">
        <v>3.4000000000000002E-2</v>
      </c>
      <c r="AC9" s="59">
        <v>0.106</v>
      </c>
    </row>
    <row r="10" spans="1:29">
      <c r="A10" s="89"/>
      <c r="B10" s="12" t="s">
        <v>20</v>
      </c>
      <c r="C10" s="13">
        <f t="shared" si="1"/>
        <v>1094.46</v>
      </c>
      <c r="D10" s="14"/>
      <c r="E10" s="55">
        <f t="shared" si="2"/>
        <v>30.805999999999997</v>
      </c>
      <c r="F10" s="54">
        <v>0</v>
      </c>
      <c r="G10" s="54">
        <v>0</v>
      </c>
      <c r="H10" s="54">
        <v>17.155999999999999</v>
      </c>
      <c r="I10" s="54">
        <v>13.65</v>
      </c>
      <c r="J10" s="10">
        <f t="shared" si="0"/>
        <v>0</v>
      </c>
      <c r="K10" s="54">
        <v>0</v>
      </c>
      <c r="L10" s="54">
        <v>0</v>
      </c>
      <c r="M10" s="54">
        <v>0</v>
      </c>
      <c r="N10" s="54">
        <v>0</v>
      </c>
      <c r="O10" s="10">
        <f t="shared" si="3"/>
        <v>1063.654</v>
      </c>
      <c r="P10" s="54">
        <v>1062.634</v>
      </c>
      <c r="Q10" s="54">
        <v>1.02</v>
      </c>
      <c r="R10" s="54">
        <v>0</v>
      </c>
      <c r="S10" s="54">
        <v>0</v>
      </c>
      <c r="T10" s="20">
        <f t="shared" si="4"/>
        <v>0</v>
      </c>
      <c r="U10" s="11">
        <v>0</v>
      </c>
      <c r="V10" s="11">
        <v>0</v>
      </c>
      <c r="W10" s="11">
        <v>0</v>
      </c>
      <c r="X10" s="11">
        <v>0</v>
      </c>
      <c r="Y10" s="20">
        <f t="shared" si="5"/>
        <v>2.7719999999999998</v>
      </c>
      <c r="Z10" s="11">
        <v>2.77</v>
      </c>
      <c r="AA10" s="11">
        <v>1E-3</v>
      </c>
      <c r="AB10" s="11">
        <v>1E-3</v>
      </c>
      <c r="AC10" s="59">
        <v>0</v>
      </c>
    </row>
    <row r="11" spans="1:29" ht="15.75" customHeight="1">
      <c r="A11" s="89"/>
      <c r="B11" s="12" t="s">
        <v>21</v>
      </c>
      <c r="C11" s="13">
        <f t="shared" si="1"/>
        <v>5930.7269999999999</v>
      </c>
      <c r="D11" s="14"/>
      <c r="E11" s="55">
        <f t="shared" si="2"/>
        <v>5257.67</v>
      </c>
      <c r="F11" s="54">
        <v>65.676000000000002</v>
      </c>
      <c r="G11" s="54">
        <v>40.408999999999999</v>
      </c>
      <c r="H11" s="54">
        <v>3855.8240000000001</v>
      </c>
      <c r="I11" s="54">
        <v>1295.761</v>
      </c>
      <c r="J11" s="10">
        <f t="shared" si="0"/>
        <v>673.05700000000002</v>
      </c>
      <c r="K11" s="54">
        <v>92.308000000000007</v>
      </c>
      <c r="L11" s="54">
        <v>0</v>
      </c>
      <c r="M11" s="54">
        <v>580.74900000000002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0.93500000000000005</v>
      </c>
      <c r="U11" s="11">
        <v>0.128</v>
      </c>
      <c r="V11" s="11">
        <v>0</v>
      </c>
      <c r="W11" s="11">
        <v>0.80700000000000005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89"/>
      <c r="B12" s="12" t="s">
        <v>22</v>
      </c>
      <c r="C12" s="13">
        <f t="shared" si="1"/>
        <v>227.18200000000002</v>
      </c>
      <c r="D12" s="14"/>
      <c r="E12" s="55">
        <f t="shared" si="2"/>
        <v>41.585999999999999</v>
      </c>
      <c r="F12" s="54">
        <v>0</v>
      </c>
      <c r="G12" s="54">
        <v>0</v>
      </c>
      <c r="H12" s="54">
        <v>22.74</v>
      </c>
      <c r="I12" s="54">
        <v>18.846</v>
      </c>
      <c r="J12" s="10">
        <f t="shared" si="0"/>
        <v>132.38</v>
      </c>
      <c r="K12" s="54">
        <v>0</v>
      </c>
      <c r="L12" s="54">
        <v>0</v>
      </c>
      <c r="M12" s="54">
        <v>132.38</v>
      </c>
      <c r="N12" s="54">
        <v>0</v>
      </c>
      <c r="O12" s="10">
        <f t="shared" si="3"/>
        <v>53.216000000000001</v>
      </c>
      <c r="P12" s="54">
        <v>0</v>
      </c>
      <c r="Q12" s="54">
        <v>0</v>
      </c>
      <c r="R12" s="54">
        <v>1.077</v>
      </c>
      <c r="S12" s="54">
        <v>52.139000000000003</v>
      </c>
      <c r="T12" s="20">
        <f t="shared" si="4"/>
        <v>0.193</v>
      </c>
      <c r="U12" s="11">
        <v>0</v>
      </c>
      <c r="V12" s="11">
        <v>0</v>
      </c>
      <c r="W12" s="11">
        <v>0.193</v>
      </c>
      <c r="X12" s="11">
        <v>0</v>
      </c>
      <c r="Y12" s="20">
        <f t="shared" si="5"/>
        <v>0.158</v>
      </c>
      <c r="Z12" s="11">
        <v>0</v>
      </c>
      <c r="AA12" s="11">
        <v>0</v>
      </c>
      <c r="AB12" s="11">
        <v>2E-3</v>
      </c>
      <c r="AC12" s="59">
        <v>0.156</v>
      </c>
    </row>
    <row r="13" spans="1:29">
      <c r="A13" s="89"/>
      <c r="B13" s="16" t="s">
        <v>23</v>
      </c>
      <c r="C13" s="17">
        <f t="shared" si="1"/>
        <v>6670.4680000000008</v>
      </c>
      <c r="D13" s="18">
        <v>6670.4680000000008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89"/>
      <c r="B14" s="16" t="s">
        <v>24</v>
      </c>
      <c r="C14" s="17">
        <f t="shared" si="1"/>
        <v>8440.3259999999973</v>
      </c>
      <c r="D14" s="18">
        <v>8440.3259999999973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89"/>
      <c r="B15" s="12" t="s">
        <v>25</v>
      </c>
      <c r="C15" s="17">
        <f t="shared" si="1"/>
        <v>27.114999999999998</v>
      </c>
      <c r="D15" s="52">
        <v>27.114999999999998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89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90"/>
      <c r="B17" s="28" t="s">
        <v>27</v>
      </c>
      <c r="C17" s="85">
        <f>SUM(C8:C16)</f>
        <v>42422.493999999999</v>
      </c>
      <c r="D17" s="29">
        <f>SUM(D8:D16)</f>
        <v>15137.908999999998</v>
      </c>
      <c r="E17" s="30">
        <f t="shared" ref="E17:AC17" si="6">SUM(E8:E16)</f>
        <v>19205.925999999999</v>
      </c>
      <c r="F17" s="29">
        <f>SUM(F8:F16)</f>
        <v>137.893</v>
      </c>
      <c r="G17" s="29">
        <f t="shared" si="6"/>
        <v>74.239999999999995</v>
      </c>
      <c r="H17" s="29">
        <f t="shared" si="6"/>
        <v>15731.646000000001</v>
      </c>
      <c r="I17" s="29">
        <f t="shared" si="6"/>
        <v>3262.1470000000004</v>
      </c>
      <c r="J17" s="30">
        <f t="shared" si="6"/>
        <v>5437.6349999999993</v>
      </c>
      <c r="K17" s="29">
        <f t="shared" si="6"/>
        <v>185.661</v>
      </c>
      <c r="L17" s="29">
        <f t="shared" si="6"/>
        <v>2927.2159999999999</v>
      </c>
      <c r="M17" s="29">
        <f t="shared" si="6"/>
        <v>2324.7579999999998</v>
      </c>
      <c r="N17" s="29">
        <f t="shared" si="6"/>
        <v>0</v>
      </c>
      <c r="O17" s="30">
        <f t="shared" si="6"/>
        <v>2641.0239999999999</v>
      </c>
      <c r="P17" s="29">
        <f>SUM(P8:P16)</f>
        <v>1776.0990000000002</v>
      </c>
      <c r="Q17" s="29">
        <f>SUM(Q8:Q16)</f>
        <v>1.02</v>
      </c>
      <c r="R17" s="29">
        <f t="shared" si="6"/>
        <v>776.28300000000002</v>
      </c>
      <c r="S17" s="29">
        <f t="shared" si="6"/>
        <v>87.622</v>
      </c>
      <c r="T17" s="31">
        <f t="shared" si="6"/>
        <v>7.5389999999999997</v>
      </c>
      <c r="U17" s="32">
        <f t="shared" si="6"/>
        <v>0.22500000000000001</v>
      </c>
      <c r="V17" s="32">
        <f t="shared" si="6"/>
        <v>4.1119999999999992</v>
      </c>
      <c r="W17" s="32">
        <f t="shared" si="6"/>
        <v>3.202</v>
      </c>
      <c r="X17" s="70">
        <f t="shared" si="6"/>
        <v>0</v>
      </c>
      <c r="Y17" s="31">
        <f t="shared" si="6"/>
        <v>5.6420000000000003</v>
      </c>
      <c r="Z17" s="32">
        <f t="shared" si="6"/>
        <v>4.2010000000000005</v>
      </c>
      <c r="AA17" s="32">
        <f t="shared" si="6"/>
        <v>1E-3</v>
      </c>
      <c r="AB17" s="32">
        <f t="shared" si="6"/>
        <v>1.1779999999999999</v>
      </c>
      <c r="AC17" s="62">
        <f t="shared" si="6"/>
        <v>0.26200000000000001</v>
      </c>
    </row>
    <row r="18" spans="1:29">
      <c r="A18" s="88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89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89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89"/>
      <c r="B21" s="12" t="s">
        <v>19</v>
      </c>
      <c r="C21" s="13">
        <f t="shared" si="7"/>
        <v>2.3559999999999999</v>
      </c>
      <c r="D21" s="39"/>
      <c r="E21" s="39">
        <f t="shared" si="8"/>
        <v>2.3559999999999999</v>
      </c>
      <c r="F21" s="40"/>
      <c r="G21" s="40"/>
      <c r="H21" s="40"/>
      <c r="I21" s="50">
        <v>2.3559999999999999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89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89"/>
      <c r="B23" s="12" t="s">
        <v>21</v>
      </c>
      <c r="C23" s="13">
        <f t="shared" si="7"/>
        <v>106.929</v>
      </c>
      <c r="D23" s="39"/>
      <c r="E23" s="39">
        <f t="shared" si="8"/>
        <v>106.929</v>
      </c>
      <c r="F23" s="40"/>
      <c r="G23" s="40"/>
      <c r="H23" s="40"/>
      <c r="I23" s="50">
        <v>106.929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89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89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89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89"/>
      <c r="B27" s="12" t="s">
        <v>25</v>
      </c>
      <c r="C27" s="17">
        <f t="shared" si="7"/>
        <v>25.812000000000001</v>
      </c>
      <c r="D27" s="51">
        <v>25.812000000000001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89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90"/>
      <c r="B29" s="43" t="s">
        <v>27</v>
      </c>
      <c r="C29" s="85">
        <f>SUM(C18:C28)</f>
        <v>135.09700000000001</v>
      </c>
      <c r="D29" s="44">
        <f>SUM(D18:D28)</f>
        <v>25.812000000000001</v>
      </c>
      <c r="E29" s="45">
        <f t="shared" si="8"/>
        <v>109.285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109.285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88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89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89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89"/>
      <c r="B33" s="12" t="s">
        <v>19</v>
      </c>
      <c r="C33" s="13">
        <f t="shared" si="13"/>
        <v>7.3179999999999996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7.3179999999999996</v>
      </c>
      <c r="P33" s="40">
        <v>7.3179999999999996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0.02</v>
      </c>
      <c r="Z33" s="27">
        <v>0.02</v>
      </c>
      <c r="AA33" s="27"/>
      <c r="AB33" s="27"/>
      <c r="AC33" s="64"/>
    </row>
    <row r="34" spans="1:29">
      <c r="A34" s="89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89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89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89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89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89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89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90"/>
      <c r="B41" s="43" t="s">
        <v>27</v>
      </c>
      <c r="C41" s="49">
        <f>SUM(C30:C40)</f>
        <v>7.3179999999999996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7.3179999999999996</v>
      </c>
      <c r="P41" s="44">
        <f>SUM(P30:P40)</f>
        <v>7.3179999999999996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0.02</v>
      </c>
      <c r="Z41" s="47">
        <f>SUM(Z30:Z40)</f>
        <v>0.02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84" customFormat="1" ht="13.5" thickBot="1">
      <c r="A42" s="86" t="s">
        <v>31</v>
      </c>
      <c r="B42" s="87"/>
      <c r="C42" s="76">
        <f t="shared" ref="C42:AC42" si="19">C17+C29+C41</f>
        <v>42564.909</v>
      </c>
      <c r="D42" s="77">
        <f t="shared" si="19"/>
        <v>15163.720999999998</v>
      </c>
      <c r="E42" s="78">
        <f t="shared" si="19"/>
        <v>19315.210999999999</v>
      </c>
      <c r="F42" s="79">
        <f t="shared" si="19"/>
        <v>137.893</v>
      </c>
      <c r="G42" s="79">
        <f t="shared" si="19"/>
        <v>74.239999999999995</v>
      </c>
      <c r="H42" s="79">
        <f t="shared" si="19"/>
        <v>15731.646000000001</v>
      </c>
      <c r="I42" s="79">
        <f t="shared" si="19"/>
        <v>3371.4320000000002</v>
      </c>
      <c r="J42" s="78">
        <f t="shared" si="19"/>
        <v>5437.6349999999993</v>
      </c>
      <c r="K42" s="79">
        <f t="shared" si="19"/>
        <v>185.661</v>
      </c>
      <c r="L42" s="79">
        <f t="shared" si="19"/>
        <v>2927.2159999999999</v>
      </c>
      <c r="M42" s="79">
        <f t="shared" si="19"/>
        <v>2324.7579999999998</v>
      </c>
      <c r="N42" s="79">
        <f t="shared" si="19"/>
        <v>0</v>
      </c>
      <c r="O42" s="78">
        <f t="shared" si="19"/>
        <v>2648.3420000000001</v>
      </c>
      <c r="P42" s="79">
        <f t="shared" si="19"/>
        <v>1783.4170000000001</v>
      </c>
      <c r="Q42" s="79">
        <f t="shared" si="19"/>
        <v>1.02</v>
      </c>
      <c r="R42" s="79">
        <f t="shared" si="19"/>
        <v>776.28300000000002</v>
      </c>
      <c r="S42" s="79">
        <f t="shared" si="19"/>
        <v>87.622</v>
      </c>
      <c r="T42" s="80">
        <f t="shared" si="19"/>
        <v>7.5389999999999997</v>
      </c>
      <c r="U42" s="81">
        <f t="shared" si="19"/>
        <v>0.22500000000000001</v>
      </c>
      <c r="V42" s="81">
        <f t="shared" si="19"/>
        <v>4.1119999999999992</v>
      </c>
      <c r="W42" s="81">
        <f t="shared" si="19"/>
        <v>3.202</v>
      </c>
      <c r="X42" s="82">
        <f t="shared" si="19"/>
        <v>0</v>
      </c>
      <c r="Y42" s="80">
        <f t="shared" si="19"/>
        <v>5.6619999999999999</v>
      </c>
      <c r="Z42" s="81">
        <f t="shared" si="19"/>
        <v>4.2210000000000001</v>
      </c>
      <c r="AA42" s="81">
        <f t="shared" si="19"/>
        <v>1E-3</v>
      </c>
      <c r="AB42" s="81">
        <f t="shared" si="19"/>
        <v>1.1779999999999999</v>
      </c>
      <c r="AC42" s="83">
        <f t="shared" si="19"/>
        <v>0.26200000000000001</v>
      </c>
    </row>
    <row r="44" spans="1:29">
      <c r="C44" s="56"/>
    </row>
  </sheetData>
  <mergeCells count="29"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September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2025-10-29T08:25:30Z</dcterms:modified>
</cp:coreProperties>
</file>