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Отд. анализа и контроля продаж на розн. рынке\ОТЧЕТЫ\О раскрытии информации\Fact_polezny_otpusk_IF\"/>
    </mc:Choice>
  </mc:AlternateContent>
  <bookViews>
    <workbookView xWindow="0" yWindow="0" windowWidth="23805" windowHeight="8835"/>
  </bookViews>
  <sheets>
    <sheet name="August" sheetId="1" r:id="rId1"/>
  </sheets>
  <calcPr calcId="162913"/>
</workbook>
</file>

<file path=xl/calcChain.xml><?xml version="1.0" encoding="utf-8"?>
<calcChain xmlns="http://schemas.openxmlformats.org/spreadsheetml/2006/main">
  <c r="D17" i="1" l="1"/>
  <c r="D42" i="1" s="1"/>
  <c r="E11" i="1"/>
  <c r="C11" i="1" s="1"/>
  <c r="E9" i="1"/>
  <c r="C9" i="1" s="1"/>
  <c r="AC17" i="1"/>
  <c r="AB17" i="1"/>
  <c r="AA17" i="1"/>
  <c r="Z17" i="1"/>
  <c r="Z42" i="1" s="1"/>
  <c r="Z41" i="1"/>
  <c r="Y8" i="1"/>
  <c r="Y9" i="1"/>
  <c r="Y17" i="1" s="1"/>
  <c r="Y42" i="1" s="1"/>
  <c r="Y10" i="1"/>
  <c r="Y11" i="1"/>
  <c r="Y12" i="1"/>
  <c r="X17" i="1"/>
  <c r="X42" i="1"/>
  <c r="W17" i="1"/>
  <c r="V17" i="1"/>
  <c r="U17" i="1"/>
  <c r="T8" i="1"/>
  <c r="T9" i="1"/>
  <c r="T10" i="1"/>
  <c r="T11" i="1"/>
  <c r="T12" i="1"/>
  <c r="S17" i="1"/>
  <c r="R17" i="1"/>
  <c r="Q17" i="1"/>
  <c r="Q42" i="1" s="1"/>
  <c r="P17" i="1"/>
  <c r="P42" i="1" s="1"/>
  <c r="P41" i="1"/>
  <c r="O8" i="1"/>
  <c r="O9" i="1"/>
  <c r="O10" i="1"/>
  <c r="O11" i="1"/>
  <c r="O12" i="1"/>
  <c r="O17" i="1"/>
  <c r="O42" i="1" s="1"/>
  <c r="O41" i="1"/>
  <c r="J11" i="1"/>
  <c r="N17" i="1"/>
  <c r="N42" i="1" s="1"/>
  <c r="M17" i="1"/>
  <c r="L17" i="1"/>
  <c r="L42" i="1" s="1"/>
  <c r="K17" i="1"/>
  <c r="K42" i="1" s="1"/>
  <c r="J8" i="1"/>
  <c r="J9" i="1"/>
  <c r="J10" i="1"/>
  <c r="J17" i="1" s="1"/>
  <c r="J42" i="1" s="1"/>
  <c r="J12" i="1"/>
  <c r="E10" i="1"/>
  <c r="E12" i="1"/>
  <c r="C12" i="1" s="1"/>
  <c r="I17" i="1"/>
  <c r="I42" i="1" s="1"/>
  <c r="I29" i="1"/>
  <c r="E29" i="1" s="1"/>
  <c r="H17" i="1"/>
  <c r="G17" i="1"/>
  <c r="G42" i="1"/>
  <c r="F17" i="1"/>
  <c r="E8" i="1"/>
  <c r="C8" i="1" s="1"/>
  <c r="D29" i="1"/>
  <c r="O33" i="1"/>
  <c r="C33" i="1" s="1"/>
  <c r="C41" i="1" s="1"/>
  <c r="E23" i="1"/>
  <c r="C23" i="1" s="1"/>
  <c r="E21" i="1"/>
  <c r="E22" i="1"/>
  <c r="E15" i="1"/>
  <c r="J15" i="1"/>
  <c r="O15" i="1"/>
  <c r="AC29" i="1"/>
  <c r="AB29" i="1"/>
  <c r="AA29" i="1"/>
  <c r="X29" i="1"/>
  <c r="W29" i="1"/>
  <c r="V29" i="1"/>
  <c r="U29" i="1"/>
  <c r="Y28" i="1"/>
  <c r="T28" i="1"/>
  <c r="Y27" i="1"/>
  <c r="T27" i="1"/>
  <c r="Y26" i="1"/>
  <c r="T26" i="1"/>
  <c r="Y25" i="1"/>
  <c r="T25" i="1"/>
  <c r="Y24" i="1"/>
  <c r="T24" i="1"/>
  <c r="Y23" i="1"/>
  <c r="T23" i="1"/>
  <c r="Y22" i="1"/>
  <c r="T22" i="1"/>
  <c r="Y21" i="1"/>
  <c r="T21" i="1"/>
  <c r="Y20" i="1"/>
  <c r="T20" i="1"/>
  <c r="Y19" i="1"/>
  <c r="T19" i="1"/>
  <c r="Y18" i="1"/>
  <c r="T18" i="1"/>
  <c r="X41" i="1"/>
  <c r="W41" i="1"/>
  <c r="V41" i="1"/>
  <c r="U41" i="1"/>
  <c r="AC41" i="1"/>
  <c r="AB41" i="1"/>
  <c r="AA41" i="1"/>
  <c r="T40" i="1"/>
  <c r="T39" i="1"/>
  <c r="T38" i="1"/>
  <c r="T37" i="1"/>
  <c r="T36" i="1"/>
  <c r="T35" i="1"/>
  <c r="T34" i="1"/>
  <c r="T33" i="1"/>
  <c r="T32" i="1"/>
  <c r="T31" i="1"/>
  <c r="T30" i="1"/>
  <c r="Y40" i="1"/>
  <c r="Y39" i="1"/>
  <c r="Y38" i="1"/>
  <c r="Y37" i="1"/>
  <c r="Y36" i="1"/>
  <c r="Y35" i="1"/>
  <c r="Y34" i="1"/>
  <c r="Y33" i="1"/>
  <c r="Y32" i="1"/>
  <c r="Y31" i="1"/>
  <c r="Y30" i="1"/>
  <c r="S41" i="1"/>
  <c r="R41" i="1"/>
  <c r="Q41" i="1"/>
  <c r="N41" i="1"/>
  <c r="M41" i="1"/>
  <c r="L41" i="1"/>
  <c r="K41" i="1"/>
  <c r="I41" i="1"/>
  <c r="H41" i="1"/>
  <c r="G41" i="1"/>
  <c r="F41" i="1"/>
  <c r="D41" i="1"/>
  <c r="O40" i="1"/>
  <c r="J40" i="1"/>
  <c r="E40" i="1"/>
  <c r="O39" i="1"/>
  <c r="J39" i="1"/>
  <c r="E39" i="1"/>
  <c r="O38" i="1"/>
  <c r="J38" i="1"/>
  <c r="E38" i="1"/>
  <c r="O37" i="1"/>
  <c r="J37" i="1"/>
  <c r="E37" i="1"/>
  <c r="O36" i="1"/>
  <c r="J36" i="1"/>
  <c r="E36" i="1"/>
  <c r="O35" i="1"/>
  <c r="J35" i="1"/>
  <c r="E35" i="1"/>
  <c r="O34" i="1"/>
  <c r="J34" i="1"/>
  <c r="E34" i="1"/>
  <c r="J33" i="1"/>
  <c r="E33" i="1"/>
  <c r="O32" i="1"/>
  <c r="J32" i="1"/>
  <c r="E32" i="1"/>
  <c r="O31" i="1"/>
  <c r="J31" i="1"/>
  <c r="E31" i="1"/>
  <c r="O30" i="1"/>
  <c r="J30" i="1"/>
  <c r="E30" i="1"/>
  <c r="Z29" i="1"/>
  <c r="E16" i="1"/>
  <c r="J13" i="1"/>
  <c r="J14" i="1"/>
  <c r="J16" i="1"/>
  <c r="O16" i="1"/>
  <c r="O14" i="1"/>
  <c r="O13" i="1"/>
  <c r="E14" i="1"/>
  <c r="E13" i="1"/>
  <c r="E18" i="1"/>
  <c r="E19" i="1"/>
  <c r="E20" i="1"/>
  <c r="S29" i="1"/>
  <c r="R29" i="1"/>
  <c r="Q29" i="1"/>
  <c r="P29" i="1"/>
  <c r="N29" i="1"/>
  <c r="M29" i="1"/>
  <c r="L29" i="1"/>
  <c r="K29" i="1"/>
  <c r="H29" i="1"/>
  <c r="G29" i="1"/>
  <c r="F29" i="1"/>
  <c r="O28" i="1"/>
  <c r="J28" i="1"/>
  <c r="E28" i="1"/>
  <c r="O27" i="1"/>
  <c r="J27" i="1"/>
  <c r="E27" i="1"/>
  <c r="O26" i="1"/>
  <c r="J26" i="1"/>
  <c r="E26" i="1"/>
  <c r="O25" i="1"/>
  <c r="J25" i="1"/>
  <c r="E25" i="1"/>
  <c r="O24" i="1"/>
  <c r="J24" i="1"/>
  <c r="E24" i="1"/>
  <c r="O23" i="1"/>
  <c r="J23" i="1"/>
  <c r="O22" i="1"/>
  <c r="J22" i="1"/>
  <c r="O21" i="1"/>
  <c r="J21" i="1"/>
  <c r="O20" i="1"/>
  <c r="J20" i="1"/>
  <c r="O19" i="1"/>
  <c r="J19" i="1"/>
  <c r="O18" i="1"/>
  <c r="J18" i="1"/>
  <c r="C26" i="1"/>
  <c r="F42" i="1"/>
  <c r="C20" i="1"/>
  <c r="V42" i="1"/>
  <c r="C25" i="1"/>
  <c r="AC42" i="1"/>
  <c r="Y29" i="1"/>
  <c r="C36" i="1"/>
  <c r="C19" i="1"/>
  <c r="C27" i="1"/>
  <c r="H42" i="1"/>
  <c r="C14" i="1"/>
  <c r="C37" i="1"/>
  <c r="C39" i="1"/>
  <c r="C30" i="1"/>
  <c r="C24" i="1"/>
  <c r="S42" i="1"/>
  <c r="C16" i="1"/>
  <c r="C38" i="1"/>
  <c r="C40" i="1"/>
  <c r="E41" i="1"/>
  <c r="J41" i="1"/>
  <c r="T41" i="1"/>
  <c r="T29" i="1"/>
  <c r="AB42" i="1"/>
  <c r="C22" i="1"/>
  <c r="Y41" i="1"/>
  <c r="C34" i="1"/>
  <c r="C32" i="1"/>
  <c r="C35" i="1"/>
  <c r="AA42" i="1"/>
  <c r="C28" i="1"/>
  <c r="J29" i="1"/>
  <c r="O29" i="1"/>
  <c r="C18" i="1"/>
  <c r="C13" i="1"/>
  <c r="C31" i="1"/>
  <c r="R42" i="1"/>
  <c r="U42" i="1"/>
  <c r="C21" i="1"/>
  <c r="M42" i="1"/>
  <c r="T17" i="1"/>
  <c r="T42" i="1" s="1"/>
  <c r="W42" i="1"/>
  <c r="C10" i="1"/>
  <c r="C15" i="1"/>
  <c r="C29" i="1" l="1"/>
  <c r="C17" i="1"/>
  <c r="C42" i="1" s="1"/>
  <c r="E17" i="1"/>
  <c r="E42" i="1" s="1"/>
</calcChain>
</file>

<file path=xl/sharedStrings.xml><?xml version="1.0" encoding="utf-8"?>
<sst xmlns="http://schemas.openxmlformats.org/spreadsheetml/2006/main" count="82" uniqueCount="33">
  <si>
    <t>Группы потребителей</t>
  </si>
  <si>
    <t>Объем электрической энергии потребителей за отчетный месяц, тыс кВт ч</t>
  </si>
  <si>
    <t>Объем электрической мощности за отчетный месяц (год), 
МВт</t>
  </si>
  <si>
    <t>ВСЕГО</t>
  </si>
  <si>
    <t>в том числе</t>
  </si>
  <si>
    <t>Население и приравненные</t>
  </si>
  <si>
    <t>1 ценовая категория</t>
  </si>
  <si>
    <t>3 и 5 ценовая категория</t>
  </si>
  <si>
    <t>4 и 6 ценовая категория</t>
  </si>
  <si>
    <t>Всего</t>
  </si>
  <si>
    <t>уровень напряжения</t>
  </si>
  <si>
    <t>ВН</t>
  </si>
  <si>
    <t>СН I</t>
  </si>
  <si>
    <t>СН II</t>
  </si>
  <si>
    <t>НН</t>
  </si>
  <si>
    <t>ПАО "МРСК Северного Кавказа - Ингушэнерго"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</si>
  <si>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</si>
  <si>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</si>
  <si>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</si>
  <si>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</si>
  <si>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товаро-производители</t>
  </si>
  <si>
    <t>Бюджетные потребители</t>
  </si>
  <si>
    <t>Другие энергоснабжающие организации</t>
  </si>
  <si>
    <t xml:space="preserve">Население городское </t>
  </si>
  <si>
    <t>Население сельское</t>
  </si>
  <si>
    <t>Приравненые к населению</t>
  </si>
  <si>
    <t>Хозяйственные нужды</t>
  </si>
  <si>
    <t>Итого отпущено потребителям:</t>
  </si>
  <si>
    <t>ОАО "Оборонэнерго"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</si>
  <si>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и в разрезе территориальных сетевых организаций раскрываемая в соответствии с п 45г,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</si>
  <si>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ФСК</t>
  </si>
  <si>
    <t>Всего:</t>
  </si>
  <si>
    <t>Август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</si>
</sst>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_-* #,##0.00\ _₽_-;\-* #,##0.00\ _₽_-;_-* &quot;-&quot;??\ _₽_-;_-@_-"/>
    <numFmt numFmtId="165" formatCode="#,##0.000"/>
    <numFmt numFmtId="166" formatCode="#,##0.0"/>
    <numFmt numFmtId="167" formatCode="#,##0&quot;  &quot;;[Red]&quot;-&quot;#,##0&quot;  &quot;"/>
    <numFmt numFmtId="168" formatCode="&quot; &quot;#,##0.00&quot; &quot;[$₽-419]&quot; &quot;;&quot;-&quot;#,##0.00&quot; &quot;[$₽-419]&quot; &quot;;&quot; -&quot;00&quot; &quot;[$₽-419]&quot; &quot;;&quot; &quot;@&quot; &quot;"/>
    <numFmt numFmtId="169" formatCode="&quot; &quot;#,##0&quot; &quot;[$₽-419]&quot; &quot;;&quot;-&quot;#,##0&quot; &quot;[$₽-419]&quot; &quot;;&quot; - &quot;[$₽-419]&quot; &quot;;&quot; &quot;@&quot; &quot;"/>
    <numFmt numFmtId="170" formatCode="&quot; &quot;#,##0.00&quot;   &quot;;&quot;-&quot;#,##0.00&quot;   &quot;;&quot; -&quot;00&quot;   &quot;;&quot; &quot;@&quot; &quot;"/>
    <numFmt numFmtId="171" formatCode="&quot; &quot;#,##0&quot;   &quot;;&quot;-&quot;#,##0&quot;   &quot;;&quot; -   &quot;;&quot; &quot;@&quot; &quot;"/>
    <numFmt numFmtId="172" formatCode="&quot; &quot;#,##0.00[$€-401]&quot; &quot;;&quot;-&quot;#,##0.00[$€-401]&quot; &quot;;&quot; -&quot;00[$€-401]&quot; &quot;"/>
    <numFmt numFmtId="173" formatCode="&quot;$&quot;#,##0&quot; &quot;;[Red]&quot;($&quot;#,##0&quot;)&quot;"/>
    <numFmt numFmtId="174" formatCode="#,##0.0000"/>
    <numFmt numFmtId="175" formatCode="0.0%"/>
  </numFmts>
  <fonts count="49">
    <font>
      <sz val="11"/>
      <color theme="1"/>
      <name val="Calibri"/>
      <family val="2"/>
      <charset val="204"/>
      <scheme val="minor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11"/>
      <name val="Arial Narrow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0" tint="-0.499984740745262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b/>
      <i/>
      <sz val="10"/>
      <color theme="0" tint="-0.499984740745262"/>
      <name val="Arial Narrow"/>
      <family val="2"/>
      <charset val="204"/>
    </font>
    <font>
      <sz val="10"/>
      <color theme="1"/>
      <name val="Arial Narrow"/>
      <family val="2"/>
      <charset val="204"/>
    </font>
    <font>
      <b/>
      <sz val="10"/>
      <color theme="0" tint="-0.499984740745262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1"/>
      <color theme="0" tint="-0.49998474074526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8"/>
      <color rgb="FF000000"/>
      <name val="Arial"/>
      <family val="2"/>
      <charset val="204"/>
    </font>
    <font>
      <sz val="11"/>
      <color rgb="FFFFFFFF"/>
      <name val="Calibri"/>
      <family val="2"/>
      <charset val="204"/>
    </font>
    <font>
      <sz val="11"/>
      <color rgb="FF333399"/>
      <name val="Calibri"/>
      <family val="2"/>
      <charset val="204"/>
    </font>
    <font>
      <b/>
      <sz val="11"/>
      <color rgb="FF3F3F3F"/>
      <name val="Calibri"/>
      <family val="2"/>
      <charset val="204"/>
    </font>
    <font>
      <b/>
      <sz val="11"/>
      <color rgb="FFFA7D00"/>
      <name val="Calibri"/>
      <family val="2"/>
      <charset val="204"/>
    </font>
    <font>
      <u/>
      <sz val="9"/>
      <color rgb="FF0000FF"/>
      <name val="Tahoma"/>
      <family val="2"/>
      <charset val="204"/>
    </font>
    <font>
      <b/>
      <u/>
      <sz val="9"/>
      <color rgb="FF0000FF"/>
      <name val="Tahoma"/>
      <family val="2"/>
      <charset val="204"/>
    </font>
    <font>
      <u/>
      <sz val="9"/>
      <color rgb="FF333399"/>
      <name val="Tahoma"/>
      <family val="2"/>
      <charset val="204"/>
    </font>
    <font>
      <b/>
      <sz val="14"/>
      <color rgb="FF000000"/>
      <name val="Franklin Gothic Medium"/>
      <family val="2"/>
      <charset val="204"/>
    </font>
    <font>
      <b/>
      <sz val="9"/>
      <color rgb="FF000000"/>
      <name val="Tahoma"/>
      <family val="2"/>
      <charset val="204"/>
    </font>
    <font>
      <b/>
      <sz val="15"/>
      <color rgb="FF1F497D"/>
      <name val="Calibri"/>
      <family val="2"/>
      <charset val="204"/>
    </font>
    <font>
      <b/>
      <sz val="13"/>
      <color rgb="FF1F497D"/>
      <name val="Calibri"/>
      <family val="2"/>
      <charset val="204"/>
    </font>
    <font>
      <b/>
      <sz val="11"/>
      <color rgb="FF1F497D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rgb="FF1F497D"/>
      <name val="Cambria"/>
      <family val="1"/>
      <charset val="204"/>
    </font>
    <font>
      <sz val="11"/>
      <color rgb="FF9C6500"/>
      <name val="Calibri"/>
      <family val="2"/>
      <charset val="204"/>
    </font>
    <font>
      <sz val="9"/>
      <color rgb="FF000000"/>
      <name val="Tahoma"/>
      <family val="2"/>
      <charset val="204"/>
    </font>
    <font>
      <sz val="9"/>
      <color rgb="FF00FF00"/>
      <name val="Tahoma"/>
      <family val="2"/>
      <charset val="204"/>
    </font>
    <font>
      <sz val="10"/>
      <color rgb="FF000000"/>
      <name val="Arial"/>
      <family val="2"/>
      <charset val="204"/>
    </font>
    <font>
      <sz val="11"/>
      <color rgb="FF9C0006"/>
      <name val="Calibri"/>
      <family val="2"/>
      <charset val="204"/>
    </font>
    <font>
      <i/>
      <sz val="11"/>
      <color rgb="FF7F7F7F"/>
      <name val="Calibri"/>
      <family val="2"/>
      <charset val="204"/>
    </font>
    <font>
      <sz val="11"/>
      <color rgb="FFFA7D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6100"/>
      <name val="Calibri"/>
      <family val="2"/>
      <charset val="204"/>
    </font>
    <font>
      <sz val="10"/>
      <color rgb="FF000000"/>
      <name val="Helv"/>
      <charset val="204"/>
    </font>
    <font>
      <sz val="10"/>
      <color rgb="FF000000"/>
      <name val="Tahoma"/>
      <family val="2"/>
      <charset val="204"/>
    </font>
    <font>
      <sz val="8"/>
      <color rgb="FF000000"/>
      <name val="Palatino"/>
      <family val="1"/>
      <charset val="204"/>
    </font>
    <font>
      <u/>
      <sz val="10"/>
      <color rgb="FF800080"/>
      <name val="Arial Cyr"/>
      <charset val="204"/>
    </font>
    <font>
      <u/>
      <sz val="10"/>
      <color rgb="FF0000FF"/>
      <name val="Arial Cyr"/>
      <charset val="204"/>
    </font>
    <font>
      <sz val="12"/>
      <color rgb="FF000000"/>
      <name val="Arial"/>
      <family val="2"/>
      <charset val="204"/>
    </font>
    <font>
      <sz val="8"/>
      <color rgb="FF000000"/>
      <name val="Helv"/>
      <charset val="204"/>
    </font>
    <font>
      <sz val="11"/>
      <color rgb="FF000000"/>
      <name val="Tahoma"/>
      <family val="2"/>
      <charset val="204"/>
    </font>
  </fonts>
  <fills count="4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CC99"/>
        <bgColor rgb="FFFFCC99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FFEB9C"/>
        <bgColor rgb="FFFFEB9C"/>
      </patternFill>
    </fill>
    <fill>
      <patternFill patternType="solid">
        <fgColor rgb="FF00FF00"/>
        <bgColor rgb="FF00FF00"/>
      </patternFill>
    </fill>
    <fill>
      <patternFill patternType="solid">
        <fgColor rgb="FFFFC7CE"/>
        <bgColor rgb="FFFFC7CE"/>
      </patternFill>
    </fill>
    <fill>
      <patternFill patternType="solid">
        <fgColor rgb="FFFFFFCC"/>
        <bgColor rgb="FFFFFFCC"/>
      </patternFill>
    </fill>
    <fill>
      <patternFill patternType="solid">
        <fgColor rgb="FFC6EFCE"/>
        <bgColor rgb="FFC6EFCE"/>
      </patternFill>
    </fill>
    <fill>
      <patternFill patternType="solid">
        <fgColor rgb="FFDBE5F1"/>
        <bgColor rgb="FFDBE5F1"/>
      </patternFill>
    </fill>
    <fill>
      <patternFill patternType="solid">
        <fgColor rgb="FFF2DDDC"/>
        <bgColor rgb="FFF2DDDC"/>
      </patternFill>
    </fill>
    <fill>
      <patternFill patternType="solid">
        <fgColor rgb="FFEAF1DD"/>
        <bgColor rgb="FFEAF1DD"/>
      </patternFill>
    </fill>
    <fill>
      <patternFill patternType="solid">
        <fgColor rgb="FFE5E0EC"/>
        <bgColor rgb="FFE5E0EC"/>
      </patternFill>
    </fill>
    <fill>
      <patternFill patternType="solid">
        <fgColor rgb="FFDBEEF3"/>
        <bgColor rgb="FFDB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9B8"/>
        <bgColor rgb="FFE6B9B8"/>
      </patternFill>
    </fill>
    <fill>
      <patternFill patternType="solid">
        <fgColor rgb="FFD7E4BC"/>
        <bgColor rgb="FFD7E4BC"/>
      </patternFill>
    </fill>
    <fill>
      <patternFill patternType="solid">
        <fgColor rgb="FFCCC0DA"/>
        <bgColor rgb="FFCCC0DA"/>
      </patternFill>
    </fill>
    <fill>
      <patternFill patternType="solid">
        <fgColor rgb="FFB6DDE8"/>
        <bgColor rgb="FFB6DD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99795"/>
        <bgColor rgb="FFD99795"/>
      </patternFill>
    </fill>
    <fill>
      <patternFill patternType="solid">
        <fgColor rgb="FFC2D69A"/>
        <bgColor rgb="FFC2D69A"/>
      </patternFill>
    </fill>
    <fill>
      <patternFill patternType="solid">
        <fgColor rgb="FFB2A1C7"/>
        <bgColor rgb="FFB2A1C7"/>
      </patternFill>
    </fill>
    <fill>
      <patternFill patternType="solid">
        <fgColor rgb="FF93CDDD"/>
        <bgColor rgb="FF93CDDD"/>
      </patternFill>
    </fill>
    <fill>
      <patternFill patternType="solid">
        <fgColor rgb="FFFAC090"/>
        <bgColor rgb="FFFAC090"/>
      </patternFill>
    </fill>
    <fill>
      <patternFill patternType="solid">
        <fgColor rgb="FFFFFF99"/>
        <bgColor rgb="FFFFFF99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</fills>
  <borders count="5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ck">
        <color rgb="FF808080"/>
      </left>
      <right style="thick">
        <color rgb="FF808080"/>
      </right>
      <top style="thick">
        <color rgb="FF808080"/>
      </top>
      <bottom style="thick">
        <color rgb="FF808080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92">
    <xf numFmtId="0" fontId="0" fillId="0" borderId="0"/>
    <xf numFmtId="164" fontId="4" fillId="0" borderId="0" applyFont="0" applyFill="0" applyBorder="0" applyAlignment="0" applyProtection="0"/>
    <xf numFmtId="0" fontId="15" fillId="0" borderId="0"/>
    <xf numFmtId="170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26" fillId="0" borderId="34" applyNumberFormat="0" applyFill="0" applyAlignment="0" applyProtection="0"/>
    <xf numFmtId="0" fontId="27" fillId="0" borderId="35" applyNumberFormat="0" applyFill="0" applyAlignment="0" applyProtection="0"/>
    <xf numFmtId="0" fontId="28" fillId="0" borderId="36" applyNumberFormat="0" applyFill="0" applyAlignment="0" applyProtection="0"/>
    <xf numFmtId="0" fontId="28" fillId="0" borderId="0" applyNumberFormat="0" applyFill="0" applyBorder="0" applyAlignment="0" applyProtection="0"/>
    <xf numFmtId="0" fontId="40" fillId="18" borderId="0" applyNumberFormat="0" applyBorder="0" applyAlignment="0" applyProtection="0"/>
    <xf numFmtId="0" fontId="36" fillId="16" borderId="0" applyNumberFormat="0" applyBorder="0" applyAlignment="0" applyProtection="0"/>
    <xf numFmtId="0" fontId="32" fillId="14" borderId="0" applyNumberFormat="0" applyBorder="0" applyAlignment="0" applyProtection="0"/>
    <xf numFmtId="0" fontId="19" fillId="12" borderId="29" applyNumberFormat="0" applyAlignment="0" applyProtection="0"/>
    <xf numFmtId="0" fontId="20" fillId="12" borderId="28" applyNumberFormat="0" applyAlignment="0" applyProtection="0"/>
    <xf numFmtId="0" fontId="38" fillId="0" borderId="30" applyNumberFormat="0" applyFill="0" applyAlignment="0" applyProtection="0"/>
    <xf numFmtId="0" fontId="30" fillId="13" borderId="31" applyNumberFormat="0" applyAlignment="0" applyProtection="0"/>
    <xf numFmtId="0" fontId="39" fillId="0" borderId="0" applyNumberFormat="0" applyFill="0" applyBorder="0" applyAlignment="0" applyProtection="0"/>
    <xf numFmtId="0" fontId="15" fillId="17" borderId="32" applyNumberFormat="0" applyFont="0" applyAlignment="0" applyProtection="0"/>
    <xf numFmtId="0" fontId="37" fillId="0" borderId="0" applyNumberFormat="0" applyFill="0" applyBorder="0" applyAlignment="0" applyProtection="0"/>
    <xf numFmtId="0" fontId="29" fillId="0" borderId="37" applyNumberFormat="0" applyFill="0" applyAlignment="0" applyProtection="0"/>
    <xf numFmtId="0" fontId="17" fillId="5" borderId="0" applyNumberFormat="0" applyBorder="0" applyAlignment="0" applyProtection="0"/>
    <xf numFmtId="0" fontId="15" fillId="19" borderId="0" applyNumberFormat="0" applyFont="0" applyBorder="0" applyAlignment="0" applyProtection="0"/>
    <xf numFmtId="0" fontId="15" fillId="25" borderId="0" applyNumberFormat="0" applyFont="0" applyBorder="0" applyAlignment="0" applyProtection="0"/>
    <xf numFmtId="0" fontId="17" fillId="31" borderId="0" applyNumberFormat="0" applyBorder="0" applyAlignment="0" applyProtection="0"/>
    <xf numFmtId="0" fontId="17" fillId="6" borderId="0" applyNumberFormat="0" applyBorder="0" applyAlignment="0" applyProtection="0"/>
    <xf numFmtId="0" fontId="15" fillId="20" borderId="0" applyNumberFormat="0" applyFont="0" applyBorder="0" applyAlignment="0" applyProtection="0"/>
    <xf numFmtId="0" fontId="15" fillId="26" borderId="0" applyNumberFormat="0" applyFont="0" applyBorder="0" applyAlignment="0" applyProtection="0"/>
    <xf numFmtId="0" fontId="17" fillId="32" borderId="0" applyNumberFormat="0" applyBorder="0" applyAlignment="0" applyProtection="0"/>
    <xf numFmtId="0" fontId="17" fillId="7" borderId="0" applyNumberFormat="0" applyBorder="0" applyAlignment="0" applyProtection="0"/>
    <xf numFmtId="0" fontId="15" fillId="21" borderId="0" applyNumberFormat="0" applyFont="0" applyBorder="0" applyAlignment="0" applyProtection="0"/>
    <xf numFmtId="0" fontId="15" fillId="27" borderId="0" applyNumberFormat="0" applyFont="0" applyBorder="0" applyAlignment="0" applyProtection="0"/>
    <xf numFmtId="0" fontId="17" fillId="33" borderId="0" applyNumberFormat="0" applyBorder="0" applyAlignment="0" applyProtection="0"/>
    <xf numFmtId="0" fontId="17" fillId="8" borderId="0" applyNumberFormat="0" applyBorder="0" applyAlignment="0" applyProtection="0"/>
    <xf numFmtId="0" fontId="15" fillId="22" borderId="0" applyNumberFormat="0" applyFont="0" applyBorder="0" applyAlignment="0" applyProtection="0"/>
    <xf numFmtId="0" fontId="15" fillId="28" borderId="0" applyNumberFormat="0" applyFont="0" applyBorder="0" applyAlignment="0" applyProtection="0"/>
    <xf numFmtId="0" fontId="17" fillId="34" borderId="0" applyNumberFormat="0" applyBorder="0" applyAlignment="0" applyProtection="0"/>
    <xf numFmtId="0" fontId="17" fillId="9" borderId="0" applyNumberFormat="0" applyBorder="0" applyAlignment="0" applyProtection="0"/>
    <xf numFmtId="0" fontId="15" fillId="23" borderId="0" applyNumberFormat="0" applyFont="0" applyBorder="0" applyAlignment="0" applyProtection="0"/>
    <xf numFmtId="0" fontId="15" fillId="29" borderId="0" applyNumberFormat="0" applyFont="0" applyBorder="0" applyAlignment="0" applyProtection="0"/>
    <xf numFmtId="0" fontId="17" fillId="35" borderId="0" applyNumberFormat="0" applyBorder="0" applyAlignment="0" applyProtection="0"/>
    <xf numFmtId="0" fontId="17" fillId="10" borderId="0" applyNumberFormat="0" applyBorder="0" applyAlignment="0" applyProtection="0"/>
    <xf numFmtId="0" fontId="15" fillId="24" borderId="0" applyNumberFormat="0" applyFont="0" applyBorder="0" applyAlignment="0" applyProtection="0"/>
    <xf numFmtId="0" fontId="15" fillId="30" borderId="0" applyNumberFormat="0" applyFont="0" applyBorder="0" applyAlignment="0" applyProtection="0"/>
    <xf numFmtId="0" fontId="17" fillId="36" borderId="0" applyNumberFormat="0" applyBorder="0" applyAlignment="0" applyProtection="0"/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8" fillId="11" borderId="33" applyNumberFormat="0" applyAlignment="0" applyProtection="0"/>
    <xf numFmtId="0" fontId="18" fillId="11" borderId="33" applyNumberFormat="0" applyAlignment="0" applyProtection="0"/>
    <xf numFmtId="0" fontId="19" fillId="12" borderId="29" applyNumberFormat="0" applyAlignment="0" applyProtection="0"/>
    <xf numFmtId="0" fontId="20" fillId="12" borderId="28" applyNumberFormat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169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0" fontId="24" fillId="0" borderId="0" applyNumberFormat="0" applyBorder="0" applyProtection="0">
      <alignment horizontal="center" vertical="center" wrapText="1"/>
    </xf>
    <xf numFmtId="0" fontId="25" fillId="0" borderId="0" applyNumberFormat="0" applyBorder="0" applyProtection="0">
      <alignment horizontal="center" vertical="center" wrapText="1"/>
    </xf>
    <xf numFmtId="0" fontId="25" fillId="0" borderId="0" applyNumberFormat="0" applyBorder="0" applyProtection="0">
      <alignment horizontal="center" vertical="center" wrapText="1"/>
    </xf>
    <xf numFmtId="0" fontId="26" fillId="0" borderId="34" applyNumberFormat="0" applyFill="0" applyAlignment="0" applyProtection="0"/>
    <xf numFmtId="0" fontId="27" fillId="0" borderId="35" applyNumberFormat="0" applyFill="0" applyAlignment="0" applyProtection="0"/>
    <xf numFmtId="0" fontId="28" fillId="0" borderId="36" applyNumberFormat="0" applyFill="0" applyAlignment="0" applyProtection="0"/>
    <xf numFmtId="0" fontId="28" fillId="0" borderId="0" applyNumberFormat="0" applyFill="0" applyBorder="0" applyAlignment="0" applyProtection="0"/>
    <xf numFmtId="0" fontId="24" fillId="0" borderId="0" applyNumberFormat="0" applyBorder="0" applyProtection="0">
      <alignment horizontal="center" vertical="center" wrapText="1"/>
    </xf>
    <xf numFmtId="0" fontId="29" fillId="0" borderId="37" applyNumberFormat="0" applyFill="0" applyAlignment="0" applyProtection="0"/>
    <xf numFmtId="0" fontId="30" fillId="13" borderId="31" applyNumberFormat="0" applyAlignment="0" applyProtection="0"/>
    <xf numFmtId="0" fontId="31" fillId="0" borderId="0" applyNumberFormat="0" applyFill="0" applyBorder="0" applyAlignment="0" applyProtection="0"/>
    <xf numFmtId="0" fontId="32" fillId="14" borderId="0" applyNumberFormat="0" applyBorder="0" applyAlignment="0" applyProtection="0"/>
    <xf numFmtId="49" fontId="33" fillId="0" borderId="0" applyBorder="0" applyProtection="0">
      <alignment vertical="top"/>
    </xf>
    <xf numFmtId="49" fontId="33" fillId="0" borderId="0" applyBorder="0" applyProtection="0">
      <alignment vertical="top"/>
    </xf>
    <xf numFmtId="49" fontId="33" fillId="0" borderId="0" applyBorder="0" applyProtection="0">
      <alignment vertical="top"/>
    </xf>
    <xf numFmtId="0" fontId="15" fillId="0" borderId="0" applyNumberFormat="0" applyFont="0" applyBorder="0" applyProtection="0"/>
    <xf numFmtId="0" fontId="15" fillId="0" borderId="0" applyNumberFormat="0" applyFont="0" applyBorder="0" applyProtection="0"/>
    <xf numFmtId="0" fontId="15" fillId="0" borderId="0" applyNumberFormat="0" applyFont="0" applyBorder="0" applyProtection="0"/>
    <xf numFmtId="0" fontId="15" fillId="0" borderId="0" applyNumberFormat="0" applyFont="0" applyBorder="0" applyProtection="0"/>
    <xf numFmtId="0" fontId="33" fillId="0" borderId="0" applyNumberFormat="0" applyBorder="0" applyProtection="0">
      <alignment horizontal="left" vertical="center"/>
    </xf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3" fillId="0" borderId="0" applyNumberFormat="0" applyBorder="0" applyProtection="0">
      <alignment horizontal="left" vertical="center"/>
    </xf>
    <xf numFmtId="0" fontId="33" fillId="0" borderId="0" applyNumberFormat="0" applyBorder="0" applyProtection="0">
      <alignment vertical="top"/>
    </xf>
    <xf numFmtId="0" fontId="33" fillId="0" borderId="0" applyNumberFormat="0" applyBorder="0" applyProtection="0">
      <alignment vertical="top"/>
    </xf>
    <xf numFmtId="49" fontId="33" fillId="15" borderId="0" applyBorder="0" applyProtection="0">
      <alignment vertical="top"/>
    </xf>
    <xf numFmtId="49" fontId="33" fillId="15" borderId="0" applyBorder="0" applyProtection="0">
      <alignment vertical="top"/>
    </xf>
    <xf numFmtId="0" fontId="33" fillId="0" borderId="0" applyNumberFormat="0" applyBorder="0" applyProtection="0">
      <alignment horizontal="left" vertical="center"/>
    </xf>
    <xf numFmtId="0" fontId="33" fillId="0" borderId="0" applyNumberFormat="0" applyBorder="0" applyProtection="0">
      <alignment horizontal="left" vertical="center"/>
    </xf>
    <xf numFmtId="0" fontId="35" fillId="0" borderId="0" applyNumberFormat="0" applyBorder="0" applyProtection="0"/>
    <xf numFmtId="0" fontId="15" fillId="0" borderId="0" applyNumberFormat="0" applyFont="0" applyBorder="0" applyProtection="0"/>
    <xf numFmtId="0" fontId="35" fillId="0" borderId="0" applyNumberFormat="0" applyBorder="0" applyProtection="0"/>
    <xf numFmtId="0" fontId="15" fillId="0" borderId="0" applyNumberFormat="0" applyBorder="0" applyProtection="0"/>
    <xf numFmtId="0" fontId="36" fillId="16" borderId="0" applyNumberFormat="0" applyBorder="0" applyAlignment="0" applyProtection="0"/>
    <xf numFmtId="0" fontId="37" fillId="0" borderId="0" applyNumberFormat="0" applyFill="0" applyBorder="0" applyAlignment="0" applyProtection="0"/>
    <xf numFmtId="0" fontId="15" fillId="17" borderId="32" applyNumberFormat="0" applyFont="0" applyAlignment="0" applyProtection="0"/>
    <xf numFmtId="9" fontId="15" fillId="0" borderId="0" applyFont="0" applyFill="0" applyBorder="0" applyAlignment="0" applyProtection="0"/>
    <xf numFmtId="0" fontId="38" fillId="0" borderId="30" applyNumberFormat="0" applyFill="0" applyAlignment="0" applyProtection="0"/>
    <xf numFmtId="0" fontId="39" fillId="0" borderId="0" applyNumberFormat="0" applyFill="0" applyBorder="0" applyAlignment="0" applyProtection="0"/>
    <xf numFmtId="171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0" fontId="40" fillId="18" borderId="0" applyNumberFormat="0" applyBorder="0" applyAlignment="0" applyProtection="0"/>
    <xf numFmtId="0" fontId="41" fillId="0" borderId="0" applyNumberFormat="0" applyBorder="0" applyProtection="0"/>
    <xf numFmtId="172" fontId="41" fillId="0" borderId="0" applyBorder="0" applyProtection="0"/>
    <xf numFmtId="172" fontId="41" fillId="0" borderId="0" applyBorder="0" applyProtection="0"/>
    <xf numFmtId="0" fontId="41" fillId="0" borderId="0" applyNumberFormat="0" applyBorder="0" applyProtection="0"/>
    <xf numFmtId="0" fontId="41" fillId="0" borderId="0" applyNumberFormat="0" applyBorder="0" applyProtection="0"/>
    <xf numFmtId="0" fontId="15" fillId="19" borderId="0" applyNumberFormat="0" applyFont="0" applyBorder="0" applyAlignment="0" applyProtection="0"/>
    <xf numFmtId="0" fontId="15" fillId="20" borderId="0" applyNumberFormat="0" applyFont="0" applyBorder="0" applyAlignment="0" applyProtection="0"/>
    <xf numFmtId="0" fontId="15" fillId="21" borderId="0" applyNumberFormat="0" applyFont="0" applyBorder="0" applyAlignment="0" applyProtection="0"/>
    <xf numFmtId="0" fontId="15" fillId="22" borderId="0" applyNumberFormat="0" applyFont="0" applyBorder="0" applyAlignment="0" applyProtection="0"/>
    <xf numFmtId="0" fontId="15" fillId="23" borderId="0" applyNumberFormat="0" applyFont="0" applyBorder="0" applyAlignment="0" applyProtection="0"/>
    <xf numFmtId="0" fontId="15" fillId="24" borderId="0" applyNumberFormat="0" applyFont="0" applyBorder="0" applyAlignment="0" applyProtection="0"/>
    <xf numFmtId="0" fontId="15" fillId="25" borderId="0" applyNumberFormat="0" applyFont="0" applyBorder="0" applyAlignment="0" applyProtection="0"/>
    <xf numFmtId="0" fontId="15" fillId="26" borderId="0" applyNumberFormat="0" applyFont="0" applyBorder="0" applyAlignment="0" applyProtection="0"/>
    <xf numFmtId="0" fontId="15" fillId="27" borderId="0" applyNumberFormat="0" applyFont="0" applyBorder="0" applyAlignment="0" applyProtection="0"/>
    <xf numFmtId="0" fontId="15" fillId="28" borderId="0" applyNumberFormat="0" applyFont="0" applyBorder="0" applyAlignment="0" applyProtection="0"/>
    <xf numFmtId="0" fontId="15" fillId="29" borderId="0" applyNumberFormat="0" applyFont="0" applyBorder="0" applyAlignment="0" applyProtection="0"/>
    <xf numFmtId="0" fontId="15" fillId="30" borderId="0" applyNumberFormat="0" applyFon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17" fillId="36" borderId="0" applyNumberFormat="0" applyBorder="0" applyAlignment="0" applyProtection="0"/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0" fontId="42" fillId="0" borderId="33" applyNumberFormat="0" applyAlignment="0">
      <protection locked="0"/>
    </xf>
    <xf numFmtId="0" fontId="42" fillId="0" borderId="33" applyNumberFormat="0" applyAlignment="0">
      <protection locked="0"/>
    </xf>
    <xf numFmtId="173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66" fontId="33" fillId="37" borderId="0" applyBorder="0">
      <protection locked="0"/>
    </xf>
    <xf numFmtId="166" fontId="33" fillId="37" borderId="0" applyBorder="0">
      <protection locked="0"/>
    </xf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165" fontId="33" fillId="37" borderId="0" applyBorder="0">
      <protection locked="0"/>
    </xf>
    <xf numFmtId="165" fontId="33" fillId="37" borderId="0" applyBorder="0">
      <protection locked="0"/>
    </xf>
    <xf numFmtId="174" fontId="33" fillId="37" borderId="0" applyBorder="0">
      <protection locked="0"/>
    </xf>
    <xf numFmtId="174" fontId="33" fillId="37" borderId="0" applyBorder="0">
      <protection locked="0"/>
    </xf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2" fillId="38" borderId="33" applyNumberFormat="0" applyAlignment="0" applyProtection="0"/>
    <xf numFmtId="0" fontId="42" fillId="38" borderId="33" applyNumberFormat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Border="0" applyProtection="0"/>
    <xf numFmtId="0" fontId="47" fillId="0" borderId="0" applyNumberFormat="0" applyBorder="0" applyProtection="0"/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49" fontId="48" fillId="39" borderId="38" applyProtection="0">
      <alignment horizontal="center" vertical="center"/>
    </xf>
    <xf numFmtId="49" fontId="48" fillId="39" borderId="38" applyProtection="0">
      <alignment horizontal="center" vertical="center"/>
    </xf>
    <xf numFmtId="0" fontId="14" fillId="0" borderId="0"/>
    <xf numFmtId="170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2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1" fillId="0" borderId="5" xfId="0" applyFont="1" applyBorder="1" applyAlignment="1">
      <alignment horizontal="left" vertical="center" wrapText="1"/>
    </xf>
    <xf numFmtId="3" fontId="1" fillId="3" borderId="6" xfId="1" applyNumberFormat="1" applyFont="1" applyFill="1" applyBorder="1" applyAlignment="1">
      <alignment horizontal="center" vertical="center"/>
    </xf>
    <xf numFmtId="3" fontId="1" fillId="0" borderId="7" xfId="1" applyNumberFormat="1" applyFont="1" applyBorder="1" applyAlignment="1">
      <alignment horizontal="center" vertical="center"/>
    </xf>
    <xf numFmtId="3" fontId="8" fillId="0" borderId="7" xfId="0" applyNumberFormat="1" applyFont="1" applyBorder="1" applyAlignment="1">
      <alignment horizontal="center"/>
    </xf>
    <xf numFmtId="165" fontId="5" fillId="0" borderId="7" xfId="0" applyNumberFormat="1" applyFont="1" applyBorder="1" applyAlignment="1">
      <alignment horizontal="center"/>
    </xf>
    <xf numFmtId="0" fontId="1" fillId="0" borderId="8" xfId="0" applyFont="1" applyFill="1" applyBorder="1" applyAlignment="1">
      <alignment horizontal="left" vertical="center" wrapText="1"/>
    </xf>
    <xf numFmtId="3" fontId="1" fillId="3" borderId="9" xfId="1" applyNumberFormat="1" applyFont="1" applyFill="1" applyBorder="1" applyAlignment="1">
      <alignment horizontal="center" vertical="center"/>
    </xf>
    <xf numFmtId="3" fontId="1" fillId="0" borderId="10" xfId="1" applyNumberFormat="1" applyFont="1" applyBorder="1" applyAlignment="1">
      <alignment horizontal="center" vertical="center"/>
    </xf>
    <xf numFmtId="3" fontId="5" fillId="0" borderId="10" xfId="1" applyNumberFormat="1" applyFont="1" applyBorder="1" applyAlignment="1">
      <alignment horizontal="center" vertical="center"/>
    </xf>
    <xf numFmtId="0" fontId="2" fillId="0" borderId="8" xfId="0" applyFont="1" applyFill="1" applyBorder="1" applyAlignment="1">
      <alignment horizontal="left" vertical="center" wrapText="1"/>
    </xf>
    <xf numFmtId="3" fontId="2" fillId="3" borderId="9" xfId="1" applyNumberFormat="1" applyFont="1" applyFill="1" applyBorder="1" applyAlignment="1">
      <alignment horizontal="center" vertical="center"/>
    </xf>
    <xf numFmtId="3" fontId="2" fillId="0" borderId="10" xfId="1" applyNumberFormat="1" applyFont="1" applyBorder="1" applyAlignment="1">
      <alignment horizontal="center" vertical="center"/>
    </xf>
    <xf numFmtId="3" fontId="9" fillId="0" borderId="10" xfId="1" applyNumberFormat="1" applyFont="1" applyBorder="1" applyAlignment="1">
      <alignment horizontal="center" vertical="center"/>
    </xf>
    <xf numFmtId="4" fontId="9" fillId="0" borderId="10" xfId="1" applyNumberFormat="1" applyFont="1" applyBorder="1" applyAlignment="1">
      <alignment horizontal="center" vertical="center"/>
    </xf>
    <xf numFmtId="3" fontId="10" fillId="0" borderId="10" xfId="0" applyNumberFormat="1" applyFont="1" applyBorder="1" applyAlignment="1">
      <alignment horizontal="center"/>
    </xf>
    <xf numFmtId="4" fontId="9" fillId="0" borderId="10" xfId="0" applyNumberFormat="1" applyFont="1" applyBorder="1" applyAlignment="1">
      <alignment horizontal="center"/>
    </xf>
    <xf numFmtId="3" fontId="9" fillId="0" borderId="10" xfId="0" applyNumberFormat="1" applyFont="1" applyBorder="1" applyAlignment="1">
      <alignment horizontal="center"/>
    </xf>
    <xf numFmtId="4" fontId="5" fillId="0" borderId="10" xfId="1" applyNumberFormat="1" applyFont="1" applyBorder="1" applyAlignment="1">
      <alignment horizontal="center" vertical="center"/>
    </xf>
    <xf numFmtId="3" fontId="8" fillId="0" borderId="10" xfId="0" applyNumberFormat="1" applyFont="1" applyBorder="1" applyAlignment="1">
      <alignment horizontal="center"/>
    </xf>
    <xf numFmtId="4" fontId="5" fillId="0" borderId="10" xfId="0" applyNumberFormat="1" applyFont="1" applyBorder="1" applyAlignment="1">
      <alignment horizontal="center"/>
    </xf>
    <xf numFmtId="3" fontId="5" fillId="0" borderId="10" xfId="0" applyNumberFormat="1" applyFont="1" applyBorder="1" applyAlignment="1">
      <alignment horizontal="center"/>
    </xf>
    <xf numFmtId="0" fontId="3" fillId="0" borderId="4" xfId="0" applyFont="1" applyFill="1" applyBorder="1" applyAlignment="1">
      <alignment horizontal="left" vertical="center" wrapText="1"/>
    </xf>
    <xf numFmtId="3" fontId="11" fillId="0" borderId="3" xfId="0" applyNumberFormat="1" applyFont="1" applyBorder="1" applyAlignment="1">
      <alignment horizontal="center"/>
    </xf>
    <xf numFmtId="3" fontId="3" fillId="0" borderId="3" xfId="1" applyNumberFormat="1" applyFont="1" applyBorder="1" applyAlignment="1">
      <alignment horizontal="center" vertical="center"/>
    </xf>
    <xf numFmtId="165" fontId="12" fillId="0" borderId="3" xfId="1" applyNumberFormat="1" applyFont="1" applyBorder="1" applyAlignment="1">
      <alignment horizontal="center" vertical="center"/>
    </xf>
    <xf numFmtId="165" fontId="12" fillId="0" borderId="3" xfId="0" applyNumberFormat="1" applyFont="1" applyBorder="1" applyAlignment="1">
      <alignment horizontal="center"/>
    </xf>
    <xf numFmtId="0" fontId="1" fillId="0" borderId="12" xfId="0" applyFont="1" applyBorder="1" applyAlignment="1">
      <alignment horizontal="left" vertical="center" wrapText="1"/>
    </xf>
    <xf numFmtId="3" fontId="1" fillId="3" borderId="13" xfId="1" applyNumberFormat="1" applyFont="1" applyFill="1" applyBorder="1" applyAlignment="1">
      <alignment horizontal="center" vertical="center"/>
    </xf>
    <xf numFmtId="3" fontId="1" fillId="4" borderId="14" xfId="1" applyNumberFormat="1" applyFont="1" applyFill="1" applyBorder="1" applyAlignment="1">
      <alignment horizontal="center" vertical="center"/>
    </xf>
    <xf numFmtId="3" fontId="5" fillId="0" borderId="14" xfId="1" applyNumberFormat="1" applyFont="1" applyBorder="1" applyAlignment="1">
      <alignment horizontal="center" vertical="center"/>
    </xf>
    <xf numFmtId="3" fontId="8" fillId="4" borderId="14" xfId="0" applyNumberFormat="1" applyFont="1" applyFill="1" applyBorder="1" applyAlignment="1">
      <alignment horizontal="center"/>
    </xf>
    <xf numFmtId="3" fontId="5" fillId="0" borderId="14" xfId="0" applyNumberFormat="1" applyFont="1" applyBorder="1" applyAlignment="1">
      <alignment horizontal="center"/>
    </xf>
    <xf numFmtId="3" fontId="1" fillId="4" borderId="10" xfId="1" applyNumberFormat="1" applyFont="1" applyFill="1" applyBorder="1" applyAlignment="1">
      <alignment horizontal="center" vertical="center"/>
    </xf>
    <xf numFmtId="3" fontId="8" fillId="4" borderId="10" xfId="0" applyNumberFormat="1" applyFont="1" applyFill="1" applyBorder="1" applyAlignment="1">
      <alignment horizontal="center"/>
    </xf>
    <xf numFmtId="3" fontId="2" fillId="4" borderId="10" xfId="1" applyNumberFormat="1" applyFont="1" applyFill="1" applyBorder="1" applyAlignment="1">
      <alignment horizontal="center" vertical="center"/>
    </xf>
    <xf numFmtId="3" fontId="10" fillId="4" borderId="10" xfId="0" applyNumberFormat="1" applyFont="1" applyFill="1" applyBorder="1" applyAlignment="1">
      <alignment horizontal="center"/>
    </xf>
    <xf numFmtId="0" fontId="2" fillId="0" borderId="4" xfId="0" applyFont="1" applyFill="1" applyBorder="1" applyAlignment="1">
      <alignment horizontal="left" vertical="center" wrapText="1"/>
    </xf>
    <xf numFmtId="3" fontId="8" fillId="0" borderId="3" xfId="0" applyNumberFormat="1" applyFont="1" applyBorder="1" applyAlignment="1">
      <alignment horizontal="center"/>
    </xf>
    <xf numFmtId="3" fontId="1" fillId="0" borderId="3" xfId="1" applyNumberFormat="1" applyFont="1" applyBorder="1" applyAlignment="1">
      <alignment horizontal="center" vertical="center"/>
    </xf>
    <xf numFmtId="3" fontId="5" fillId="0" borderId="3" xfId="1" applyNumberFormat="1" applyFont="1" applyBorder="1" applyAlignment="1">
      <alignment horizontal="center" vertical="center"/>
    </xf>
    <xf numFmtId="3" fontId="5" fillId="0" borderId="3" xfId="0" applyNumberFormat="1" applyFont="1" applyBorder="1" applyAlignment="1">
      <alignment horizontal="center"/>
    </xf>
    <xf numFmtId="165" fontId="1" fillId="0" borderId="3" xfId="1" applyNumberFormat="1" applyFont="1" applyBorder="1" applyAlignment="1">
      <alignment horizontal="center" vertical="center"/>
    </xf>
    <xf numFmtId="165" fontId="3" fillId="3" borderId="11" xfId="1" applyNumberFormat="1" applyFont="1" applyFill="1" applyBorder="1" applyAlignment="1">
      <alignment horizontal="center" vertical="center"/>
    </xf>
    <xf numFmtId="3" fontId="8" fillId="0" borderId="10" xfId="0" applyNumberFormat="1" applyFont="1" applyFill="1" applyBorder="1" applyAlignment="1">
      <alignment horizontal="center"/>
    </xf>
    <xf numFmtId="3" fontId="1" fillId="0" borderId="10" xfId="1" applyNumberFormat="1" applyFont="1" applyFill="1" applyBorder="1" applyAlignment="1">
      <alignment horizontal="center" vertical="center"/>
    </xf>
    <xf numFmtId="3" fontId="2" fillId="0" borderId="10" xfId="1" applyNumberFormat="1" applyFont="1" applyBorder="1" applyAlignment="1">
      <alignment horizontal="center" vertical="center" wrapText="1"/>
    </xf>
    <xf numFmtId="2" fontId="1" fillId="0" borderId="7" xfId="1" applyNumberFormat="1" applyFont="1" applyBorder="1" applyAlignment="1">
      <alignment horizontal="center" vertical="center"/>
    </xf>
    <xf numFmtId="2" fontId="8" fillId="0" borderId="7" xfId="0" applyNumberFormat="1" applyFont="1" applyBorder="1" applyAlignment="1">
      <alignment horizontal="center"/>
    </xf>
    <xf numFmtId="2" fontId="1" fillId="0" borderId="10" xfId="1" applyNumberFormat="1" applyFont="1" applyBorder="1" applyAlignment="1">
      <alignment horizontal="center" vertical="center"/>
    </xf>
    <xf numFmtId="165" fontId="0" fillId="0" borderId="0" xfId="0" applyNumberFormat="1"/>
    <xf numFmtId="0" fontId="5" fillId="2" borderId="40" xfId="0" applyFont="1" applyFill="1" applyBorder="1" applyAlignment="1">
      <alignment horizontal="center" vertical="center" wrapText="1"/>
    </xf>
    <xf numFmtId="0" fontId="7" fillId="0" borderId="42" xfId="0" applyFont="1" applyBorder="1" applyAlignment="1">
      <alignment horizontal="center"/>
    </xf>
    <xf numFmtId="165" fontId="5" fillId="0" borderId="43" xfId="0" applyNumberFormat="1" applyFont="1" applyBorder="1" applyAlignment="1">
      <alignment horizontal="center"/>
    </xf>
    <xf numFmtId="4" fontId="9" fillId="0" borderId="41" xfId="0" applyNumberFormat="1" applyFont="1" applyBorder="1" applyAlignment="1">
      <alignment horizontal="center"/>
    </xf>
    <xf numFmtId="4" fontId="5" fillId="0" borderId="41" xfId="0" applyNumberFormat="1" applyFont="1" applyBorder="1" applyAlignment="1">
      <alignment horizontal="center"/>
    </xf>
    <xf numFmtId="165" fontId="12" fillId="0" borderId="42" xfId="0" applyNumberFormat="1" applyFont="1" applyBorder="1" applyAlignment="1">
      <alignment horizontal="center"/>
    </xf>
    <xf numFmtId="3" fontId="5" fillId="0" borderId="44" xfId="0" applyNumberFormat="1" applyFont="1" applyBorder="1" applyAlignment="1">
      <alignment horizontal="center"/>
    </xf>
    <xf numFmtId="3" fontId="5" fillId="0" borderId="41" xfId="0" applyNumberFormat="1" applyFont="1" applyBorder="1" applyAlignment="1">
      <alignment horizontal="center"/>
    </xf>
    <xf numFmtId="3" fontId="9" fillId="0" borderId="41" xfId="0" applyNumberFormat="1" applyFont="1" applyBorder="1" applyAlignment="1">
      <alignment horizontal="center"/>
    </xf>
    <xf numFmtId="3" fontId="5" fillId="0" borderId="42" xfId="0" applyNumberFormat="1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4" fontId="9" fillId="0" borderId="8" xfId="0" applyNumberFormat="1" applyFont="1" applyBorder="1" applyAlignment="1">
      <alignment horizontal="center"/>
    </xf>
    <xf numFmtId="4" fontId="5" fillId="0" borderId="8" xfId="0" applyNumberFormat="1" applyFont="1" applyBorder="1" applyAlignment="1">
      <alignment horizontal="center"/>
    </xf>
    <xf numFmtId="165" fontId="12" fillId="0" borderId="4" xfId="0" applyNumberFormat="1" applyFont="1" applyBorder="1" applyAlignment="1">
      <alignment horizontal="center"/>
    </xf>
    <xf numFmtId="3" fontId="5" fillId="0" borderId="12" xfId="0" applyNumberFormat="1" applyFont="1" applyBorder="1" applyAlignment="1">
      <alignment horizontal="center"/>
    </xf>
    <xf numFmtId="3" fontId="5" fillId="0" borderId="8" xfId="0" applyNumberFormat="1" applyFont="1" applyBorder="1" applyAlignment="1">
      <alignment horizontal="center"/>
    </xf>
    <xf numFmtId="3" fontId="9" fillId="0" borderId="8" xfId="0" applyNumberFormat="1" applyFont="1" applyBorder="1" applyAlignment="1">
      <alignment horizontal="center"/>
    </xf>
    <xf numFmtId="3" fontId="5" fillId="0" borderId="4" xfId="0" applyNumberFormat="1" applyFont="1" applyBorder="1" applyAlignment="1">
      <alignment horizontal="center"/>
    </xf>
    <xf numFmtId="175" fontId="0" fillId="0" borderId="0" xfId="191" applyNumberFormat="1" applyFont="1"/>
    <xf numFmtId="3" fontId="2" fillId="3" borderId="47" xfId="126" applyNumberFormat="1" applyFont="1" applyFill="1" applyBorder="1" applyAlignment="1">
      <alignment horizontal="center" vertical="center"/>
    </xf>
    <xf numFmtId="3" fontId="1" fillId="0" borderId="48" xfId="126" applyNumberFormat="1" applyFont="1" applyFill="1" applyBorder="1" applyAlignment="1">
      <alignment horizontal="center" vertical="center"/>
    </xf>
    <xf numFmtId="3" fontId="1" fillId="4" borderId="48" xfId="126" applyNumberFormat="1" applyFont="1" applyFill="1" applyBorder="1" applyAlignment="1">
      <alignment horizontal="center" vertical="center"/>
    </xf>
    <xf numFmtId="3" fontId="8" fillId="4" borderId="48" xfId="105" applyNumberFormat="1" applyFont="1" applyFill="1" applyBorder="1" applyAlignment="1">
      <alignment horizontal="center"/>
    </xf>
    <xf numFmtId="3" fontId="5" fillId="0" borderId="48" xfId="126" applyNumberFormat="1" applyFont="1" applyBorder="1" applyAlignment="1">
      <alignment horizontal="center" vertical="center"/>
    </xf>
    <xf numFmtId="3" fontId="5" fillId="0" borderId="48" xfId="105" applyNumberFormat="1" applyFont="1" applyBorder="1" applyAlignment="1">
      <alignment horizontal="center"/>
    </xf>
    <xf numFmtId="3" fontId="5" fillId="0" borderId="49" xfId="105" applyNumberFormat="1" applyFont="1" applyBorder="1" applyAlignment="1">
      <alignment horizontal="center"/>
    </xf>
    <xf numFmtId="3" fontId="5" fillId="0" borderId="46" xfId="105" applyNumberFormat="1" applyFont="1" applyBorder="1" applyAlignment="1">
      <alignment horizontal="center"/>
    </xf>
    <xf numFmtId="0" fontId="33" fillId="0" borderId="0" xfId="105" applyAlignment="1"/>
    <xf numFmtId="3" fontId="3" fillId="3" borderId="11" xfId="1" applyNumberFormat="1" applyFont="1" applyFill="1" applyBorder="1" applyAlignment="1">
      <alignment horizontal="center" vertical="center"/>
    </xf>
    <xf numFmtId="0" fontId="13" fillId="0" borderId="0" xfId="0" applyFont="1" applyBorder="1" applyAlignment="1">
      <alignment horizontal="justify" vertical="top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33" fillId="0" borderId="45" xfId="105" applyBorder="1" applyAlignment="1">
      <alignment horizontal="center"/>
    </xf>
    <xf numFmtId="0" fontId="33" fillId="0" borderId="46" xfId="105" applyBorder="1" applyAlignment="1">
      <alignment horizontal="center"/>
    </xf>
    <xf numFmtId="2" fontId="8" fillId="0" borderId="13" xfId="0" applyNumberFormat="1" applyFont="1" applyBorder="1" applyAlignment="1">
      <alignment horizontal="center" vertical="center" textRotation="90" wrapText="1"/>
    </xf>
    <xf numFmtId="2" fontId="8" fillId="0" borderId="9" xfId="0" applyNumberFormat="1" applyFont="1" applyBorder="1" applyAlignment="1">
      <alignment horizontal="center" vertical="center" textRotation="90" wrapText="1"/>
    </xf>
    <xf numFmtId="2" fontId="8" fillId="0" borderId="11" xfId="0" applyNumberFormat="1" applyFont="1" applyBorder="1" applyAlignment="1">
      <alignment horizontal="center" vertical="center" textRotation="90" wrapText="1"/>
    </xf>
    <xf numFmtId="0" fontId="8" fillId="4" borderId="15" xfId="0" applyFont="1" applyFill="1" applyBorder="1" applyAlignment="1">
      <alignment horizontal="center"/>
    </xf>
    <xf numFmtId="0" fontId="8" fillId="4" borderId="16" xfId="0" applyFont="1" applyFill="1" applyBorder="1" applyAlignment="1">
      <alignment horizontal="center"/>
    </xf>
    <xf numFmtId="0" fontId="8" fillId="4" borderId="17" xfId="0" applyFont="1" applyFill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1" fillId="2" borderId="1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7" fillId="0" borderId="41" xfId="0" applyFont="1" applyBorder="1" applyAlignment="1">
      <alignment horizontal="center" vertical="center" wrapText="1"/>
    </xf>
    <xf numFmtId="2" fontId="8" fillId="0" borderId="6" xfId="0" applyNumberFormat="1" applyFont="1" applyBorder="1" applyAlignment="1">
      <alignment horizontal="center" vertical="center" textRotation="90" wrapText="1"/>
    </xf>
  </cellXfs>
  <cellStyles count="192">
    <cellStyle name=" 1" xfId="129"/>
    <cellStyle name=" 1 2" xfId="130"/>
    <cellStyle name=" 1 2 2" xfId="131"/>
    <cellStyle name=" 1 3" xfId="132"/>
    <cellStyle name=" 1_Stage1" xfId="133"/>
    <cellStyle name="_Model_RAB Мой_PR.PROG.WARM.NOTCOMBI.2012.2.16_v1.4(04.04.11) " xfId="154"/>
    <cellStyle name="_Model_RAB Мой_PR.PROG.WARM.NOTCOMBI.2012.2.16_v1.4(04.04.11)  2" xfId="155"/>
    <cellStyle name="_Model_RAB Мой_Книга2_PR.PROG.WARM.NOTCOMBI.2012.2.16_v1.4(04.04.11) " xfId="152"/>
    <cellStyle name="_Model_RAB Мой_Книга2_PR.PROG.WARM.NOTCOMBI.2012.2.16_v1.4(04.04.11)  2" xfId="153"/>
    <cellStyle name="_Model_RAB_MRSK_svod_PR.PROG.WARM.NOTCOMBI.2012.2.16_v1.4(04.04.11) " xfId="158"/>
    <cellStyle name="_Model_RAB_MRSK_svod_PR.PROG.WARM.NOTCOMBI.2012.2.16_v1.4(04.04.11)  2" xfId="159"/>
    <cellStyle name="_Model_RAB_MRSK_svod_Книга2_PR.PROG.WARM.NOTCOMBI.2012.2.16_v1.4(04.04.11) " xfId="156"/>
    <cellStyle name="_Model_RAB_MRSK_svod_Книга2_PR.PROG.WARM.NOTCOMBI.2012.2.16_v1.4(04.04.11)  2" xfId="157"/>
    <cellStyle name="_МОДЕЛЬ_1 (2)_PR.PROG.WARM.NOTCOMBI.2012.2.16_v1.4(04.04.11) " xfId="50"/>
    <cellStyle name="_МОДЕЛЬ_1 (2)_PR.PROG.WARM.NOTCOMBI.2012.2.16_v1.4(04.04.11)  2" xfId="51"/>
    <cellStyle name="_МОДЕЛЬ_1 (2)_Книга2_PR.PROG.WARM.NOTCOMBI.2012.2.16_v1.4(04.04.11) " xfId="48"/>
    <cellStyle name="_МОДЕЛЬ_1 (2)_Книга2_PR.PROG.WARM.NOTCOMBI.2012.2.16_v1.4(04.04.11)  2" xfId="49"/>
    <cellStyle name="_пр 5 тариф RAB_PR.PROG.WARM.NOTCOMBI.2012.2.16_v1.4(04.04.11) " xfId="62"/>
    <cellStyle name="_пр 5 тариф RAB_PR.PROG.WARM.NOTCOMBI.2012.2.16_v1.4(04.04.11)  2" xfId="63"/>
    <cellStyle name="_пр 5 тариф RAB_Книга2_PR.PROG.WARM.NOTCOMBI.2012.2.16_v1.4(04.04.11) " xfId="60"/>
    <cellStyle name="_пр 5 тариф RAB_Книга2_PR.PROG.WARM.NOTCOMBI.2012.2.16_v1.4(04.04.11)  2" xfId="61"/>
    <cellStyle name="_Расчет RAB_22072008_PR.PROG.WARM.NOTCOMBI.2012.2.16_v1.4(04.04.11) " xfId="58"/>
    <cellStyle name="_Расчет RAB_22072008_PR.PROG.WARM.NOTCOMBI.2012.2.16_v1.4(04.04.11)  2" xfId="59"/>
    <cellStyle name="_Расчет RAB_22072008_Книга2_PR.PROG.WARM.NOTCOMBI.2012.2.16_v1.4(04.04.11) " xfId="56"/>
    <cellStyle name="_Расчет RAB_22072008_Книга2_PR.PROG.WARM.NOTCOMBI.2012.2.16_v1.4(04.04.11)  2" xfId="57"/>
    <cellStyle name="_Расчет RAB_Лен и МОЭСК_с 2010 года_14.04.2009_со сглаж_version 3.0_без ФСК_PR.PROG.WARM.NOTCOMBI.2012.2.16_v1.4(04.04.11) " xfId="54"/>
    <cellStyle name="_Расчет RAB_Лен и МОЭСК_с 2010 года_14.04.2009_со сглаж_version 3.0_без ФСК_PR.PROG.WARM.NOTCOMBI.2012.2.16_v1.4(04.04.11)  2" xfId="55"/>
    <cellStyle name="_Расчет RAB_Лен и МОЭСК_с 2010 года_14.04.2009_со сглаж_version 3.0_без ФСК_Книга2_PR.PROG.WARM.NOTCOMBI.2012.2.16_v1.4(04.04.11) " xfId="52"/>
    <cellStyle name="_Расчет RAB_Лен и МОЭСК_с 2010 года_14.04.2009_со сглаж_version 3.0_без ФСК_Книга2_PR.PROG.WARM.NOTCOMBI.2012.2.16_v1.4(04.04.11)  2" xfId="53"/>
    <cellStyle name="20% - Акцент1 2" xfId="134"/>
    <cellStyle name="20% - Акцент1 3" xfId="25"/>
    <cellStyle name="20% - Акцент2 2" xfId="135"/>
    <cellStyle name="20% - Акцент2 3" xfId="29"/>
    <cellStyle name="20% - Акцент3 2" xfId="136"/>
    <cellStyle name="20% - Акцент3 3" xfId="33"/>
    <cellStyle name="20% - Акцент4 2" xfId="137"/>
    <cellStyle name="20% - Акцент4 3" xfId="37"/>
    <cellStyle name="20% - Акцент5 2" xfId="138"/>
    <cellStyle name="20% - Акцент5 3" xfId="41"/>
    <cellStyle name="20% - Акцент6 2" xfId="139"/>
    <cellStyle name="20% - Акцент6 3" xfId="45"/>
    <cellStyle name="40% - Акцент1 2" xfId="140"/>
    <cellStyle name="40% - Акцент1 3" xfId="26"/>
    <cellStyle name="40% - Акцент2 2" xfId="141"/>
    <cellStyle name="40% - Акцент2 3" xfId="30"/>
    <cellStyle name="40% - Акцент3 2" xfId="142"/>
    <cellStyle name="40% - Акцент3 3" xfId="34"/>
    <cellStyle name="40% - Акцент4 2" xfId="143"/>
    <cellStyle name="40% - Акцент4 3" xfId="38"/>
    <cellStyle name="40% - Акцент5 2" xfId="144"/>
    <cellStyle name="40% - Акцент5 3" xfId="42"/>
    <cellStyle name="40% - Акцент6 2" xfId="145"/>
    <cellStyle name="40% - Акцент6 3" xfId="46"/>
    <cellStyle name="60% - Акцент1 2" xfId="146"/>
    <cellStyle name="60% - Акцент1 3" xfId="27"/>
    <cellStyle name="60% - Акцент2 2" xfId="147"/>
    <cellStyle name="60% - Акцент2 3" xfId="31"/>
    <cellStyle name="60% - Акцент3 2" xfId="148"/>
    <cellStyle name="60% - Акцент3 3" xfId="35"/>
    <cellStyle name="60% - Акцент4 2" xfId="149"/>
    <cellStyle name="60% - Акцент4 3" xfId="39"/>
    <cellStyle name="60% - Акцент5 2" xfId="150"/>
    <cellStyle name="60% - Акцент5 3" xfId="43"/>
    <cellStyle name="60% - Акцент6 2" xfId="151"/>
    <cellStyle name="60% - Акцент6 3" xfId="47"/>
    <cellStyle name="Cells 2" xfId="160"/>
    <cellStyle name="Cells 2 2" xfId="161"/>
    <cellStyle name="Currency [0]" xfId="162"/>
    <cellStyle name="Currency [0] 2" xfId="163"/>
    <cellStyle name="currency1" xfId="164"/>
    <cellStyle name="currency1 2" xfId="165"/>
    <cellStyle name="Currency2" xfId="166"/>
    <cellStyle name="Currency2 2" xfId="167"/>
    <cellStyle name="currency3" xfId="168"/>
    <cellStyle name="currency3 2" xfId="169"/>
    <cellStyle name="currency4" xfId="170"/>
    <cellStyle name="currency4 2" xfId="171"/>
    <cellStyle name="Followed Hyperlink" xfId="172"/>
    <cellStyle name="Followed Hyperlink 2" xfId="173"/>
    <cellStyle name="Header 3" xfId="174"/>
    <cellStyle name="Header 3 2" xfId="175"/>
    <cellStyle name="Hyperlink" xfId="176"/>
    <cellStyle name="Hyperlink 2" xfId="177"/>
    <cellStyle name="normal" xfId="178"/>
    <cellStyle name="normal 2" xfId="179"/>
    <cellStyle name="Normal1" xfId="180"/>
    <cellStyle name="Normal1 2" xfId="181"/>
    <cellStyle name="Normal2" xfId="182"/>
    <cellStyle name="Normal2 2" xfId="183"/>
    <cellStyle name="Percent1" xfId="184"/>
    <cellStyle name="Percent1 2" xfId="185"/>
    <cellStyle name="Title 4" xfId="186"/>
    <cellStyle name="Title 4 2" xfId="187"/>
    <cellStyle name="Акцент1 2" xfId="64"/>
    <cellStyle name="Акцент1 3" xfId="24"/>
    <cellStyle name="Акцент2 2" xfId="65"/>
    <cellStyle name="Акцент2 3" xfId="28"/>
    <cellStyle name="Акцент3 2" xfId="66"/>
    <cellStyle name="Акцент3 3" xfId="32"/>
    <cellStyle name="Акцент4 2" xfId="67"/>
    <cellStyle name="Акцент4 3" xfId="36"/>
    <cellStyle name="Акцент5 2" xfId="68"/>
    <cellStyle name="Акцент5 3" xfId="40"/>
    <cellStyle name="Акцент6 2" xfId="69"/>
    <cellStyle name="Акцент6 3" xfId="44"/>
    <cellStyle name="Ввод  2" xfId="70"/>
    <cellStyle name="Ввод  3" xfId="71"/>
    <cellStyle name="Вывод 2" xfId="72"/>
    <cellStyle name="Вывод 3" xfId="16"/>
    <cellStyle name="Вычисление 2" xfId="73"/>
    <cellStyle name="Вычисление 3" xfId="17"/>
    <cellStyle name="Гиперссылка 2" xfId="75"/>
    <cellStyle name="Гиперссылка 2 2 2" xfId="76"/>
    <cellStyle name="Гиперссылка 2 2 2 2" xfId="77"/>
    <cellStyle name="Гиперссылка 3" xfId="78"/>
    <cellStyle name="Гиперссылка 4" xfId="74"/>
    <cellStyle name="Гиперссылка 4 6" xfId="79"/>
    <cellStyle name="Гиперссылка 4 6 2" xfId="80"/>
    <cellStyle name="Гиперссылка 5" xfId="81"/>
    <cellStyle name="Гиперссылка 5 2" xfId="82"/>
    <cellStyle name="Денежный [0] 2" xfId="83"/>
    <cellStyle name="Денежный [0] 3" xfId="6"/>
    <cellStyle name="Денежный 2" xfId="84"/>
    <cellStyle name="Денежный 3" xfId="85"/>
    <cellStyle name="Денежный 4" xfId="5"/>
    <cellStyle name="Денежный 5" xfId="190"/>
    <cellStyle name="Заголовок" xfId="86"/>
    <cellStyle name="Заголовок 1 2" xfId="89"/>
    <cellStyle name="Заголовок 1 3" xfId="9"/>
    <cellStyle name="Заголовок 2 2" xfId="90"/>
    <cellStyle name="Заголовок 2 3" xfId="10"/>
    <cellStyle name="Заголовок 3 2" xfId="91"/>
    <cellStyle name="Заголовок 3 3" xfId="11"/>
    <cellStyle name="Заголовок 4 2" xfId="92"/>
    <cellStyle name="Заголовок 4 3" xfId="12"/>
    <cellStyle name="Заголовок 5" xfId="93"/>
    <cellStyle name="ЗаголовокСтолбца" xfId="87"/>
    <cellStyle name="ЗаголовокСтолбца 2" xfId="88"/>
    <cellStyle name="Итог 2" xfId="94"/>
    <cellStyle name="Итог 3" xfId="23"/>
    <cellStyle name="Контрольная ячейка 2" xfId="95"/>
    <cellStyle name="Контрольная ячейка 3" xfId="19"/>
    <cellStyle name="Название 2" xfId="96"/>
    <cellStyle name="Название 3" xfId="8"/>
    <cellStyle name="Нейтральный 2" xfId="97"/>
    <cellStyle name="Нейтральный 3" xfId="15"/>
    <cellStyle name="Обычный" xfId="0" builtinId="0"/>
    <cellStyle name="Обычный 10" xfId="98"/>
    <cellStyle name="Обычный 10 2" xfId="99"/>
    <cellStyle name="Обычный 10 3" xfId="100"/>
    <cellStyle name="Обычный 11" xfId="101"/>
    <cellStyle name="Обычный 11 2" xfId="102"/>
    <cellStyle name="Обычный 12" xfId="2"/>
    <cellStyle name="Обычный 12 3 2" xfId="103"/>
    <cellStyle name="Обычный 12 3 2 2" xfId="104"/>
    <cellStyle name="Обычный 2" xfId="105"/>
    <cellStyle name="Обычный 2 14" xfId="106"/>
    <cellStyle name="Обычный 2 14 2" xfId="107"/>
    <cellStyle name="Обычный 2 2" xfId="108"/>
    <cellStyle name="Обычный 3" xfId="109"/>
    <cellStyle name="Обычный 3 2" xfId="110"/>
    <cellStyle name="Обычный 3 3 2" xfId="111"/>
    <cellStyle name="Обычный 3 3 2 2" xfId="112"/>
    <cellStyle name="Обычный 4" xfId="113"/>
    <cellStyle name="Обычный 5" xfId="114"/>
    <cellStyle name="Обычный 6" xfId="115"/>
    <cellStyle name="Обычный 6 2" xfId="116"/>
    <cellStyle name="Обычный 7" xfId="117"/>
    <cellStyle name="Обычный 8" xfId="118"/>
    <cellStyle name="Обычный 9" xfId="188"/>
    <cellStyle name="Плохой 2" xfId="119"/>
    <cellStyle name="Плохой 3" xfId="14"/>
    <cellStyle name="Пояснение 2" xfId="120"/>
    <cellStyle name="Пояснение 3" xfId="22"/>
    <cellStyle name="Примечание 2" xfId="121"/>
    <cellStyle name="Примечание 3" xfId="21"/>
    <cellStyle name="Процентный" xfId="191" builtinId="5"/>
    <cellStyle name="Процентный 2" xfId="122"/>
    <cellStyle name="Процентный 3" xfId="7"/>
    <cellStyle name="Связанная ячейка 2" xfId="123"/>
    <cellStyle name="Связанная ячейка 3" xfId="18"/>
    <cellStyle name="Текст предупреждения 2" xfId="124"/>
    <cellStyle name="Текст предупреждения 3" xfId="20"/>
    <cellStyle name="Финансовый" xfId="1" builtinId="3"/>
    <cellStyle name="Финансовый [0] 2" xfId="125"/>
    <cellStyle name="Финансовый [0] 3" xfId="4"/>
    <cellStyle name="Финансовый 2" xfId="126"/>
    <cellStyle name="Финансовый 3" xfId="127"/>
    <cellStyle name="Финансовый 4" xfId="3"/>
    <cellStyle name="Финансовый 5" xfId="189"/>
    <cellStyle name="Хороший 2" xfId="128"/>
    <cellStyle name="Хороший 3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4"/>
  <sheetViews>
    <sheetView tabSelected="1" zoomScale="85" zoomScaleNormal="85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D27" sqref="D27"/>
    </sheetView>
  </sheetViews>
  <sheetFormatPr defaultRowHeight="15" outlineLevelRow="1"/>
  <cols>
    <col min="2" max="2" width="40.85546875" bestFit="1" customWidth="1"/>
    <col min="3" max="3" width="10.140625" customWidth="1"/>
    <col min="4" max="4" width="11.140625" customWidth="1"/>
    <col min="5" max="5" width="9.85546875" bestFit="1" customWidth="1"/>
    <col min="8" max="8" width="11.28515625" bestFit="1" customWidth="1"/>
    <col min="15" max="15" width="10.85546875" customWidth="1"/>
    <col min="16" max="16" width="10.7109375" customWidth="1"/>
  </cols>
  <sheetData>
    <row r="1" spans="1:29" ht="32.25" customHeight="1" thickBot="1">
      <c r="A1" s="86" t="s">
        <v>29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AA1" s="75"/>
    </row>
    <row r="2" spans="1:29">
      <c r="A2" s="116"/>
      <c r="B2" s="119" t="s">
        <v>0</v>
      </c>
      <c r="C2" s="113" t="s">
        <v>32</v>
      </c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  <c r="Z2" s="114"/>
      <c r="AA2" s="114"/>
      <c r="AB2" s="114"/>
      <c r="AC2" s="115"/>
    </row>
    <row r="3" spans="1:29" ht="27.75" customHeight="1">
      <c r="A3" s="117"/>
      <c r="B3" s="106"/>
      <c r="C3" s="91" t="s">
        <v>1</v>
      </c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1"/>
      <c r="P3" s="1"/>
      <c r="Q3" s="1"/>
      <c r="R3" s="1"/>
      <c r="S3" s="1"/>
      <c r="T3" s="93" t="s">
        <v>2</v>
      </c>
      <c r="U3" s="94"/>
      <c r="V3" s="94"/>
      <c r="W3" s="94"/>
      <c r="X3" s="94"/>
      <c r="Y3" s="93" t="s">
        <v>2</v>
      </c>
      <c r="Z3" s="94"/>
      <c r="AA3" s="94"/>
      <c r="AB3" s="94"/>
      <c r="AC3" s="121"/>
    </row>
    <row r="4" spans="1:29" ht="15" customHeight="1">
      <c r="A4" s="117"/>
      <c r="B4" s="106"/>
      <c r="C4" s="88" t="s">
        <v>3</v>
      </c>
      <c r="D4" s="87" t="s">
        <v>4</v>
      </c>
      <c r="E4" s="87"/>
      <c r="F4" s="87"/>
      <c r="G4" s="87"/>
      <c r="H4" s="87"/>
      <c r="I4" s="87"/>
      <c r="J4" s="87"/>
      <c r="K4" s="87"/>
      <c r="L4" s="87"/>
      <c r="M4" s="87"/>
      <c r="N4" s="87"/>
      <c r="O4" s="1"/>
      <c r="P4" s="1"/>
      <c r="Q4" s="1"/>
      <c r="R4" s="1"/>
      <c r="S4" s="1"/>
      <c r="T4" s="2"/>
      <c r="U4" s="3"/>
      <c r="V4" s="3"/>
      <c r="W4" s="3"/>
      <c r="X4" s="3"/>
      <c r="Y4" s="2"/>
      <c r="Z4" s="3"/>
      <c r="AA4" s="3"/>
      <c r="AB4" s="3"/>
      <c r="AC4" s="57"/>
    </row>
    <row r="5" spans="1:29" ht="15" customHeight="1">
      <c r="A5" s="117"/>
      <c r="B5" s="106"/>
      <c r="C5" s="89"/>
      <c r="D5" s="101" t="s">
        <v>5</v>
      </c>
      <c r="E5" s="103" t="s">
        <v>6</v>
      </c>
      <c r="F5" s="104"/>
      <c r="G5" s="104"/>
      <c r="H5" s="104"/>
      <c r="I5" s="105"/>
      <c r="J5" s="103" t="s">
        <v>7</v>
      </c>
      <c r="K5" s="104"/>
      <c r="L5" s="104"/>
      <c r="M5" s="104"/>
      <c r="N5" s="104"/>
      <c r="O5" s="106" t="s">
        <v>8</v>
      </c>
      <c r="P5" s="87"/>
      <c r="Q5" s="87"/>
      <c r="R5" s="87"/>
      <c r="S5" s="107"/>
      <c r="T5" s="93" t="s">
        <v>7</v>
      </c>
      <c r="U5" s="94"/>
      <c r="V5" s="94"/>
      <c r="W5" s="94"/>
      <c r="X5" s="94"/>
      <c r="Y5" s="93" t="s">
        <v>8</v>
      </c>
      <c r="Z5" s="94"/>
      <c r="AA5" s="94"/>
      <c r="AB5" s="94"/>
      <c r="AC5" s="121"/>
    </row>
    <row r="6" spans="1:29" ht="15" customHeight="1">
      <c r="A6" s="117"/>
      <c r="B6" s="106"/>
      <c r="C6" s="89"/>
      <c r="D6" s="101"/>
      <c r="E6" s="98" t="s">
        <v>9</v>
      </c>
      <c r="F6" s="98" t="s">
        <v>10</v>
      </c>
      <c r="G6" s="98"/>
      <c r="H6" s="98"/>
      <c r="I6" s="98"/>
      <c r="J6" s="98" t="s">
        <v>9</v>
      </c>
      <c r="K6" s="98" t="s">
        <v>10</v>
      </c>
      <c r="L6" s="98"/>
      <c r="M6" s="98"/>
      <c r="N6" s="99"/>
      <c r="O6" s="98" t="s">
        <v>9</v>
      </c>
      <c r="P6" s="98" t="s">
        <v>10</v>
      </c>
      <c r="Q6" s="98"/>
      <c r="R6" s="98"/>
      <c r="S6" s="99"/>
      <c r="T6" s="95" t="s">
        <v>9</v>
      </c>
      <c r="U6" s="95" t="s">
        <v>10</v>
      </c>
      <c r="V6" s="95"/>
      <c r="W6" s="95"/>
      <c r="X6" s="97"/>
      <c r="Y6" s="95" t="s">
        <v>9</v>
      </c>
      <c r="Z6" s="95" t="s">
        <v>10</v>
      </c>
      <c r="AA6" s="95"/>
      <c r="AB6" s="95"/>
      <c r="AC6" s="122"/>
    </row>
    <row r="7" spans="1:29" ht="15.75" thickBot="1">
      <c r="A7" s="118"/>
      <c r="B7" s="120"/>
      <c r="C7" s="90"/>
      <c r="D7" s="102"/>
      <c r="E7" s="100"/>
      <c r="F7" s="4" t="s">
        <v>11</v>
      </c>
      <c r="G7" s="4" t="s">
        <v>12</v>
      </c>
      <c r="H7" s="4" t="s">
        <v>13</v>
      </c>
      <c r="I7" s="4" t="s">
        <v>14</v>
      </c>
      <c r="J7" s="100"/>
      <c r="K7" s="4" t="s">
        <v>11</v>
      </c>
      <c r="L7" s="4" t="s">
        <v>12</v>
      </c>
      <c r="M7" s="4" t="s">
        <v>13</v>
      </c>
      <c r="N7" s="5" t="s">
        <v>14</v>
      </c>
      <c r="O7" s="100"/>
      <c r="P7" s="4" t="s">
        <v>11</v>
      </c>
      <c r="Q7" s="4" t="s">
        <v>12</v>
      </c>
      <c r="R7" s="4" t="s">
        <v>13</v>
      </c>
      <c r="S7" s="5" t="s">
        <v>14</v>
      </c>
      <c r="T7" s="96"/>
      <c r="U7" s="6" t="s">
        <v>11</v>
      </c>
      <c r="V7" s="6" t="s">
        <v>12</v>
      </c>
      <c r="W7" s="6" t="s">
        <v>13</v>
      </c>
      <c r="X7" s="67" t="s">
        <v>14</v>
      </c>
      <c r="Y7" s="96"/>
      <c r="Z7" s="6" t="s">
        <v>11</v>
      </c>
      <c r="AA7" s="6" t="s">
        <v>12</v>
      </c>
      <c r="AB7" s="6" t="s">
        <v>13</v>
      </c>
      <c r="AC7" s="58" t="s">
        <v>14</v>
      </c>
    </row>
    <row r="8" spans="1:29" ht="15.75" customHeight="1">
      <c r="A8" s="123" t="s">
        <v>15</v>
      </c>
      <c r="B8" s="7" t="s">
        <v>16</v>
      </c>
      <c r="C8" s="8">
        <f>E8+J8+D8+O8</f>
        <v>2434.8860000000004</v>
      </c>
      <c r="D8" s="9"/>
      <c r="E8" s="53">
        <f>F8+G8+H8+I8</f>
        <v>820.01800000000003</v>
      </c>
      <c r="F8" s="54">
        <v>0</v>
      </c>
      <c r="G8" s="54">
        <v>0</v>
      </c>
      <c r="H8" s="54">
        <v>692.12</v>
      </c>
      <c r="I8" s="54">
        <v>127.898</v>
      </c>
      <c r="J8" s="10">
        <f t="shared" ref="J8:J16" si="0">K8+L8+M8+N8</f>
        <v>370.15700000000004</v>
      </c>
      <c r="K8" s="54">
        <v>111.461</v>
      </c>
      <c r="L8" s="54">
        <v>30.864000000000001</v>
      </c>
      <c r="M8" s="54">
        <v>227.83200000000002</v>
      </c>
      <c r="N8" s="54">
        <v>0</v>
      </c>
      <c r="O8" s="10">
        <f>P8+Q8+R8+S8</f>
        <v>1244.711</v>
      </c>
      <c r="P8" s="54">
        <v>463.25599999999997</v>
      </c>
      <c r="Q8" s="54">
        <v>0</v>
      </c>
      <c r="R8" s="54">
        <v>781.45500000000004</v>
      </c>
      <c r="S8" s="54">
        <v>0</v>
      </c>
      <c r="T8" s="20">
        <f>U8+V8+W8+X8</f>
        <v>0.47299999999999998</v>
      </c>
      <c r="U8" s="11">
        <v>0.14200000000000002</v>
      </c>
      <c r="V8" s="11">
        <v>4.1000000000000002E-2</v>
      </c>
      <c r="W8" s="11">
        <v>0.28999999999999998</v>
      </c>
      <c r="X8" s="11">
        <v>0</v>
      </c>
      <c r="Y8" s="20">
        <f>Z8+AA8+AB8+AC8</f>
        <v>2.0840000000000001</v>
      </c>
      <c r="Z8" s="11">
        <v>0.92799999999999994</v>
      </c>
      <c r="AA8" s="11">
        <v>0</v>
      </c>
      <c r="AB8" s="11">
        <v>1.1560000000000001</v>
      </c>
      <c r="AC8" s="59">
        <v>0</v>
      </c>
    </row>
    <row r="9" spans="1:29">
      <c r="A9" s="111"/>
      <c r="B9" s="12" t="s">
        <v>19</v>
      </c>
      <c r="C9" s="13">
        <f t="shared" ref="C9:C16" si="1">E9+J9+D9+O9</f>
        <v>13160.255999999999</v>
      </c>
      <c r="D9" s="14"/>
      <c r="E9" s="55">
        <f t="shared" ref="E9:E15" si="2">F9+G9+H9+I9</f>
        <v>7725.7740000000003</v>
      </c>
      <c r="F9" s="54">
        <v>65.617000000000004</v>
      </c>
      <c r="G9" s="54">
        <v>35.232999999999997</v>
      </c>
      <c r="H9" s="54">
        <v>5687.13</v>
      </c>
      <c r="I9" s="54">
        <v>1937.7940000000001</v>
      </c>
      <c r="J9" s="10">
        <f t="shared" si="0"/>
        <v>5005.1880000000001</v>
      </c>
      <c r="K9" s="54">
        <v>22.57</v>
      </c>
      <c r="L9" s="54">
        <v>3590.5309999999999</v>
      </c>
      <c r="M9" s="54">
        <v>1392.0870000000002</v>
      </c>
      <c r="N9" s="54">
        <v>0</v>
      </c>
      <c r="O9" s="10">
        <f t="shared" ref="O9:O16" si="3">P9+Q9+R9+S9</f>
        <v>429.29399999999998</v>
      </c>
      <c r="P9" s="54">
        <v>377.08800000000002</v>
      </c>
      <c r="Q9" s="54">
        <v>0</v>
      </c>
      <c r="R9" s="54">
        <v>13.045999999999999</v>
      </c>
      <c r="S9" s="54">
        <v>39.159999999999997</v>
      </c>
      <c r="T9" s="20">
        <f t="shared" ref="T9:T12" si="4">U9+V9+W9+X9</f>
        <v>6.7409999999999997</v>
      </c>
      <c r="U9" s="11">
        <v>3.4000000000000002E-2</v>
      </c>
      <c r="V9" s="11">
        <v>4.8079999999999998</v>
      </c>
      <c r="W9" s="11">
        <v>1.8989999999999998</v>
      </c>
      <c r="X9" s="11">
        <v>0</v>
      </c>
      <c r="Y9" s="20">
        <f t="shared" ref="Y9:Y12" si="5">Z9+AA9+AB9+AC9</f>
        <v>0.95199999999999996</v>
      </c>
      <c r="Z9" s="11">
        <v>0.83499999999999996</v>
      </c>
      <c r="AA9" s="11">
        <v>0</v>
      </c>
      <c r="AB9" s="11">
        <v>2E-3</v>
      </c>
      <c r="AC9" s="59">
        <v>0.11499999999999999</v>
      </c>
    </row>
    <row r="10" spans="1:29">
      <c r="A10" s="111"/>
      <c r="B10" s="12" t="s">
        <v>20</v>
      </c>
      <c r="C10" s="13">
        <f t="shared" si="1"/>
        <v>9298.2929999999997</v>
      </c>
      <c r="D10" s="14"/>
      <c r="E10" s="55">
        <f t="shared" si="2"/>
        <v>8250.0439999999999</v>
      </c>
      <c r="F10" s="54">
        <v>0</v>
      </c>
      <c r="G10" s="54">
        <v>0</v>
      </c>
      <c r="H10" s="54">
        <v>29.126999999999999</v>
      </c>
      <c r="I10" s="54">
        <v>8220.9169999999995</v>
      </c>
      <c r="J10" s="10">
        <f t="shared" si="0"/>
        <v>167.81</v>
      </c>
      <c r="K10" s="54">
        <v>167.81</v>
      </c>
      <c r="L10" s="54">
        <v>0</v>
      </c>
      <c r="M10" s="54">
        <v>0</v>
      </c>
      <c r="N10" s="54">
        <v>0</v>
      </c>
      <c r="O10" s="10">
        <f t="shared" si="3"/>
        <v>880.43900000000008</v>
      </c>
      <c r="P10" s="54">
        <v>331.964</v>
      </c>
      <c r="Q10" s="54">
        <v>548.47500000000002</v>
      </c>
      <c r="R10" s="54">
        <v>0</v>
      </c>
      <c r="S10" s="54">
        <v>0</v>
      </c>
      <c r="T10" s="20">
        <f t="shared" si="4"/>
        <v>0.22600000000000001</v>
      </c>
      <c r="U10" s="11">
        <v>0.22600000000000001</v>
      </c>
      <c r="V10" s="11">
        <v>0</v>
      </c>
      <c r="W10" s="11">
        <v>0</v>
      </c>
      <c r="X10" s="11">
        <v>0</v>
      </c>
      <c r="Y10" s="20">
        <f t="shared" si="5"/>
        <v>2.3159999999999998</v>
      </c>
      <c r="Z10" s="11">
        <v>0.84199999999999997</v>
      </c>
      <c r="AA10" s="11">
        <v>1.474</v>
      </c>
      <c r="AB10" s="11">
        <v>0</v>
      </c>
      <c r="AC10" s="59">
        <v>0</v>
      </c>
    </row>
    <row r="11" spans="1:29" ht="15.75" customHeight="1">
      <c r="A11" s="111"/>
      <c r="B11" s="12" t="s">
        <v>21</v>
      </c>
      <c r="C11" s="13">
        <f t="shared" si="1"/>
        <v>5321.7389999999996</v>
      </c>
      <c r="D11" s="14"/>
      <c r="E11" s="55">
        <f t="shared" si="2"/>
        <v>4632.4989999999998</v>
      </c>
      <c r="F11" s="54">
        <v>103.876</v>
      </c>
      <c r="G11" s="54">
        <v>41.862000000000002</v>
      </c>
      <c r="H11" s="54">
        <v>3306.0349999999999</v>
      </c>
      <c r="I11" s="54">
        <v>1180.7259999999999</v>
      </c>
      <c r="J11" s="10">
        <f t="shared" si="0"/>
        <v>689.24</v>
      </c>
      <c r="K11" s="54">
        <v>96.935000000000002</v>
      </c>
      <c r="L11" s="54">
        <v>0</v>
      </c>
      <c r="M11" s="54">
        <v>592.30499999999995</v>
      </c>
      <c r="N11" s="54">
        <v>0</v>
      </c>
      <c r="O11" s="10">
        <f t="shared" si="3"/>
        <v>0</v>
      </c>
      <c r="P11" s="54">
        <v>0</v>
      </c>
      <c r="Q11" s="54">
        <v>0</v>
      </c>
      <c r="R11" s="54">
        <v>0</v>
      </c>
      <c r="S11" s="54">
        <v>0</v>
      </c>
      <c r="T11" s="20">
        <f t="shared" si="4"/>
        <v>0.92600000000000005</v>
      </c>
      <c r="U11" s="11">
        <v>0.13</v>
      </c>
      <c r="V11" s="11">
        <v>0</v>
      </c>
      <c r="W11" s="11">
        <v>0.79600000000000004</v>
      </c>
      <c r="X11" s="11">
        <v>0</v>
      </c>
      <c r="Y11" s="20">
        <f t="shared" si="5"/>
        <v>0</v>
      </c>
      <c r="Z11" s="11">
        <v>0</v>
      </c>
      <c r="AA11" s="11">
        <v>0</v>
      </c>
      <c r="AB11" s="11">
        <v>0</v>
      </c>
      <c r="AC11" s="59">
        <v>0</v>
      </c>
    </row>
    <row r="12" spans="1:29" ht="13.5" customHeight="1">
      <c r="A12" s="111"/>
      <c r="B12" s="12" t="s">
        <v>22</v>
      </c>
      <c r="C12" s="13">
        <f t="shared" si="1"/>
        <v>267.04599999999999</v>
      </c>
      <c r="D12" s="14"/>
      <c r="E12" s="55">
        <f t="shared" si="2"/>
        <v>54.558999999999997</v>
      </c>
      <c r="F12" s="54">
        <v>0</v>
      </c>
      <c r="G12" s="54">
        <v>0</v>
      </c>
      <c r="H12" s="54">
        <v>29.253</v>
      </c>
      <c r="I12" s="54">
        <v>25.306000000000001</v>
      </c>
      <c r="J12" s="10">
        <f t="shared" si="0"/>
        <v>154.44300000000001</v>
      </c>
      <c r="K12" s="54">
        <v>0</v>
      </c>
      <c r="L12" s="54">
        <v>0</v>
      </c>
      <c r="M12" s="54">
        <v>154.44300000000001</v>
      </c>
      <c r="N12" s="54">
        <v>0</v>
      </c>
      <c r="O12" s="10">
        <f t="shared" si="3"/>
        <v>58.044000000000004</v>
      </c>
      <c r="P12" s="54">
        <v>0</v>
      </c>
      <c r="Q12" s="54">
        <v>0</v>
      </c>
      <c r="R12" s="54">
        <v>1.31</v>
      </c>
      <c r="S12" s="54">
        <v>56.734000000000002</v>
      </c>
      <c r="T12" s="20">
        <f t="shared" si="4"/>
        <v>0.218</v>
      </c>
      <c r="U12" s="11">
        <v>0</v>
      </c>
      <c r="V12" s="11">
        <v>0</v>
      </c>
      <c r="W12" s="11">
        <v>0.218</v>
      </c>
      <c r="X12" s="11">
        <v>0</v>
      </c>
      <c r="Y12" s="20">
        <f t="shared" si="5"/>
        <v>0.16700000000000001</v>
      </c>
      <c r="Z12" s="11">
        <v>0</v>
      </c>
      <c r="AA12" s="11">
        <v>0</v>
      </c>
      <c r="AB12" s="11">
        <v>2E-3</v>
      </c>
      <c r="AC12" s="59">
        <v>0.16500000000000001</v>
      </c>
    </row>
    <row r="13" spans="1:29">
      <c r="A13" s="111"/>
      <c r="B13" s="16" t="s">
        <v>23</v>
      </c>
      <c r="C13" s="17">
        <f t="shared" si="1"/>
        <v>6745.6369999999997</v>
      </c>
      <c r="D13" s="18">
        <v>6745.6369999999997</v>
      </c>
      <c r="E13" s="18">
        <f t="shared" si="2"/>
        <v>0</v>
      </c>
      <c r="F13" s="21"/>
      <c r="G13" s="21"/>
      <c r="H13" s="21"/>
      <c r="I13" s="21"/>
      <c r="J13" s="18">
        <f t="shared" si="0"/>
        <v>0</v>
      </c>
      <c r="K13" s="21"/>
      <c r="L13" s="21"/>
      <c r="M13" s="21"/>
      <c r="N13" s="21"/>
      <c r="O13" s="18">
        <f t="shared" si="3"/>
        <v>0</v>
      </c>
      <c r="P13" s="21"/>
      <c r="Q13" s="21"/>
      <c r="R13" s="21"/>
      <c r="S13" s="21"/>
      <c r="T13" s="20"/>
      <c r="U13" s="22"/>
      <c r="V13" s="22"/>
      <c r="W13" s="22"/>
      <c r="X13" s="68"/>
      <c r="Y13" s="20"/>
      <c r="Z13" s="22"/>
      <c r="AA13" s="22"/>
      <c r="AB13" s="22"/>
      <c r="AC13" s="60"/>
    </row>
    <row r="14" spans="1:29">
      <c r="A14" s="111"/>
      <c r="B14" s="16" t="s">
        <v>24</v>
      </c>
      <c r="C14" s="17">
        <f t="shared" si="1"/>
        <v>8572.6500000000033</v>
      </c>
      <c r="D14" s="18">
        <v>8572.6500000000033</v>
      </c>
      <c r="E14" s="18">
        <f t="shared" si="2"/>
        <v>0</v>
      </c>
      <c r="F14" s="21"/>
      <c r="G14" s="21"/>
      <c r="H14" s="21"/>
      <c r="I14" s="21"/>
      <c r="J14" s="18">
        <f t="shared" si="0"/>
        <v>0</v>
      </c>
      <c r="K14" s="21"/>
      <c r="L14" s="21"/>
      <c r="M14" s="21"/>
      <c r="N14" s="21"/>
      <c r="O14" s="18">
        <f t="shared" si="3"/>
        <v>0</v>
      </c>
      <c r="P14" s="21"/>
      <c r="Q14" s="21"/>
      <c r="R14" s="21"/>
      <c r="S14" s="21"/>
      <c r="T14" s="20"/>
      <c r="U14" s="22"/>
      <c r="V14" s="22"/>
      <c r="W14" s="22"/>
      <c r="X14" s="68"/>
      <c r="Y14" s="20"/>
      <c r="Z14" s="22"/>
      <c r="AA14" s="22"/>
      <c r="AB14" s="22"/>
      <c r="AC14" s="60"/>
    </row>
    <row r="15" spans="1:29" outlineLevel="1">
      <c r="A15" s="111"/>
      <c r="B15" s="12" t="s">
        <v>25</v>
      </c>
      <c r="C15" s="17">
        <f t="shared" si="1"/>
        <v>102.54300000000001</v>
      </c>
      <c r="D15" s="52">
        <v>102.54300000000001</v>
      </c>
      <c r="E15" s="18">
        <f t="shared" si="2"/>
        <v>0</v>
      </c>
      <c r="F15" s="25"/>
      <c r="G15" s="25"/>
      <c r="H15" s="25"/>
      <c r="I15" s="25"/>
      <c r="J15" s="14">
        <f t="shared" si="0"/>
        <v>0</v>
      </c>
      <c r="K15" s="25"/>
      <c r="L15" s="25"/>
      <c r="M15" s="25"/>
      <c r="N15" s="25"/>
      <c r="O15" s="14">
        <f t="shared" si="3"/>
        <v>0</v>
      </c>
      <c r="P15" s="25"/>
      <c r="Q15" s="25"/>
      <c r="R15" s="25"/>
      <c r="S15" s="25"/>
      <c r="T15" s="24"/>
      <c r="U15" s="26"/>
      <c r="V15" s="26"/>
      <c r="W15" s="26"/>
      <c r="X15" s="69"/>
      <c r="Y15" s="24"/>
      <c r="Z15" s="26"/>
      <c r="AA15" s="26"/>
      <c r="AB15" s="26"/>
      <c r="AC15" s="61"/>
    </row>
    <row r="16" spans="1:29" outlineLevel="1">
      <c r="A16" s="111"/>
      <c r="B16" s="12" t="s">
        <v>26</v>
      </c>
      <c r="C16" s="13">
        <f t="shared" si="1"/>
        <v>0</v>
      </c>
      <c r="D16" s="14"/>
      <c r="E16" s="14">
        <f>F16+G16+H16+I16</f>
        <v>0</v>
      </c>
      <c r="F16" s="25"/>
      <c r="G16" s="25"/>
      <c r="H16" s="25"/>
      <c r="I16" s="25"/>
      <c r="J16" s="14">
        <f t="shared" si="0"/>
        <v>0</v>
      </c>
      <c r="K16" s="25"/>
      <c r="L16" s="25"/>
      <c r="M16" s="25"/>
      <c r="N16" s="25"/>
      <c r="O16" s="14">
        <f t="shared" si="3"/>
        <v>0</v>
      </c>
      <c r="P16" s="25"/>
      <c r="Q16" s="25"/>
      <c r="R16" s="25"/>
      <c r="S16" s="25"/>
      <c r="T16" s="24"/>
      <c r="U16" s="26"/>
      <c r="V16" s="26"/>
      <c r="W16" s="26"/>
      <c r="X16" s="69"/>
      <c r="Y16" s="24"/>
      <c r="Z16" s="26"/>
      <c r="AA16" s="26"/>
      <c r="AB16" s="26"/>
      <c r="AC16" s="61"/>
    </row>
    <row r="17" spans="1:29" ht="17.25" thickBot="1">
      <c r="A17" s="112"/>
      <c r="B17" s="28" t="s">
        <v>27</v>
      </c>
      <c r="C17" s="85">
        <f>SUM(C8:C16)</f>
        <v>45903.049999999996</v>
      </c>
      <c r="D17" s="29">
        <f>SUM(D8:D16)</f>
        <v>15420.830000000004</v>
      </c>
      <c r="E17" s="30">
        <f t="shared" ref="E17:AC17" si="6">SUM(E8:E16)</f>
        <v>21482.894000000004</v>
      </c>
      <c r="F17" s="29">
        <f>SUM(F8:F16)</f>
        <v>169.49299999999999</v>
      </c>
      <c r="G17" s="29">
        <f t="shared" si="6"/>
        <v>77.094999999999999</v>
      </c>
      <c r="H17" s="29">
        <f t="shared" si="6"/>
        <v>9743.6650000000009</v>
      </c>
      <c r="I17" s="29">
        <f t="shared" si="6"/>
        <v>11492.641000000001</v>
      </c>
      <c r="J17" s="30">
        <f t="shared" si="6"/>
        <v>6386.8380000000006</v>
      </c>
      <c r="K17" s="29">
        <f t="shared" si="6"/>
        <v>398.77600000000001</v>
      </c>
      <c r="L17" s="29">
        <f t="shared" si="6"/>
        <v>3621.395</v>
      </c>
      <c r="M17" s="29">
        <f t="shared" si="6"/>
        <v>2366.6670000000004</v>
      </c>
      <c r="N17" s="29">
        <f t="shared" si="6"/>
        <v>0</v>
      </c>
      <c r="O17" s="30">
        <f t="shared" si="6"/>
        <v>2612.4880000000003</v>
      </c>
      <c r="P17" s="29">
        <f>SUM(P8:P16)</f>
        <v>1172.308</v>
      </c>
      <c r="Q17" s="29">
        <f>SUM(Q8:Q16)</f>
        <v>548.47500000000002</v>
      </c>
      <c r="R17" s="29">
        <f t="shared" si="6"/>
        <v>795.81100000000004</v>
      </c>
      <c r="S17" s="29">
        <f t="shared" si="6"/>
        <v>95.894000000000005</v>
      </c>
      <c r="T17" s="31">
        <f t="shared" si="6"/>
        <v>8.5839999999999996</v>
      </c>
      <c r="U17" s="32">
        <f t="shared" si="6"/>
        <v>0.53200000000000003</v>
      </c>
      <c r="V17" s="32">
        <f t="shared" si="6"/>
        <v>4.8490000000000002</v>
      </c>
      <c r="W17" s="32">
        <f t="shared" si="6"/>
        <v>3.2029999999999994</v>
      </c>
      <c r="X17" s="70">
        <f t="shared" si="6"/>
        <v>0</v>
      </c>
      <c r="Y17" s="31">
        <f t="shared" si="6"/>
        <v>5.5190000000000001</v>
      </c>
      <c r="Z17" s="32">
        <f t="shared" si="6"/>
        <v>2.605</v>
      </c>
      <c r="AA17" s="32">
        <f t="shared" si="6"/>
        <v>1.474</v>
      </c>
      <c r="AB17" s="32">
        <f t="shared" si="6"/>
        <v>1.1600000000000001</v>
      </c>
      <c r="AC17" s="62">
        <f t="shared" si="6"/>
        <v>0.28000000000000003</v>
      </c>
    </row>
    <row r="18" spans="1:29">
      <c r="A18" s="110" t="s">
        <v>28</v>
      </c>
      <c r="B18" s="33" t="s">
        <v>16</v>
      </c>
      <c r="C18" s="34">
        <f t="shared" ref="C18:C28" si="7">E18+J18+D18+O18</f>
        <v>0</v>
      </c>
      <c r="D18" s="35"/>
      <c r="E18" s="39">
        <f t="shared" ref="E18:E29" si="8">F18+G18+H18+I18</f>
        <v>0</v>
      </c>
      <c r="F18" s="37"/>
      <c r="G18" s="37"/>
      <c r="H18" s="37"/>
      <c r="I18" s="37"/>
      <c r="J18" s="35">
        <f t="shared" ref="J18:J29" si="9">K18+L18+M18+N18</f>
        <v>0</v>
      </c>
      <c r="K18" s="37"/>
      <c r="L18" s="37"/>
      <c r="M18" s="37"/>
      <c r="N18" s="37"/>
      <c r="O18" s="35">
        <f t="shared" ref="O18:O29" si="10">P18+Q18+R18+S18</f>
        <v>0</v>
      </c>
      <c r="P18" s="37"/>
      <c r="Q18" s="37"/>
      <c r="R18" s="37"/>
      <c r="S18" s="37"/>
      <c r="T18" s="36">
        <f t="shared" ref="T18:T29" si="11">U18+V18+W18+X18</f>
        <v>0</v>
      </c>
      <c r="U18" s="38"/>
      <c r="V18" s="38"/>
      <c r="W18" s="38"/>
      <c r="X18" s="71"/>
      <c r="Y18" s="36">
        <f t="shared" ref="Y18:Y29" si="12">Z18+AA18+AB18+AC18</f>
        <v>0</v>
      </c>
      <c r="Z18" s="38"/>
      <c r="AA18" s="38"/>
      <c r="AB18" s="38"/>
      <c r="AC18" s="63"/>
    </row>
    <row r="19" spans="1:29" ht="15" hidden="1" customHeight="1" outlineLevel="1">
      <c r="A19" s="111"/>
      <c r="B19" s="12" t="s">
        <v>17</v>
      </c>
      <c r="C19" s="13">
        <f t="shared" si="7"/>
        <v>0</v>
      </c>
      <c r="D19" s="39"/>
      <c r="E19" s="39">
        <f t="shared" si="8"/>
        <v>0</v>
      </c>
      <c r="F19" s="40"/>
      <c r="G19" s="40"/>
      <c r="H19" s="40"/>
      <c r="I19" s="40"/>
      <c r="J19" s="39">
        <f t="shared" si="9"/>
        <v>0</v>
      </c>
      <c r="K19" s="40"/>
      <c r="L19" s="40"/>
      <c r="M19" s="40"/>
      <c r="N19" s="40"/>
      <c r="O19" s="39">
        <f t="shared" si="10"/>
        <v>0</v>
      </c>
      <c r="P19" s="40"/>
      <c r="Q19" s="40"/>
      <c r="R19" s="40"/>
      <c r="S19" s="40"/>
      <c r="T19" s="15">
        <f t="shared" si="11"/>
        <v>0</v>
      </c>
      <c r="U19" s="27"/>
      <c r="V19" s="27"/>
      <c r="W19" s="27"/>
      <c r="X19" s="72"/>
      <c r="Y19" s="15">
        <f t="shared" si="12"/>
        <v>0</v>
      </c>
      <c r="Z19" s="27"/>
      <c r="AA19" s="27"/>
      <c r="AB19" s="27"/>
      <c r="AC19" s="64"/>
    </row>
    <row r="20" spans="1:29" ht="15" hidden="1" customHeight="1" outlineLevel="1">
      <c r="A20" s="111"/>
      <c r="B20" s="12" t="s">
        <v>18</v>
      </c>
      <c r="C20" s="13">
        <f t="shared" si="7"/>
        <v>0</v>
      </c>
      <c r="D20" s="39"/>
      <c r="E20" s="39">
        <f t="shared" si="8"/>
        <v>0</v>
      </c>
      <c r="F20" s="40"/>
      <c r="G20" s="40"/>
      <c r="H20" s="40"/>
      <c r="I20" s="50"/>
      <c r="J20" s="39">
        <f t="shared" si="9"/>
        <v>0</v>
      </c>
      <c r="K20" s="40"/>
      <c r="L20" s="40"/>
      <c r="M20" s="40"/>
      <c r="N20" s="40"/>
      <c r="O20" s="39">
        <f t="shared" si="10"/>
        <v>0</v>
      </c>
      <c r="P20" s="40"/>
      <c r="Q20" s="40"/>
      <c r="R20" s="40"/>
      <c r="S20" s="40"/>
      <c r="T20" s="15">
        <f t="shared" si="11"/>
        <v>0</v>
      </c>
      <c r="U20" s="27"/>
      <c r="V20" s="27"/>
      <c r="W20" s="27"/>
      <c r="X20" s="72"/>
      <c r="Y20" s="15">
        <f t="shared" si="12"/>
        <v>0</v>
      </c>
      <c r="Z20" s="27"/>
      <c r="AA20" s="27"/>
      <c r="AB20" s="27"/>
      <c r="AC20" s="64"/>
    </row>
    <row r="21" spans="1:29" collapsed="1">
      <c r="A21" s="111"/>
      <c r="B21" s="12" t="s">
        <v>19</v>
      </c>
      <c r="C21" s="13">
        <f t="shared" si="7"/>
        <v>2.3969999999999998</v>
      </c>
      <c r="D21" s="39"/>
      <c r="E21" s="39">
        <f t="shared" si="8"/>
        <v>2.3969999999999998</v>
      </c>
      <c r="F21" s="40"/>
      <c r="G21" s="40"/>
      <c r="H21" s="40"/>
      <c r="I21" s="50">
        <v>2.3969999999999998</v>
      </c>
      <c r="J21" s="39">
        <f t="shared" si="9"/>
        <v>0</v>
      </c>
      <c r="K21" s="40"/>
      <c r="L21" s="40"/>
      <c r="M21" s="40"/>
      <c r="N21" s="40"/>
      <c r="O21" s="39">
        <f t="shared" si="10"/>
        <v>0</v>
      </c>
      <c r="P21" s="40"/>
      <c r="Q21" s="40"/>
      <c r="R21" s="40"/>
      <c r="S21" s="40"/>
      <c r="T21" s="15">
        <f t="shared" si="11"/>
        <v>0</v>
      </c>
      <c r="U21" s="27"/>
      <c r="V21" s="27"/>
      <c r="W21" s="27"/>
      <c r="X21" s="72"/>
      <c r="Y21" s="15">
        <f t="shared" si="12"/>
        <v>0</v>
      </c>
      <c r="Z21" s="27"/>
      <c r="AA21" s="27"/>
      <c r="AB21" s="27"/>
      <c r="AC21" s="64"/>
    </row>
    <row r="22" spans="1:29">
      <c r="A22" s="111"/>
      <c r="B22" s="12" t="s">
        <v>20</v>
      </c>
      <c r="C22" s="13">
        <f t="shared" si="7"/>
        <v>0</v>
      </c>
      <c r="D22" s="39"/>
      <c r="E22" s="39">
        <f t="shared" si="8"/>
        <v>0</v>
      </c>
      <c r="F22" s="40"/>
      <c r="G22" s="40"/>
      <c r="H22" s="40"/>
      <c r="I22" s="50"/>
      <c r="J22" s="39">
        <f t="shared" si="9"/>
        <v>0</v>
      </c>
      <c r="K22" s="40"/>
      <c r="L22" s="40"/>
      <c r="M22" s="40"/>
      <c r="N22" s="40"/>
      <c r="O22" s="39">
        <f t="shared" si="10"/>
        <v>0</v>
      </c>
      <c r="P22" s="40"/>
      <c r="Q22" s="40"/>
      <c r="R22" s="40"/>
      <c r="S22" s="40"/>
      <c r="T22" s="15">
        <f t="shared" si="11"/>
        <v>0</v>
      </c>
      <c r="U22" s="27"/>
      <c r="V22" s="27"/>
      <c r="W22" s="27"/>
      <c r="X22" s="72"/>
      <c r="Y22" s="15">
        <f t="shared" si="12"/>
        <v>0</v>
      </c>
      <c r="Z22" s="27"/>
      <c r="AA22" s="27"/>
      <c r="AB22" s="27"/>
      <c r="AC22" s="64"/>
    </row>
    <row r="23" spans="1:29">
      <c r="A23" s="111"/>
      <c r="B23" s="12" t="s">
        <v>21</v>
      </c>
      <c r="C23" s="13">
        <f t="shared" si="7"/>
        <v>95.584000000000003</v>
      </c>
      <c r="D23" s="39"/>
      <c r="E23" s="39">
        <f t="shared" si="8"/>
        <v>95.584000000000003</v>
      </c>
      <c r="F23" s="40"/>
      <c r="G23" s="40"/>
      <c r="H23" s="40"/>
      <c r="I23" s="50">
        <v>95.584000000000003</v>
      </c>
      <c r="J23" s="39">
        <f t="shared" si="9"/>
        <v>0</v>
      </c>
      <c r="K23" s="40"/>
      <c r="L23" s="40"/>
      <c r="M23" s="40"/>
      <c r="N23" s="40"/>
      <c r="O23" s="39">
        <f t="shared" si="10"/>
        <v>0</v>
      </c>
      <c r="P23" s="40"/>
      <c r="Q23" s="40"/>
      <c r="R23" s="40"/>
      <c r="S23" s="40"/>
      <c r="T23" s="15">
        <f t="shared" si="11"/>
        <v>0</v>
      </c>
      <c r="U23" s="27"/>
      <c r="V23" s="27"/>
      <c r="W23" s="27"/>
      <c r="X23" s="72"/>
      <c r="Y23" s="15">
        <f t="shared" si="12"/>
        <v>0</v>
      </c>
      <c r="Z23" s="27"/>
      <c r="AA23" s="27"/>
      <c r="AB23" s="27"/>
      <c r="AC23" s="64"/>
    </row>
    <row r="24" spans="1:29">
      <c r="A24" s="111"/>
      <c r="B24" s="12" t="s">
        <v>22</v>
      </c>
      <c r="C24" s="13">
        <f t="shared" si="7"/>
        <v>0</v>
      </c>
      <c r="D24" s="39"/>
      <c r="E24" s="39">
        <f t="shared" si="8"/>
        <v>0</v>
      </c>
      <c r="F24" s="40"/>
      <c r="G24" s="40"/>
      <c r="H24" s="40"/>
      <c r="I24" s="50"/>
      <c r="J24" s="39">
        <f t="shared" si="9"/>
        <v>0</v>
      </c>
      <c r="K24" s="40"/>
      <c r="L24" s="40"/>
      <c r="M24" s="40"/>
      <c r="N24" s="40"/>
      <c r="O24" s="39">
        <f t="shared" si="10"/>
        <v>0</v>
      </c>
      <c r="P24" s="40"/>
      <c r="Q24" s="40"/>
      <c r="R24" s="40"/>
      <c r="S24" s="40"/>
      <c r="T24" s="15">
        <f t="shared" si="11"/>
        <v>0</v>
      </c>
      <c r="U24" s="27"/>
      <c r="V24" s="27"/>
      <c r="W24" s="27"/>
      <c r="X24" s="72"/>
      <c r="Y24" s="15">
        <f t="shared" si="12"/>
        <v>0</v>
      </c>
      <c r="Z24" s="27"/>
      <c r="AA24" s="27"/>
      <c r="AB24" s="27"/>
      <c r="AC24" s="64"/>
    </row>
    <row r="25" spans="1:29">
      <c r="A25" s="111"/>
      <c r="B25" s="16" t="s">
        <v>23</v>
      </c>
      <c r="C25" s="17">
        <f t="shared" si="7"/>
        <v>0</v>
      </c>
      <c r="D25" s="42"/>
      <c r="E25" s="41">
        <f t="shared" si="8"/>
        <v>0</v>
      </c>
      <c r="F25" s="42"/>
      <c r="G25" s="40"/>
      <c r="H25" s="42"/>
      <c r="I25" s="50"/>
      <c r="J25" s="41">
        <f t="shared" si="9"/>
        <v>0</v>
      </c>
      <c r="K25" s="42"/>
      <c r="L25" s="42"/>
      <c r="M25" s="42"/>
      <c r="N25" s="42"/>
      <c r="O25" s="41">
        <f t="shared" si="10"/>
        <v>0</v>
      </c>
      <c r="P25" s="42"/>
      <c r="Q25" s="42"/>
      <c r="R25" s="42"/>
      <c r="S25" s="42"/>
      <c r="T25" s="19">
        <f t="shared" si="11"/>
        <v>0</v>
      </c>
      <c r="U25" s="23"/>
      <c r="V25" s="23"/>
      <c r="W25" s="23"/>
      <c r="X25" s="73"/>
      <c r="Y25" s="19">
        <f t="shared" si="12"/>
        <v>0</v>
      </c>
      <c r="Z25" s="23"/>
      <c r="AA25" s="23"/>
      <c r="AB25" s="23"/>
      <c r="AC25" s="65"/>
    </row>
    <row r="26" spans="1:29">
      <c r="A26" s="111"/>
      <c r="B26" s="16" t="s">
        <v>24</v>
      </c>
      <c r="C26" s="17">
        <f t="shared" si="7"/>
        <v>0</v>
      </c>
      <c r="D26" s="42"/>
      <c r="E26" s="41">
        <f t="shared" si="8"/>
        <v>0</v>
      </c>
      <c r="F26" s="42"/>
      <c r="G26" s="40"/>
      <c r="H26" s="42"/>
      <c r="I26" s="40"/>
      <c r="J26" s="41">
        <f t="shared" si="9"/>
        <v>0</v>
      </c>
      <c r="K26" s="42"/>
      <c r="L26" s="42"/>
      <c r="M26" s="42"/>
      <c r="N26" s="42"/>
      <c r="O26" s="41">
        <f t="shared" si="10"/>
        <v>0</v>
      </c>
      <c r="P26" s="42"/>
      <c r="Q26" s="42"/>
      <c r="R26" s="42"/>
      <c r="S26" s="42"/>
      <c r="T26" s="19">
        <f t="shared" si="11"/>
        <v>0</v>
      </c>
      <c r="U26" s="23"/>
      <c r="V26" s="23"/>
      <c r="W26" s="23"/>
      <c r="X26" s="73"/>
      <c r="Y26" s="19">
        <f t="shared" si="12"/>
        <v>0</v>
      </c>
      <c r="Z26" s="23"/>
      <c r="AA26" s="23"/>
      <c r="AB26" s="23"/>
      <c r="AC26" s="65"/>
    </row>
    <row r="27" spans="1:29">
      <c r="A27" s="111"/>
      <c r="B27" s="12" t="s">
        <v>25</v>
      </c>
      <c r="C27" s="17">
        <f t="shared" si="7"/>
        <v>17.128</v>
      </c>
      <c r="D27" s="51">
        <v>17.128</v>
      </c>
      <c r="E27" s="39">
        <f t="shared" si="8"/>
        <v>0</v>
      </c>
      <c r="F27" s="40"/>
      <c r="G27" s="40"/>
      <c r="H27" s="40"/>
      <c r="I27" s="40"/>
      <c r="J27" s="39">
        <f t="shared" si="9"/>
        <v>0</v>
      </c>
      <c r="K27" s="40"/>
      <c r="L27" s="40"/>
      <c r="M27" s="40"/>
      <c r="N27" s="40"/>
      <c r="O27" s="39">
        <f t="shared" si="10"/>
        <v>0</v>
      </c>
      <c r="P27" s="40"/>
      <c r="Q27" s="40"/>
      <c r="R27" s="40"/>
      <c r="S27" s="40"/>
      <c r="T27" s="15">
        <f t="shared" si="11"/>
        <v>0</v>
      </c>
      <c r="U27" s="27"/>
      <c r="V27" s="27"/>
      <c r="W27" s="27"/>
      <c r="X27" s="72"/>
      <c r="Y27" s="15">
        <f t="shared" si="12"/>
        <v>0</v>
      </c>
      <c r="Z27" s="27"/>
      <c r="AA27" s="27"/>
      <c r="AB27" s="27"/>
      <c r="AC27" s="64"/>
    </row>
    <row r="28" spans="1:29" ht="15" hidden="1" customHeight="1" outlineLevel="1">
      <c r="A28" s="111"/>
      <c r="B28" s="12" t="s">
        <v>26</v>
      </c>
      <c r="C28" s="13">
        <f t="shared" si="7"/>
        <v>0</v>
      </c>
      <c r="D28" s="39"/>
      <c r="E28" s="39">
        <f t="shared" si="8"/>
        <v>0</v>
      </c>
      <c r="F28" s="40"/>
      <c r="G28" s="40"/>
      <c r="H28" s="40"/>
      <c r="I28" s="40"/>
      <c r="J28" s="39">
        <f t="shared" si="9"/>
        <v>0</v>
      </c>
      <c r="K28" s="40"/>
      <c r="L28" s="40"/>
      <c r="M28" s="40"/>
      <c r="N28" s="40"/>
      <c r="O28" s="39">
        <f t="shared" si="10"/>
        <v>0</v>
      </c>
      <c r="P28" s="40"/>
      <c r="Q28" s="40"/>
      <c r="R28" s="40"/>
      <c r="S28" s="40"/>
      <c r="T28" s="15">
        <f t="shared" si="11"/>
        <v>0</v>
      </c>
      <c r="U28" s="27"/>
      <c r="V28" s="27"/>
      <c r="W28" s="27"/>
      <c r="X28" s="72"/>
      <c r="Y28" s="15">
        <f t="shared" si="12"/>
        <v>0</v>
      </c>
      <c r="Z28" s="27"/>
      <c r="AA28" s="27"/>
      <c r="AB28" s="27"/>
      <c r="AC28" s="64"/>
    </row>
    <row r="29" spans="1:29" ht="17.25" collapsed="1" thickBot="1">
      <c r="A29" s="112"/>
      <c r="B29" s="43" t="s">
        <v>27</v>
      </c>
      <c r="C29" s="85">
        <f>SUM(C18:C28)</f>
        <v>115.10900000000001</v>
      </c>
      <c r="D29" s="44">
        <f>SUM(D18:D28)</f>
        <v>17.128</v>
      </c>
      <c r="E29" s="45">
        <f t="shared" si="8"/>
        <v>97.981000000000009</v>
      </c>
      <c r="F29" s="44">
        <f>SUM(F18:F28)</f>
        <v>0</v>
      </c>
      <c r="G29" s="44">
        <f>SUM(G18:G28)</f>
        <v>0</v>
      </c>
      <c r="H29" s="44">
        <f>SUM(H18:H28)</f>
        <v>0</v>
      </c>
      <c r="I29" s="44">
        <f>SUM(I18:I28)</f>
        <v>97.981000000000009</v>
      </c>
      <c r="J29" s="45">
        <f t="shared" si="9"/>
        <v>0</v>
      </c>
      <c r="K29" s="44">
        <f>SUM(K18:K28)</f>
        <v>0</v>
      </c>
      <c r="L29" s="44">
        <f>SUM(L18:L28)</f>
        <v>0</v>
      </c>
      <c r="M29" s="44">
        <f>SUM(M18:M28)</f>
        <v>0</v>
      </c>
      <c r="N29" s="44">
        <f>SUM(N18:N28)</f>
        <v>0</v>
      </c>
      <c r="O29" s="45">
        <f t="shared" si="10"/>
        <v>0</v>
      </c>
      <c r="P29" s="44">
        <f>SUM(P18:P28)</f>
        <v>0</v>
      </c>
      <c r="Q29" s="44">
        <f>SUM(Q18:Q28)</f>
        <v>0</v>
      </c>
      <c r="R29" s="44">
        <f>SUM(R18:R28)</f>
        <v>0</v>
      </c>
      <c r="S29" s="44">
        <f>SUM(S18:S28)</f>
        <v>0</v>
      </c>
      <c r="T29" s="46">
        <f t="shared" si="11"/>
        <v>0</v>
      </c>
      <c r="U29" s="47">
        <f>SUM(U18:U28)</f>
        <v>0</v>
      </c>
      <c r="V29" s="47">
        <f>SUM(V18:V28)</f>
        <v>0</v>
      </c>
      <c r="W29" s="47">
        <f>SUM(W18:W28)</f>
        <v>0</v>
      </c>
      <c r="X29" s="74">
        <f>SUM(X18:X28)</f>
        <v>0</v>
      </c>
      <c r="Y29" s="46">
        <f t="shared" si="12"/>
        <v>0</v>
      </c>
      <c r="Z29" s="47">
        <f>SUM(Z18:Z28)</f>
        <v>0</v>
      </c>
      <c r="AA29" s="47">
        <f>SUM(AA18:AA28)</f>
        <v>0</v>
      </c>
      <c r="AB29" s="47">
        <f>SUM(AB18:AB28)</f>
        <v>0</v>
      </c>
      <c r="AC29" s="66">
        <f>SUM(AC18:AC28)</f>
        <v>0</v>
      </c>
    </row>
    <row r="30" spans="1:29">
      <c r="A30" s="110" t="s">
        <v>30</v>
      </c>
      <c r="B30" s="33" t="s">
        <v>16</v>
      </c>
      <c r="C30" s="34">
        <f t="shared" ref="C30:C40" si="13">E30+J30+D30+O30</f>
        <v>0</v>
      </c>
      <c r="D30" s="35"/>
      <c r="E30" s="39">
        <f t="shared" ref="E30:E41" si="14">F30+G30+H30+I30</f>
        <v>0</v>
      </c>
      <c r="F30" s="37"/>
      <c r="G30" s="37"/>
      <c r="H30" s="37"/>
      <c r="I30" s="37"/>
      <c r="J30" s="35">
        <f t="shared" ref="J30:J41" si="15">K30+L30+M30+N30</f>
        <v>0</v>
      </c>
      <c r="K30" s="37"/>
      <c r="L30" s="37"/>
      <c r="M30" s="37"/>
      <c r="N30" s="37"/>
      <c r="O30" s="35">
        <f t="shared" ref="O30:O41" si="16">P30+Q30+R30+S30</f>
        <v>0</v>
      </c>
      <c r="P30" s="37"/>
      <c r="Q30" s="37"/>
      <c r="R30" s="37"/>
      <c r="S30" s="37"/>
      <c r="T30" s="36">
        <f t="shared" ref="T30:T41" si="17">U30+V30+W30+X30</f>
        <v>0</v>
      </c>
      <c r="U30" s="38"/>
      <c r="V30" s="38"/>
      <c r="W30" s="38"/>
      <c r="X30" s="71"/>
      <c r="Y30" s="36">
        <f t="shared" ref="Y30:Y41" si="18">Z30+AA30+AB30+AC30</f>
        <v>0</v>
      </c>
      <c r="Z30" s="38"/>
      <c r="AA30" s="38"/>
      <c r="AB30" s="38"/>
      <c r="AC30" s="63"/>
    </row>
    <row r="31" spans="1:29" hidden="1" outlineLevel="1">
      <c r="A31" s="111"/>
      <c r="B31" s="12" t="s">
        <v>17</v>
      </c>
      <c r="C31" s="13">
        <f t="shared" si="13"/>
        <v>0</v>
      </c>
      <c r="D31" s="39"/>
      <c r="E31" s="39">
        <f t="shared" si="14"/>
        <v>0</v>
      </c>
      <c r="F31" s="40"/>
      <c r="G31" s="40"/>
      <c r="H31" s="40"/>
      <c r="I31" s="40"/>
      <c r="J31" s="39">
        <f t="shared" si="15"/>
        <v>0</v>
      </c>
      <c r="K31" s="40"/>
      <c r="L31" s="40"/>
      <c r="M31" s="40"/>
      <c r="N31" s="40"/>
      <c r="O31" s="39">
        <f t="shared" si="16"/>
        <v>0</v>
      </c>
      <c r="P31" s="40"/>
      <c r="Q31" s="40"/>
      <c r="R31" s="40"/>
      <c r="S31" s="40"/>
      <c r="T31" s="15">
        <f t="shared" si="17"/>
        <v>0</v>
      </c>
      <c r="U31" s="27"/>
      <c r="V31" s="27"/>
      <c r="W31" s="27"/>
      <c r="X31" s="72"/>
      <c r="Y31" s="15">
        <f t="shared" si="18"/>
        <v>0</v>
      </c>
      <c r="Z31" s="27"/>
      <c r="AA31" s="27"/>
      <c r="AB31" s="27"/>
      <c r="AC31" s="64"/>
    </row>
    <row r="32" spans="1:29" hidden="1" outlineLevel="1">
      <c r="A32" s="111"/>
      <c r="B32" s="12" t="s">
        <v>18</v>
      </c>
      <c r="C32" s="13">
        <f t="shared" si="13"/>
        <v>0</v>
      </c>
      <c r="D32" s="39"/>
      <c r="E32" s="39">
        <f t="shared" si="14"/>
        <v>0</v>
      </c>
      <c r="F32" s="40"/>
      <c r="G32" s="40"/>
      <c r="H32" s="40"/>
      <c r="I32" s="50"/>
      <c r="J32" s="39">
        <f t="shared" si="15"/>
        <v>0</v>
      </c>
      <c r="K32" s="40"/>
      <c r="L32" s="40"/>
      <c r="M32" s="40"/>
      <c r="N32" s="40"/>
      <c r="O32" s="39">
        <f t="shared" si="16"/>
        <v>0</v>
      </c>
      <c r="P32" s="40"/>
      <c r="Q32" s="40"/>
      <c r="R32" s="40"/>
      <c r="S32" s="40"/>
      <c r="T32" s="15">
        <f t="shared" si="17"/>
        <v>0</v>
      </c>
      <c r="U32" s="27"/>
      <c r="V32" s="27"/>
      <c r="W32" s="27"/>
      <c r="X32" s="72"/>
      <c r="Y32" s="15">
        <f t="shared" si="18"/>
        <v>0</v>
      </c>
      <c r="Z32" s="27"/>
      <c r="AA32" s="27"/>
      <c r="AB32" s="27"/>
      <c r="AC32" s="64"/>
    </row>
    <row r="33" spans="1:29" collapsed="1">
      <c r="A33" s="111"/>
      <c r="B33" s="12" t="s">
        <v>19</v>
      </c>
      <c r="C33" s="13">
        <f t="shared" si="13"/>
        <v>5.8</v>
      </c>
      <c r="D33" s="39"/>
      <c r="E33" s="39">
        <f t="shared" si="14"/>
        <v>0</v>
      </c>
      <c r="F33" s="40"/>
      <c r="G33" s="40"/>
      <c r="H33" s="40"/>
      <c r="I33" s="50"/>
      <c r="J33" s="39">
        <f t="shared" si="15"/>
        <v>0</v>
      </c>
      <c r="K33" s="40"/>
      <c r="L33" s="40"/>
      <c r="M33" s="40"/>
      <c r="N33" s="40"/>
      <c r="O33" s="39">
        <f t="shared" si="16"/>
        <v>5.8</v>
      </c>
      <c r="P33" s="40">
        <v>5.8</v>
      </c>
      <c r="Q33" s="40"/>
      <c r="R33" s="40"/>
      <c r="S33" s="40"/>
      <c r="T33" s="15">
        <f t="shared" si="17"/>
        <v>0</v>
      </c>
      <c r="U33" s="27"/>
      <c r="V33" s="27"/>
      <c r="W33" s="27"/>
      <c r="X33" s="72"/>
      <c r="Y33" s="15">
        <f t="shared" si="18"/>
        <v>1.6E-2</v>
      </c>
      <c r="Z33" s="27">
        <v>1.6E-2</v>
      </c>
      <c r="AA33" s="27"/>
      <c r="AB33" s="27"/>
      <c r="AC33" s="64"/>
    </row>
    <row r="34" spans="1:29">
      <c r="A34" s="111"/>
      <c r="B34" s="12" t="s">
        <v>20</v>
      </c>
      <c r="C34" s="13">
        <f t="shared" si="13"/>
        <v>0</v>
      </c>
      <c r="D34" s="39"/>
      <c r="E34" s="39">
        <f t="shared" si="14"/>
        <v>0</v>
      </c>
      <c r="F34" s="40"/>
      <c r="G34" s="40"/>
      <c r="H34" s="40"/>
      <c r="I34" s="50"/>
      <c r="J34" s="39">
        <f t="shared" si="15"/>
        <v>0</v>
      </c>
      <c r="K34" s="40"/>
      <c r="L34" s="40"/>
      <c r="M34" s="40"/>
      <c r="N34" s="40"/>
      <c r="O34" s="39">
        <f t="shared" si="16"/>
        <v>0</v>
      </c>
      <c r="P34" s="40"/>
      <c r="Q34" s="40"/>
      <c r="R34" s="40"/>
      <c r="S34" s="40"/>
      <c r="T34" s="15">
        <f t="shared" si="17"/>
        <v>0</v>
      </c>
      <c r="U34" s="27"/>
      <c r="V34" s="27"/>
      <c r="W34" s="27"/>
      <c r="X34" s="72"/>
      <c r="Y34" s="15">
        <f t="shared" si="18"/>
        <v>0</v>
      </c>
      <c r="Z34" s="27"/>
      <c r="AA34" s="27"/>
      <c r="AB34" s="27"/>
      <c r="AC34" s="64"/>
    </row>
    <row r="35" spans="1:29">
      <c r="A35" s="111"/>
      <c r="B35" s="12" t="s">
        <v>21</v>
      </c>
      <c r="C35" s="13">
        <f t="shared" si="13"/>
        <v>0</v>
      </c>
      <c r="D35" s="39"/>
      <c r="E35" s="39">
        <f t="shared" si="14"/>
        <v>0</v>
      </c>
      <c r="F35" s="40"/>
      <c r="G35" s="40"/>
      <c r="H35" s="40"/>
      <c r="I35" s="50"/>
      <c r="J35" s="39">
        <f t="shared" si="15"/>
        <v>0</v>
      </c>
      <c r="K35" s="40"/>
      <c r="L35" s="40"/>
      <c r="M35" s="40"/>
      <c r="N35" s="40"/>
      <c r="O35" s="39">
        <f t="shared" si="16"/>
        <v>0</v>
      </c>
      <c r="P35" s="40"/>
      <c r="Q35" s="40"/>
      <c r="R35" s="40"/>
      <c r="S35" s="40"/>
      <c r="T35" s="15">
        <f t="shared" si="17"/>
        <v>0</v>
      </c>
      <c r="U35" s="27"/>
      <c r="V35" s="27"/>
      <c r="W35" s="27"/>
      <c r="X35" s="72"/>
      <c r="Y35" s="15">
        <f t="shared" si="18"/>
        <v>0</v>
      </c>
      <c r="Z35" s="27"/>
      <c r="AA35" s="27"/>
      <c r="AB35" s="27"/>
      <c r="AC35" s="64"/>
    </row>
    <row r="36" spans="1:29">
      <c r="A36" s="111"/>
      <c r="B36" s="12" t="s">
        <v>22</v>
      </c>
      <c r="C36" s="13">
        <f t="shared" si="13"/>
        <v>0</v>
      </c>
      <c r="D36" s="39"/>
      <c r="E36" s="39">
        <f t="shared" si="14"/>
        <v>0</v>
      </c>
      <c r="F36" s="40"/>
      <c r="G36" s="40"/>
      <c r="H36" s="40"/>
      <c r="I36" s="50"/>
      <c r="J36" s="39">
        <f t="shared" si="15"/>
        <v>0</v>
      </c>
      <c r="K36" s="40"/>
      <c r="L36" s="40"/>
      <c r="M36" s="40"/>
      <c r="N36" s="40"/>
      <c r="O36" s="39">
        <f t="shared" si="16"/>
        <v>0</v>
      </c>
      <c r="P36" s="40"/>
      <c r="Q36" s="40"/>
      <c r="R36" s="40"/>
      <c r="S36" s="40"/>
      <c r="T36" s="15">
        <f t="shared" si="17"/>
        <v>0</v>
      </c>
      <c r="U36" s="27"/>
      <c r="V36" s="27"/>
      <c r="W36" s="27"/>
      <c r="X36" s="72"/>
      <c r="Y36" s="15">
        <f t="shared" si="18"/>
        <v>0</v>
      </c>
      <c r="Z36" s="27"/>
      <c r="AA36" s="27"/>
      <c r="AB36" s="27"/>
      <c r="AC36" s="64"/>
    </row>
    <row r="37" spans="1:29">
      <c r="A37" s="111"/>
      <c r="B37" s="16" t="s">
        <v>23</v>
      </c>
      <c r="C37" s="17">
        <f t="shared" si="13"/>
        <v>0</v>
      </c>
      <c r="D37" s="42"/>
      <c r="E37" s="41">
        <f t="shared" si="14"/>
        <v>0</v>
      </c>
      <c r="F37" s="42"/>
      <c r="G37" s="40"/>
      <c r="H37" s="42"/>
      <c r="I37" s="50"/>
      <c r="J37" s="41">
        <f t="shared" si="15"/>
        <v>0</v>
      </c>
      <c r="K37" s="42"/>
      <c r="L37" s="42"/>
      <c r="M37" s="42"/>
      <c r="N37" s="42"/>
      <c r="O37" s="41">
        <f t="shared" si="16"/>
        <v>0</v>
      </c>
      <c r="P37" s="42"/>
      <c r="Q37" s="42"/>
      <c r="R37" s="42"/>
      <c r="S37" s="42"/>
      <c r="T37" s="19">
        <f t="shared" si="17"/>
        <v>0</v>
      </c>
      <c r="U37" s="23"/>
      <c r="V37" s="23"/>
      <c r="W37" s="23"/>
      <c r="X37" s="73"/>
      <c r="Y37" s="19">
        <f t="shared" si="18"/>
        <v>0</v>
      </c>
      <c r="Z37" s="23"/>
      <c r="AA37" s="23"/>
      <c r="AB37" s="23"/>
      <c r="AC37" s="65"/>
    </row>
    <row r="38" spans="1:29">
      <c r="A38" s="111"/>
      <c r="B38" s="16" t="s">
        <v>24</v>
      </c>
      <c r="C38" s="17">
        <f t="shared" si="13"/>
        <v>0</v>
      </c>
      <c r="D38" s="42"/>
      <c r="E38" s="41">
        <f t="shared" si="14"/>
        <v>0</v>
      </c>
      <c r="F38" s="42"/>
      <c r="G38" s="40"/>
      <c r="H38" s="42"/>
      <c r="I38" s="40"/>
      <c r="J38" s="41">
        <f t="shared" si="15"/>
        <v>0</v>
      </c>
      <c r="K38" s="42"/>
      <c r="L38" s="42"/>
      <c r="M38" s="42"/>
      <c r="N38" s="42"/>
      <c r="O38" s="41">
        <f t="shared" si="16"/>
        <v>0</v>
      </c>
      <c r="P38" s="42"/>
      <c r="Q38" s="42"/>
      <c r="R38" s="42"/>
      <c r="S38" s="42"/>
      <c r="T38" s="19">
        <f t="shared" si="17"/>
        <v>0</v>
      </c>
      <c r="U38" s="23"/>
      <c r="V38" s="23"/>
      <c r="W38" s="23"/>
      <c r="X38" s="73"/>
      <c r="Y38" s="19">
        <f t="shared" si="18"/>
        <v>0</v>
      </c>
      <c r="Z38" s="23"/>
      <c r="AA38" s="23"/>
      <c r="AB38" s="23"/>
      <c r="AC38" s="65"/>
    </row>
    <row r="39" spans="1:29">
      <c r="A39" s="111"/>
      <c r="B39" s="12" t="s">
        <v>25</v>
      </c>
      <c r="C39" s="17">
        <f t="shared" si="13"/>
        <v>0</v>
      </c>
      <c r="D39" s="51"/>
      <c r="E39" s="39">
        <f t="shared" si="14"/>
        <v>0</v>
      </c>
      <c r="F39" s="40"/>
      <c r="G39" s="40"/>
      <c r="H39" s="40"/>
      <c r="I39" s="40"/>
      <c r="J39" s="39">
        <f t="shared" si="15"/>
        <v>0</v>
      </c>
      <c r="K39" s="40"/>
      <c r="L39" s="40"/>
      <c r="M39" s="40"/>
      <c r="N39" s="40"/>
      <c r="O39" s="39">
        <f t="shared" si="16"/>
        <v>0</v>
      </c>
      <c r="P39" s="40"/>
      <c r="Q39" s="40"/>
      <c r="R39" s="40"/>
      <c r="S39" s="40"/>
      <c r="T39" s="15">
        <f t="shared" si="17"/>
        <v>0</v>
      </c>
      <c r="U39" s="27"/>
      <c r="V39" s="27"/>
      <c r="W39" s="27"/>
      <c r="X39" s="72"/>
      <c r="Y39" s="15">
        <f t="shared" si="18"/>
        <v>0</v>
      </c>
      <c r="Z39" s="27"/>
      <c r="AA39" s="27"/>
      <c r="AB39" s="27"/>
      <c r="AC39" s="64"/>
    </row>
    <row r="40" spans="1:29" hidden="1" outlineLevel="1">
      <c r="A40" s="111"/>
      <c r="B40" s="12" t="s">
        <v>26</v>
      </c>
      <c r="C40" s="13">
        <f t="shared" si="13"/>
        <v>0</v>
      </c>
      <c r="D40" s="39"/>
      <c r="E40" s="39">
        <f t="shared" si="14"/>
        <v>0</v>
      </c>
      <c r="F40" s="40"/>
      <c r="G40" s="40"/>
      <c r="H40" s="40"/>
      <c r="I40" s="40"/>
      <c r="J40" s="39">
        <f t="shared" si="15"/>
        <v>0</v>
      </c>
      <c r="K40" s="40"/>
      <c r="L40" s="40"/>
      <c r="M40" s="40"/>
      <c r="N40" s="40"/>
      <c r="O40" s="39">
        <f t="shared" si="16"/>
        <v>0</v>
      </c>
      <c r="P40" s="40"/>
      <c r="Q40" s="40"/>
      <c r="R40" s="40"/>
      <c r="S40" s="40"/>
      <c r="T40" s="15">
        <f t="shared" si="17"/>
        <v>0</v>
      </c>
      <c r="U40" s="27"/>
      <c r="V40" s="27"/>
      <c r="W40" s="27"/>
      <c r="X40" s="72"/>
      <c r="Y40" s="15">
        <f t="shared" si="18"/>
        <v>0</v>
      </c>
      <c r="Z40" s="27"/>
      <c r="AA40" s="27"/>
      <c r="AB40" s="27"/>
      <c r="AC40" s="64"/>
    </row>
    <row r="41" spans="1:29" ht="17.25" collapsed="1" thickBot="1">
      <c r="A41" s="112"/>
      <c r="B41" s="43" t="s">
        <v>27</v>
      </c>
      <c r="C41" s="49">
        <f>SUM(C30:C40)</f>
        <v>5.8</v>
      </c>
      <c r="D41" s="44">
        <f>SUM(D30:D40)</f>
        <v>0</v>
      </c>
      <c r="E41" s="48">
        <f t="shared" si="14"/>
        <v>0</v>
      </c>
      <c r="F41" s="44">
        <f>SUM(F30:F40)</f>
        <v>0</v>
      </c>
      <c r="G41" s="44">
        <f>SUM(G30:G40)</f>
        <v>0</v>
      </c>
      <c r="H41" s="44">
        <f>SUM(H30:H40)</f>
        <v>0</v>
      </c>
      <c r="I41" s="44">
        <f>SUM(I30:I40)</f>
        <v>0</v>
      </c>
      <c r="J41" s="45">
        <f t="shared" si="15"/>
        <v>0</v>
      </c>
      <c r="K41" s="44">
        <f>SUM(K30:K40)</f>
        <v>0</v>
      </c>
      <c r="L41" s="44">
        <f>SUM(L30:L40)</f>
        <v>0</v>
      </c>
      <c r="M41" s="44">
        <f>SUM(M30:M40)</f>
        <v>0</v>
      </c>
      <c r="N41" s="44">
        <f>SUM(N30:N40)</f>
        <v>0</v>
      </c>
      <c r="O41" s="45">
        <f t="shared" si="16"/>
        <v>5.8</v>
      </c>
      <c r="P41" s="44">
        <f>SUM(P30:P40)</f>
        <v>5.8</v>
      </c>
      <c r="Q41" s="44">
        <f>SUM(Q30:Q40)</f>
        <v>0</v>
      </c>
      <c r="R41" s="44">
        <f>SUM(R30:R40)</f>
        <v>0</v>
      </c>
      <c r="S41" s="44">
        <f>SUM(S30:S40)</f>
        <v>0</v>
      </c>
      <c r="T41" s="46">
        <f t="shared" si="17"/>
        <v>0</v>
      </c>
      <c r="U41" s="47">
        <f>SUM(U30:U40)</f>
        <v>0</v>
      </c>
      <c r="V41" s="47">
        <f>SUM(V30:V40)</f>
        <v>0</v>
      </c>
      <c r="W41" s="47">
        <f>SUM(W30:W40)</f>
        <v>0</v>
      </c>
      <c r="X41" s="74">
        <f>SUM(X30:X40)</f>
        <v>0</v>
      </c>
      <c r="Y41" s="46">
        <f t="shared" si="18"/>
        <v>1.6E-2</v>
      </c>
      <c r="Z41" s="47">
        <f>SUM(Z30:Z40)</f>
        <v>1.6E-2</v>
      </c>
      <c r="AA41" s="47">
        <f>SUM(AA30:AA40)</f>
        <v>0</v>
      </c>
      <c r="AB41" s="47">
        <f>SUM(AB30:AB40)</f>
        <v>0</v>
      </c>
      <c r="AC41" s="66">
        <f>SUM(AC30:AC40)</f>
        <v>0</v>
      </c>
    </row>
    <row r="42" spans="1:29" s="84" customFormat="1" ht="13.5" thickBot="1">
      <c r="A42" s="108" t="s">
        <v>31</v>
      </c>
      <c r="B42" s="109"/>
      <c r="C42" s="76">
        <f t="shared" ref="C42:AC42" si="19">C17+C29+C41</f>
        <v>46023.958999999995</v>
      </c>
      <c r="D42" s="77">
        <f t="shared" si="19"/>
        <v>15437.958000000004</v>
      </c>
      <c r="E42" s="78">
        <f t="shared" si="19"/>
        <v>21580.875000000004</v>
      </c>
      <c r="F42" s="79">
        <f t="shared" si="19"/>
        <v>169.49299999999999</v>
      </c>
      <c r="G42" s="79">
        <f t="shared" si="19"/>
        <v>77.094999999999999</v>
      </c>
      <c r="H42" s="79">
        <f t="shared" si="19"/>
        <v>9743.6650000000009</v>
      </c>
      <c r="I42" s="79">
        <f t="shared" si="19"/>
        <v>11590.622000000001</v>
      </c>
      <c r="J42" s="78">
        <f t="shared" si="19"/>
        <v>6386.8380000000006</v>
      </c>
      <c r="K42" s="79">
        <f t="shared" si="19"/>
        <v>398.77600000000001</v>
      </c>
      <c r="L42" s="79">
        <f t="shared" si="19"/>
        <v>3621.395</v>
      </c>
      <c r="M42" s="79">
        <f t="shared" si="19"/>
        <v>2366.6670000000004</v>
      </c>
      <c r="N42" s="79">
        <f t="shared" si="19"/>
        <v>0</v>
      </c>
      <c r="O42" s="78">
        <f t="shared" si="19"/>
        <v>2618.2880000000005</v>
      </c>
      <c r="P42" s="79">
        <f t="shared" si="19"/>
        <v>1178.1079999999999</v>
      </c>
      <c r="Q42" s="79">
        <f t="shared" si="19"/>
        <v>548.47500000000002</v>
      </c>
      <c r="R42" s="79">
        <f t="shared" si="19"/>
        <v>795.81100000000004</v>
      </c>
      <c r="S42" s="79">
        <f t="shared" si="19"/>
        <v>95.894000000000005</v>
      </c>
      <c r="T42" s="80">
        <f t="shared" si="19"/>
        <v>8.5839999999999996</v>
      </c>
      <c r="U42" s="81">
        <f t="shared" si="19"/>
        <v>0.53200000000000003</v>
      </c>
      <c r="V42" s="81">
        <f t="shared" si="19"/>
        <v>4.8490000000000002</v>
      </c>
      <c r="W42" s="81">
        <f t="shared" si="19"/>
        <v>3.2029999999999994</v>
      </c>
      <c r="X42" s="82">
        <f t="shared" si="19"/>
        <v>0</v>
      </c>
      <c r="Y42" s="80">
        <f t="shared" si="19"/>
        <v>5.5350000000000001</v>
      </c>
      <c r="Z42" s="81">
        <f t="shared" si="19"/>
        <v>2.621</v>
      </c>
      <c r="AA42" s="81">
        <f t="shared" si="19"/>
        <v>1.474</v>
      </c>
      <c r="AB42" s="81">
        <f t="shared" si="19"/>
        <v>1.1600000000000001</v>
      </c>
      <c r="AC42" s="83">
        <f t="shared" si="19"/>
        <v>0.28000000000000003</v>
      </c>
    </row>
    <row r="44" spans="1:29">
      <c r="C44" s="56"/>
    </row>
  </sheetData>
  <mergeCells count="29">
    <mergeCell ref="A42:B42"/>
    <mergeCell ref="A30:A41"/>
    <mergeCell ref="C2:AC2"/>
    <mergeCell ref="A2:A7"/>
    <mergeCell ref="B2:B7"/>
    <mergeCell ref="Y3:AC3"/>
    <mergeCell ref="Y5:AC5"/>
    <mergeCell ref="Z6:AC6"/>
    <mergeCell ref="Y6:Y7"/>
    <mergeCell ref="A8:A17"/>
    <mergeCell ref="A18:A29"/>
    <mergeCell ref="F6:I6"/>
    <mergeCell ref="J6:J7"/>
    <mergeCell ref="A1:X1"/>
    <mergeCell ref="D4:N4"/>
    <mergeCell ref="C4:C7"/>
    <mergeCell ref="C3:N3"/>
    <mergeCell ref="T3:X3"/>
    <mergeCell ref="T6:T7"/>
    <mergeCell ref="U6:X6"/>
    <mergeCell ref="T5:X5"/>
    <mergeCell ref="K6:N6"/>
    <mergeCell ref="O6:O7"/>
    <mergeCell ref="P6:S6"/>
    <mergeCell ref="D5:D7"/>
    <mergeCell ref="E5:I5"/>
    <mergeCell ref="J5:N5"/>
    <mergeCell ref="O5:S5"/>
    <mergeCell ref="E6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August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79280971007</dc:creator>
  <cp:lastModifiedBy>Шидаков Алибек Магометович</cp:lastModifiedBy>
  <dcterms:created xsi:type="dcterms:W3CDTF">2022-10-24T13:44:15Z</dcterms:created>
  <dcterms:modified xsi:type="dcterms:W3CDTF">2025-10-29T08:11:31Z</dcterms:modified>
</cp:coreProperties>
</file>