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Предложение Раздел 1" sheetId="4" r:id="rId1"/>
    <sheet name="Публ Раздел 2" sheetId="7" r:id="rId2"/>
    <sheet name="Публ Раздел 3" sheetId="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 localSheetId="0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0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 localSheetId="1">#REF!</definedName>
    <definedName name="______dat1" localSheetId="2">#REF!</definedName>
    <definedName name="______dat1">#REF!</definedName>
    <definedName name="______dat10" localSheetId="0">#REF!</definedName>
    <definedName name="______dat10" localSheetId="1">#REF!</definedName>
    <definedName name="______dat10" localSheetId="2">#REF!</definedName>
    <definedName name="______dat10">#REF!</definedName>
    <definedName name="______dat11" localSheetId="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 localSheetId="1">#REF!</definedName>
    <definedName name="_____dat1" localSheetId="2">#REF!</definedName>
    <definedName name="_____dat1">#REF!</definedName>
    <definedName name="_____dat10" localSheetId="0">#REF!</definedName>
    <definedName name="_____dat10" localSheetId="1">#REF!</definedName>
    <definedName name="_____dat10" localSheetId="2">#REF!</definedName>
    <definedName name="_____dat10">#REF!</definedName>
    <definedName name="_____dat11" localSheetId="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 localSheetId="1">[1]FES!#REF!</definedName>
    <definedName name="_____SP1" localSheetId="2">[1]FES!#REF!</definedName>
    <definedName name="_____SP1">[1]FES!#REF!</definedName>
    <definedName name="_____SP10" localSheetId="0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 localSheetId="1">#REF!</definedName>
    <definedName name="____dat1" localSheetId="2">#REF!</definedName>
    <definedName name="____dat1">#REF!</definedName>
    <definedName name="____dat10" localSheetId="0">#REF!</definedName>
    <definedName name="____dat10" localSheetId="1">#REF!</definedName>
    <definedName name="____dat10" localSheetId="2">#REF!</definedName>
    <definedName name="____dat10">#REF!</definedName>
    <definedName name="____dat11" localSheetId="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 localSheetId="1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 localSheetId="1">#REF!</definedName>
    <definedName name="___dat1" localSheetId="2">#REF!</definedName>
    <definedName name="___dat1">#REF!</definedName>
    <definedName name="___dat10" localSheetId="0">#REF!</definedName>
    <definedName name="___dat10" localSheetId="1">#REF!</definedName>
    <definedName name="___dat10" localSheetId="2">#REF!</definedName>
    <definedName name="___dat10">#REF!</definedName>
    <definedName name="___dat11" localSheetId="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 localSheetId="1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 localSheetId="1">#REF!</definedName>
    <definedName name="__dat1" localSheetId="2">#REF!</definedName>
    <definedName name="__dat1">#REF!</definedName>
    <definedName name="__dat10" localSheetId="0">#REF!</definedName>
    <definedName name="__dat10" localSheetId="1">#REF!</definedName>
    <definedName name="__dat10" localSheetId="2">#REF!</definedName>
    <definedName name="__dat10">#REF!</definedName>
    <definedName name="__dat11" localSheetId="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 localSheetId="1">[3]FES!#REF!</definedName>
    <definedName name="__SP1" localSheetId="2">[3]FES!#REF!</definedName>
    <definedName name="__SP1">[3]FES!#REF!</definedName>
    <definedName name="__SP10" localSheetId="0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 localSheetId="1">#REF!</definedName>
    <definedName name="_101.0102.00" localSheetId="2">#REF!</definedName>
    <definedName name="_101.0102.00">#REF!</definedName>
    <definedName name="_101.0103.00" localSheetId="0">#REF!</definedName>
    <definedName name="_101.0103.00" localSheetId="1">#REF!</definedName>
    <definedName name="_101.0103.00" localSheetId="2">#REF!</definedName>
    <definedName name="_101.0103.00">#REF!</definedName>
    <definedName name="_101.0104.00" localSheetId="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 localSheetId="1">#REF!</definedName>
    <definedName name="âňîđîé" localSheetId="2">#REF!</definedName>
    <definedName name="âňîđîé">#REF!</definedName>
    <definedName name="B490_02" localSheetId="0">'[5]УФ-61'!#REF!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0">#REF!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0">'[6]11295'!#REF!</definedName>
    <definedName name="CURRENT" localSheetId="1">'[6]11295'!#REF!</definedName>
    <definedName name="CURRENT" localSheetId="2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 localSheetId="1">#REF!</definedName>
    <definedName name="DATA" localSheetId="2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0">'[6]11295'!#REF!</definedName>
    <definedName name="NDS" localSheetId="1">'[6]11295'!#REF!</definedName>
    <definedName name="NDS" localSheetId="2">'[6]11295'!#REF!</definedName>
    <definedName name="NDS">'[6]11295'!#REF!</definedName>
    <definedName name="NET_INV" localSheetId="0">[10]TEHSHEET!#REF!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 localSheetId="1">[10]TEHSHEET!#REF!</definedName>
    <definedName name="NET_ORG" localSheetId="2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#REF!,#REF!,#REF!,P1_T1_Protect,P2_T1_Protect,P3_T1_Protect,P4_T1_Protect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1'!P8_T1_Protect,P9_T1_Protect,P10_T1_Protect,P11_T1_Protect,P12_T1_Protect,'Предложение Раздел 1'!P13_T1_Protect,P14_T1_Protect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#REF!,#REF!,#REF!,P1_SCOPE_PER_PRT,P2_SCOPE_PER_PRT,P3_SCOPE_PER_PRT,P4_SCOPE_PER_PRT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0">#REF!,#REF!,#REF!,#REF!,#REF!,#REF!,#REF!,P1_SCOPE_17_PRT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0">#REF!,'Предложение Раздел 1'!P1_SCOPE_F1_PRT,P2_SCOPE_F1_PRT,P3_SCOPE_F1_PRT,P4_SCOPE_F1_PRT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0">#REF!,#REF!,#REF!,P1_SCOPE_F2_PRT,P2_SCOPE_F2_PRT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P5_SCOPE_PER_PRT,P6_SCOPE_PER_PRT,P7_SCOPE_PER_PRT,'Предложение Раздел 1'!P8_SCOPE_PER_PRT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0">P1_SCOPE_SV_PRT,P2_SCOPE_SV_PRT,P3_SCOPE_SV_PRT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0">P15_T1_Protect,P16_T1_Protect,P17_T1_Protect,'Предложение Раздел 1'!P18_T1_Protect,'Предложение Раздел 1'!P19_T1_Protect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[0]!P15_T1_Protect,[0]!P16_T1_Protect,[0]!P17_T1_Protect,'Предложение Раздел 1'!P18_T1_Protect,'Предложение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[0]!P15_T1_Protect,[0]!P16_T1_Protect,[0]!P17_T1_Protect,'Предложение Раздел 1'!P18_T1_Protect,'Предложение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[0]!P15_T1_Protect,[0]!P16_T1_Protect,[0]!P17_T1_Protect,'Предложение Раздел 1'!P18_T1_Protect,'Предложение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[0]!P15_T1_Protect,[0]!P16_T1_Protect,[0]!P17_T1_Protect,'Предложение Раздел 1'!P18_T1_Protect,'Предложение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[0]!P15_T1_Protect,[0]!P16_T1_Protect,[0]!P17_T1_Protect,'Предложение Раздел 1'!P18_T1_Protect,'Предложение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[0]!P15_T1_Protect,[0]!P16_T1_Protect,[0]!P17_T1_Protect,'Предложение Раздел 1'!P18_T1_Protect,'Предложение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[0]!P15_T1_Protect,[0]!P16_T1_Protect,[0]!P17_T1_Protect,'Предложение Раздел 1'!P18_T1_Protect,'Предложение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[0]!P15_T1_Protect,[0]!P16_T1_Protect,[0]!P17_T1_Protect,'Предложение Раздел 1'!P18_T1_Protect,'Предложение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[0]!P15_T1_Protect,[0]!P16_T1_Protect,[0]!P17_T1_Protect,'Предложение Раздел 1'!P18_T1_Protect,'Предложение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0">'[12]18.2'!#REF!,'[12]18.2'!#REF!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 localSheetId="1">'[12]18.2'!#REF!</definedName>
    <definedName name="T18.2?Scope" localSheetId="2">'[12]18.2'!#REF!</definedName>
    <definedName name="T18.2?Scope">'[12]18.2'!#REF!</definedName>
    <definedName name="T18.2?Units" localSheetId="1">'[12]18.2'!#REF!</definedName>
    <definedName name="T18.2?Units" localSheetId="2">'[12]18.2'!#REF!</definedName>
    <definedName name="T18.2?Units">'[12]18.2'!#REF!</definedName>
    <definedName name="T18.2?ВРАС" localSheetId="0">'[12]18.2'!#REF!,'[12]18.2'!#REF!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0">'[12]21.3'!#REF!,'[12]21.3'!#REF!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1">#REF!</definedName>
    <definedName name="T3?ItemComments" localSheetId="2">#REF!</definedName>
    <definedName name="T3?ItemComments">#REF!</definedName>
    <definedName name="T3?Items" localSheetId="1">#REF!</definedName>
    <definedName name="T3?Items" localSheetId="2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 localSheetId="1">#REF!</definedName>
    <definedName name="TP2.1?Columns" localSheetId="2">#REF!</definedName>
    <definedName name="TP2.1?Columns">#REF!</definedName>
    <definedName name="TP2.1?Scope" localSheetId="1">#REF!</definedName>
    <definedName name="TP2.1?Scope" localSheetId="2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1">#REF!</definedName>
    <definedName name="А1" localSheetId="2">#REF!</definedName>
    <definedName name="А1">#REF!</definedName>
    <definedName name="А1_69" localSheetId="1">#REF!</definedName>
    <definedName name="А1_69" localSheetId="2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#REF!,#REF!,#REF!,[0]!P1_T1_Protect,[0]!P2_T1_Protect,[0]!P3_T1_Protect,[0]!P4_T1_Protect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 localSheetId="1">#REF!</definedName>
    <definedName name="БИ_2_3" localSheetId="2">#REF!</definedName>
    <definedName name="БИ_2_3">#REF!</definedName>
    <definedName name="БИ_2_4" localSheetId="0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 localSheetId="1">#REF!</definedName>
    <definedName name="БР_2_20_П" localSheetId="2">#REF!</definedName>
    <definedName name="БР_2_20_П">#REF!</definedName>
    <definedName name="БР_2_3_П" localSheetId="0">#REF!</definedName>
    <definedName name="БР_2_3_П" localSheetId="1">#REF!</definedName>
    <definedName name="БР_2_3_П" localSheetId="2">#REF!</definedName>
    <definedName name="БР_2_3_П">#REF!</definedName>
    <definedName name="БР_2_6_П" localSheetId="0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0">#REF!</definedName>
    <definedName name="второй" localSheetId="1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[0]!й_96</definedName>
    <definedName name="Извлечение_ИМ" localSheetId="0">#REF!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>#REF!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 localSheetId="1">#REF!</definedName>
    <definedName name="июл" localSheetId="2">#REF!</definedName>
    <definedName name="июл">#REF!</definedName>
    <definedName name="июл2" localSheetId="0">#REF!</definedName>
    <definedName name="июл2" localSheetId="1">#REF!</definedName>
    <definedName name="июл2" localSheetId="2">#REF!</definedName>
    <definedName name="июл2">#REF!</definedName>
    <definedName name="июн" localSheetId="0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1">#REF!</definedName>
    <definedName name="коэф1" localSheetId="2">#REF!</definedName>
    <definedName name="коэф1">#REF!</definedName>
    <definedName name="коэф2" localSheetId="0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 localSheetId="0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0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 localSheetId="1">#REF!</definedName>
    <definedName name="май" localSheetId="2">#REF!</definedName>
    <definedName name="май">#REF!</definedName>
    <definedName name="май2" localSheetId="0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1">#REF!</definedName>
    <definedName name="мар" localSheetId="2">#REF!</definedName>
    <definedName name="мар">#REF!</definedName>
    <definedName name="мар2" localSheetId="0">#REF!</definedName>
    <definedName name="мар2" localSheetId="1">#REF!</definedName>
    <definedName name="мар2" localSheetId="2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 localSheetId="1">#REF!</definedName>
    <definedName name="ноя" localSheetId="2">#REF!</definedName>
    <definedName name="ноя">#REF!</definedName>
    <definedName name="ноя2" localSheetId="0">#REF!</definedName>
    <definedName name="ноя2" localSheetId="1">#REF!</definedName>
    <definedName name="ноя2" localSheetId="2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_xlnm.Print_Area" localSheetId="1">'Публ Раздел 2'!$B$1:$G$102</definedName>
    <definedName name="_xlnm.Print_Area" localSheetId="2">'Публ Раздел 3'!$B$1:$J$14</definedName>
    <definedName name="окт" localSheetId="0">#REF!</definedName>
    <definedName name="окт" localSheetId="1">#REF!</definedName>
    <definedName name="окт" localSheetId="2">#REF!</definedName>
    <definedName name="окт">#REF!</definedName>
    <definedName name="окт2" localSheetId="0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 localSheetId="1">#REF!</definedName>
    <definedName name="п_авг" localSheetId="2">#REF!</definedName>
    <definedName name="п_авг">#REF!</definedName>
    <definedName name="п_апр" localSheetId="0">#REF!</definedName>
    <definedName name="п_апр" localSheetId="1">#REF!</definedName>
    <definedName name="п_апр" localSheetId="2">#REF!</definedName>
    <definedName name="п_апр">#REF!</definedName>
    <definedName name="п_дек" localSheetId="0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1">'[12]18.2'!#REF!</definedName>
    <definedName name="Периоды_18_2" localSheetId="2">'[12]18.2'!#REF!</definedName>
    <definedName name="Периоды_18_2">'[12]18.2'!#REF!</definedName>
    <definedName name="Периоды_18_2_69" localSheetId="1">'[15]18_2'!#REF!</definedName>
    <definedName name="Периоды_18_2_69" localSheetId="2">'[15]18_2'!#REF!</definedName>
    <definedName name="Периоды_18_2_69">'[15]18_2'!#REF!</definedName>
    <definedName name="Периоды_18_2_77" localSheetId="1">'[16]18_2'!#REF!</definedName>
    <definedName name="Периоды_18_2_77" localSheetId="2">'[16]18_2'!#REF!</definedName>
    <definedName name="Периоды_18_2_77">'[16]18_2'!#REF!</definedName>
    <definedName name="Периоды_18_2_82" localSheetId="1">'[15]18_2'!#REF!</definedName>
    <definedName name="Периоды_18_2_82" localSheetId="2">'[15]18_2'!#REF!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1">#REF!</definedName>
    <definedName name="семь" localSheetId="2">#REF!</definedName>
    <definedName name="семь">#REF!</definedName>
    <definedName name="сен" localSheetId="0">#REF!</definedName>
    <definedName name="сен" localSheetId="1">#REF!</definedName>
    <definedName name="сен" localSheetId="2">#REF!</definedName>
    <definedName name="сен">#REF!</definedName>
    <definedName name="сен2" localSheetId="0">#REF!</definedName>
    <definedName name="сен2" localSheetId="1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0">#REF!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1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1">#REF!</definedName>
    <definedName name="шир_дан" localSheetId="2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1">#REF!</definedName>
    <definedName name="янв" localSheetId="2">#REF!</definedName>
    <definedName name="янв">#REF!</definedName>
    <definedName name="янв2" localSheetId="0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52511" iterate="1" iterateDelta="1E-10"/>
</workbook>
</file>

<file path=xl/calcChain.xml><?xml version="1.0" encoding="utf-8"?>
<calcChain xmlns="http://schemas.openxmlformats.org/spreadsheetml/2006/main">
  <c r="F12" i="7" l="1"/>
  <c r="F8" i="7" s="1"/>
  <c r="F82" i="7" l="1"/>
  <c r="F68" i="7"/>
  <c r="F62" i="7"/>
  <c r="F59" i="7"/>
  <c r="F58" i="7" s="1"/>
  <c r="F6" i="7" s="1"/>
  <c r="F20" i="7"/>
  <c r="F16" i="7" s="1"/>
  <c r="F48" i="7"/>
  <c r="F44" i="7" s="1"/>
  <c r="F55" i="7"/>
  <c r="F51" i="7" s="1"/>
</calcChain>
</file>

<file path=xl/sharedStrings.xml><?xml version="1.0" encoding="utf-8"?>
<sst xmlns="http://schemas.openxmlformats.org/spreadsheetml/2006/main" count="314" uniqueCount="157">
  <si>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</si>
  <si>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</si>
  <si>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</si>
  <si>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</si>
  <si>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</si>
  <si>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</si>
  <si>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</si>
  <si>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</si>
  <si>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</si>
  <si>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</si>
  <si>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</si>
  <si>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</si>
  <si>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</si>
  <si>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</si>
  <si>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</si>
  <si>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</si>
  <si>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</si>
  <si>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</si>
  <si>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</si>
  <si>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</si>
  <si>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</si>
  <si>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</si>
  <si>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</si>
  <si>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</si>
  <si>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</si>
  <si>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</si>
  <si>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</si>
  <si>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</si>
  <si>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</si>
  <si>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</si>
  <si>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</si>
  <si>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</si>
  <si>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</si>
  <si>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</si>
  <si>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</si>
  <si>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</si>
  <si>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</si>
  <si>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</si>
  <si>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</si>
  <si>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</si>
  <si>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</si>
  <si>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</si>
  <si>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</si>
  <si>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</si>
  <si>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</si>
  <si>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</si>
  <si>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</si>
  <si>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</si>
  <si>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</si>
  <si>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</si>
  <si>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</si>
  <si>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</si>
  <si>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</si>
  <si>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</si>
  <si>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</si>
  <si>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</si>
  <si>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</si>
  <si>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</si>
  <si>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</si>
  <si>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</si>
  <si>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</si>
  <si>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</si>
  <si>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</si>
  <si>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</si>
  <si>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</si>
  <si>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</si>
  <si>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</si>
  <si>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</si>
  <si>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</si>
  <si>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</si>
  <si>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</si>
  <si>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</si>
  <si>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</si>
  <si>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</si>
  <si>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</si>
  <si>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</si>
  <si>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</si>
  <si>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</si>
  <si>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</si>
  <si>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</si>
  <si>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</si>
  <si>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</si>
  <si>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</si>
  <si>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</si>
  <si>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</si>
  <si>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</si>
  <si>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</si>
  <si>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</si>
  <si>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</si>
  <si>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</si>
  <si>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</si>
  <si>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</si>
  <si>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</si>
  <si>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</si>
  <si>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</si>
  <si>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</si>
  <si>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</si>
  <si>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</si>
  <si>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</si>
  <si>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</si>
  <si>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</si>
  <si>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</si>
  <si>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</si>
  <si>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</si>
  <si>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</si>
  <si>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</si>
  <si>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</si>
  <si>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</si>
  <si>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</si>
  <si>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</si>
  <si>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</si>
  <si>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</si>
  <si>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</si>
  <si>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</si>
  <si>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</si>
  <si>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</si>
  <si>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</si>
  <si>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</si>
  <si>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</si>
  <si>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</si>
  <si>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</si>
  <si>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</si>
  <si>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</si>
  <si>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ПРИМЕЧАНИЕ: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</si>
  <si>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</si>
  <si>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</si>
  <si>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</si>
  <si>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</si>
  <si>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</si>
  <si>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</si>
  <si>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</si>
  <si>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</si>
  <si>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</si>
  <si>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</si>
  <si>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</si>
  <si>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</t>
  </si>
  <si>
    <t>2)</t>
  </si>
  <si>
    <t>3)</t>
  </si>
  <si>
    <t>4)</t>
  </si>
  <si>
    <t>1)Базовый период - год, предшествующий расчетному периоду регулирования</t>
  </si>
  <si>
    <t>величина сбытовой надбавки для населения и приравненных к нему категорий потребителей</t>
  </si>
  <si>
    <t>не утверждается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</si>
  <si>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</si>
  <si>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</si>
  <si>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</si>
  <si>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</si>
  <si>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</si>
  <si>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</si>
  <si>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</si>
  <si>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</si>
  <si>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Отраслевое тарифное соглашение в электроэнергетике Российской Федерации на 2022 - 2024 годы от 20.04.2022г.</t>
  </si>
  <si>
    <t>Исполняющий обязанности директора филиала ПАО "Россети Северный Кавказ"-"Ингушэнерго" Таршхоев Рамазан Захирович</t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</si>
  <si>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заседания Правления Государственной жилищной инспекции Республики Ингушетия от 25.11.2022г. №12.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</si>
  <si>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</si>
  <si>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</si>
  <si>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t>(с изменениями от 30 декабря 2022 г.)</t>
  </si>
  <si>
    <t xml:space="preserve">Проект инвестиционной программы ПАО "Россети Северный Кавказ" на 2023-2027гг.
Электронный адрес размещения: 
https://minenergo.gov.ru/system/download/4177/209126
https://minenergo.gov.ru/system/download/4177/209127
Дата размещения 05.05.2023г.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</si>
</sst>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9">
    <xf numFmtId="0" fontId="0" fillId="0" borderId="0"/>
    <xf numFmtId="0" fontId="3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5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6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6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7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9" applyNumberFormat="0" applyAlignment="0" applyProtection="0"/>
    <xf numFmtId="179" fontId="39" fillId="44" borderId="10">
      <alignment vertical="center"/>
    </xf>
    <xf numFmtId="0" fontId="40" fillId="0" borderId="9" applyNumberFormat="0" applyAlignment="0">
      <protection locked="0"/>
    </xf>
    <xf numFmtId="37" fontId="41" fillId="45" borderId="10">
      <alignment horizontal="center" vertical="center"/>
    </xf>
    <xf numFmtId="0" fontId="42" fillId="30" borderId="11" applyNumberFormat="0" applyAlignment="0" applyProtection="0"/>
    <xf numFmtId="0" fontId="43" fillId="46" borderId="11" applyNumberFormat="0" applyAlignment="0" applyProtection="0"/>
    <xf numFmtId="0" fontId="44" fillId="0" borderId="10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8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2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10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10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9" applyNumberFormat="0" applyAlignment="0"/>
    <xf numFmtId="0" fontId="68" fillId="0" borderId="0">
      <alignment vertical="top"/>
    </xf>
    <xf numFmtId="0" fontId="69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5" applyNumberFormat="0" applyFill="0" applyAlignment="0" applyProtection="0"/>
    <xf numFmtId="0" fontId="74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10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10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10">
      <alignment vertical="center"/>
    </xf>
    <xf numFmtId="174" fontId="85" fillId="56" borderId="17" applyBorder="0" applyAlignment="0">
      <alignment horizontal="left" indent="1"/>
    </xf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10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20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10" applyFont="0" applyBorder="0" applyAlignment="0">
      <alignment horizontal="center" vertical="center"/>
    </xf>
    <xf numFmtId="0" fontId="24" fillId="0" borderId="21"/>
    <xf numFmtId="0" fontId="93" fillId="0" borderId="0" applyNumberFormat="0" applyFill="0" applyBorder="0" applyAlignment="0" applyProtection="0"/>
    <xf numFmtId="194" fontId="3" fillId="0" borderId="0"/>
    <xf numFmtId="0" fontId="9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3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2" applyNumberFormat="0" applyFont="0" applyAlignment="0" applyProtection="0"/>
    <xf numFmtId="0" fontId="25" fillId="58" borderId="22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3" applyNumberFormat="0" applyAlignment="0" applyProtection="0"/>
    <xf numFmtId="0" fontId="98" fillId="13" borderId="23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4"/>
    <xf numFmtId="37" fontId="102" fillId="5" borderId="24"/>
    <xf numFmtId="0" fontId="103" fillId="0" borderId="0" applyNumberFormat="0">
      <alignment horizontal="left"/>
    </xf>
    <xf numFmtId="200" fontId="104" fillId="0" borderId="25" applyBorder="0">
      <alignment horizontal="right"/>
      <protection locked="0"/>
    </xf>
    <xf numFmtId="49" fontId="105" fillId="0" borderId="10" applyNumberFormat="0">
      <alignment horizontal="left" vertical="center"/>
    </xf>
    <xf numFmtId="179" fontId="106" fillId="55" borderId="10">
      <alignment horizontal="center" vertical="center" wrapText="1"/>
      <protection locked="0"/>
    </xf>
    <xf numFmtId="0" fontId="13" fillId="0" borderId="0">
      <alignment vertical="center"/>
    </xf>
    <xf numFmtId="0" fontId="107" fillId="0" borderId="26">
      <alignment vertical="center"/>
    </xf>
    <xf numFmtId="4" fontId="108" fillId="57" borderId="27" applyNumberFormat="0" applyProtection="0">
      <alignment vertical="center"/>
    </xf>
    <xf numFmtId="4" fontId="109" fillId="57" borderId="27" applyNumberFormat="0" applyProtection="0">
      <alignment vertical="center"/>
    </xf>
    <xf numFmtId="4" fontId="109" fillId="5" borderId="27" applyNumberFormat="0" applyProtection="0">
      <alignment vertical="center"/>
    </xf>
    <xf numFmtId="4" fontId="108" fillId="57" borderId="27" applyNumberFormat="0" applyProtection="0">
      <alignment horizontal="left" vertical="center" indent="1"/>
    </xf>
    <xf numFmtId="4" fontId="108" fillId="5" borderId="27" applyNumberFormat="0" applyProtection="0">
      <alignment horizontal="left" vertical="center" indent="1"/>
    </xf>
    <xf numFmtId="0" fontId="108" fillId="57" borderId="27" applyNumberFormat="0" applyProtection="0">
      <alignment horizontal="left" vertical="top" indent="1"/>
    </xf>
    <xf numFmtId="0" fontId="108" fillId="5" borderId="27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7" applyNumberFormat="0" applyProtection="0">
      <alignment horizontal="right" vertical="center"/>
    </xf>
    <xf numFmtId="4" fontId="110" fillId="15" borderId="27" applyNumberFormat="0" applyProtection="0">
      <alignment horizontal="right" vertical="center"/>
    </xf>
    <xf numFmtId="4" fontId="110" fillId="31" borderId="27" applyNumberFormat="0" applyProtection="0">
      <alignment horizontal="right" vertical="center"/>
    </xf>
    <xf numFmtId="4" fontId="110" fillId="17" borderId="27" applyNumberFormat="0" applyProtection="0">
      <alignment horizontal="right" vertical="center"/>
    </xf>
    <xf numFmtId="4" fontId="110" fillId="21" borderId="27" applyNumberFormat="0" applyProtection="0">
      <alignment horizontal="right" vertical="center"/>
    </xf>
    <xf numFmtId="4" fontId="110" fillId="61" borderId="23" applyNumberFormat="0" applyProtection="0">
      <alignment horizontal="right" vertical="center"/>
    </xf>
    <xf numFmtId="4" fontId="110" fillId="41" borderId="27" applyNumberFormat="0" applyProtection="0">
      <alignment horizontal="right" vertical="center"/>
    </xf>
    <xf numFmtId="4" fontId="110" fillId="35" borderId="27" applyNumberFormat="0" applyProtection="0">
      <alignment horizontal="right" vertical="center"/>
    </xf>
    <xf numFmtId="4" fontId="110" fillId="62" borderId="27" applyNumberFormat="0" applyProtection="0">
      <alignment horizontal="right" vertical="center"/>
    </xf>
    <xf numFmtId="4" fontId="110" fillId="16" borderId="27" applyNumberFormat="0" applyProtection="0">
      <alignment horizontal="right" vertical="center"/>
    </xf>
    <xf numFmtId="4" fontId="110" fillId="51" borderId="23" applyNumberFormat="0" applyProtection="0">
      <alignment horizontal="right" vertical="center"/>
    </xf>
    <xf numFmtId="4" fontId="108" fillId="63" borderId="28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7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7" applyNumberFormat="0" applyProtection="0">
      <alignment horizontal="left" vertical="center" indent="1"/>
    </xf>
    <xf numFmtId="0" fontId="13" fillId="66" borderId="27" applyNumberFormat="0" applyProtection="0">
      <alignment horizontal="left" vertical="center" indent="1"/>
    </xf>
    <xf numFmtId="0" fontId="13" fillId="65" borderId="27" applyNumberFormat="0" applyProtection="0">
      <alignment horizontal="left" vertical="top" indent="1"/>
    </xf>
    <xf numFmtId="0" fontId="13" fillId="66" borderId="27" applyNumberFormat="0" applyProtection="0">
      <alignment horizontal="left" vertical="top" indent="1"/>
    </xf>
    <xf numFmtId="0" fontId="13" fillId="59" borderId="27" applyNumberFormat="0" applyProtection="0">
      <alignment horizontal="left" vertical="center" indent="1"/>
    </xf>
    <xf numFmtId="0" fontId="13" fillId="60" borderId="27" applyNumberFormat="0" applyProtection="0">
      <alignment horizontal="left" vertical="center" indent="1"/>
    </xf>
    <xf numFmtId="0" fontId="13" fillId="59" borderId="27" applyNumberFormat="0" applyProtection="0">
      <alignment horizontal="left" vertical="top" indent="1"/>
    </xf>
    <xf numFmtId="0" fontId="13" fillId="60" borderId="27" applyNumberFormat="0" applyProtection="0">
      <alignment horizontal="left" vertical="top" indent="1"/>
    </xf>
    <xf numFmtId="0" fontId="13" fillId="14" borderId="27" applyNumberFormat="0" applyProtection="0">
      <alignment horizontal="left" vertical="center" indent="1"/>
    </xf>
    <xf numFmtId="0" fontId="13" fillId="67" borderId="27" applyNumberFormat="0" applyProtection="0">
      <alignment horizontal="left" vertical="center" indent="1"/>
    </xf>
    <xf numFmtId="0" fontId="13" fillId="14" borderId="27" applyNumberFormat="0" applyProtection="0">
      <alignment horizontal="left" vertical="top" indent="1"/>
    </xf>
    <xf numFmtId="0" fontId="13" fillId="67" borderId="27" applyNumberFormat="0" applyProtection="0">
      <alignment horizontal="left" vertical="top" indent="1"/>
    </xf>
    <xf numFmtId="0" fontId="13" fillId="64" borderId="27" applyNumberFormat="0" applyProtection="0">
      <alignment horizontal="left" vertical="center" indent="1"/>
    </xf>
    <xf numFmtId="0" fontId="13" fillId="44" borderId="27" applyNumberFormat="0" applyProtection="0">
      <alignment horizontal="left" vertical="center" indent="1"/>
    </xf>
    <xf numFmtId="0" fontId="13" fillId="64" borderId="27" applyNumberFormat="0" applyProtection="0">
      <alignment horizontal="left" vertical="top" indent="1"/>
    </xf>
    <xf numFmtId="0" fontId="13" fillId="44" borderId="27" applyNumberFormat="0" applyProtection="0">
      <alignment horizontal="left" vertical="top" indent="1"/>
    </xf>
    <xf numFmtId="0" fontId="13" fillId="68" borderId="10" applyNumberFormat="0">
      <protection locked="0"/>
    </xf>
    <xf numFmtId="0" fontId="3" fillId="0" borderId="0"/>
    <xf numFmtId="4" fontId="110" fillId="58" borderId="27" applyNumberFormat="0" applyProtection="0">
      <alignment vertical="center"/>
    </xf>
    <xf numFmtId="4" fontId="110" fillId="69" borderId="27" applyNumberFormat="0" applyProtection="0">
      <alignment vertical="center"/>
    </xf>
    <xf numFmtId="4" fontId="113" fillId="58" borderId="27" applyNumberFormat="0" applyProtection="0">
      <alignment vertical="center"/>
    </xf>
    <xf numFmtId="4" fontId="113" fillId="69" borderId="27" applyNumberFormat="0" applyProtection="0">
      <alignment vertical="center"/>
    </xf>
    <xf numFmtId="4" fontId="110" fillId="58" borderId="27" applyNumberFormat="0" applyProtection="0">
      <alignment horizontal="left" vertical="center" indent="1"/>
    </xf>
    <xf numFmtId="4" fontId="110" fillId="69" borderId="27" applyNumberFormat="0" applyProtection="0">
      <alignment horizontal="left" vertical="center" indent="1"/>
    </xf>
    <xf numFmtId="0" fontId="110" fillId="58" borderId="27" applyNumberFormat="0" applyProtection="0">
      <alignment horizontal="left" vertical="top" indent="1"/>
    </xf>
    <xf numFmtId="0" fontId="110" fillId="69" borderId="27" applyNumberFormat="0" applyProtection="0">
      <alignment horizontal="left" vertical="top" indent="1"/>
    </xf>
    <xf numFmtId="4" fontId="110" fillId="64" borderId="27" applyNumberFormat="0" applyProtection="0">
      <alignment horizontal="right" vertical="center"/>
    </xf>
    <xf numFmtId="4" fontId="113" fillId="64" borderId="27" applyNumberFormat="0" applyProtection="0">
      <alignment horizontal="right" vertical="center"/>
    </xf>
    <xf numFmtId="4" fontId="110" fillId="59" borderId="27" applyNumberFormat="0" applyProtection="0">
      <alignment horizontal="left" vertical="center" indent="1"/>
    </xf>
    <xf numFmtId="0" fontId="110" fillId="59" borderId="27" applyNumberFormat="0" applyProtection="0">
      <alignment horizontal="left" vertical="top" indent="1"/>
    </xf>
    <xf numFmtId="0" fontId="110" fillId="60" borderId="27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7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9"/>
    <xf numFmtId="49" fontId="118" fillId="71" borderId="0"/>
    <xf numFmtId="0" fontId="116" fillId="72" borderId="29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10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30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1" applyFill="0" applyBorder="0" applyProtection="0">
      <alignment horizontal="left" vertical="top"/>
    </xf>
    <xf numFmtId="179" fontId="13" fillId="72" borderId="30" applyNumberFormat="0" applyFont="0" applyAlignment="0">
      <alignment horizontal="left"/>
    </xf>
    <xf numFmtId="0" fontId="126" fillId="0" borderId="31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2" applyNumberFormat="0">
      <alignment horizontal="center" vertical="center"/>
    </xf>
    <xf numFmtId="0" fontId="52" fillId="0" borderId="33" applyNumberFormat="0" applyFill="0" applyAlignment="0" applyProtection="0"/>
    <xf numFmtId="0" fontId="46" fillId="0" borderId="34" applyNumberFormat="0" applyFont="0" applyFill="0" applyAlignment="0" applyProtection="0"/>
    <xf numFmtId="0" fontId="131" fillId="0" borderId="12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5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1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10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4" fontId="18" fillId="0" borderId="10">
      <alignment vertical="top" wrapText="1"/>
    </xf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10">
      <alignment vertical="top" wrapText="1"/>
    </xf>
    <xf numFmtId="4" fontId="143" fillId="0" borderId="10">
      <alignment horizontal="left" vertical="center"/>
    </xf>
    <xf numFmtId="4" fontId="143" fillId="0" borderId="10"/>
    <xf numFmtId="4" fontId="143" fillId="60" borderId="10"/>
    <xf numFmtId="4" fontId="143" fillId="82" borderId="10"/>
    <xf numFmtId="4" fontId="92" fillId="44" borderId="10"/>
    <xf numFmtId="4" fontId="144" fillId="3" borderId="10"/>
    <xf numFmtId="4" fontId="145" fillId="0" borderId="10">
      <alignment horizontal="center" wrapText="1"/>
    </xf>
    <xf numFmtId="205" fontId="143" fillId="0" borderId="10"/>
    <xf numFmtId="205" fontId="142" fillId="0" borderId="10">
      <alignment horizontal="center" vertical="center" wrapText="1"/>
    </xf>
    <xf numFmtId="205" fontId="142" fillId="0" borderId="10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7" applyBorder="0">
      <alignment horizontal="center" vertical="center" wrapText="1"/>
    </xf>
    <xf numFmtId="176" fontId="47" fillId="47" borderId="8"/>
    <xf numFmtId="4" fontId="153" fillId="5" borderId="10" applyBorder="0">
      <alignment horizontal="right"/>
    </xf>
    <xf numFmtId="4" fontId="153" fillId="5" borderId="10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3" fontId="47" fillId="0" borderId="10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3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10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10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0" fontId="18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69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0" fillId="0" borderId="10">
      <alignment horizontal="left" vertical="center"/>
    </xf>
    <xf numFmtId="0" fontId="171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5" fontId="172" fillId="0" borderId="10">
      <alignment vertical="top"/>
    </xf>
    <xf numFmtId="186" fontId="173" fillId="5" borderId="24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153" fillId="2" borderId="1" applyNumberFormat="0" applyFont="0" applyAlignment="0" applyProtection="0"/>
    <xf numFmtId="0" fontId="25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49" fontId="92" fillId="0" borderId="5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4" fillId="0" borderId="10"/>
    <xf numFmtId="0" fontId="3" fillId="0" borderId="10" applyNumberFormat="0" applyFont="0" applyFill="0" applyAlignment="0" applyProtection="0"/>
    <xf numFmtId="3" fontId="175" fillId="83" borderId="5">
      <alignment horizontal="justify" vertical="center"/>
    </xf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6" fillId="0" borderId="0">
      <alignment vertical="top"/>
    </xf>
    <xf numFmtId="3" fontId="177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8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3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9" applyBorder="0">
      <alignment horizontal="right"/>
    </xf>
    <xf numFmtId="4" fontId="153" fillId="84" borderId="39" applyBorder="0">
      <alignment horizontal="right"/>
    </xf>
    <xf numFmtId="4" fontId="153" fillId="84" borderId="40" applyBorder="0">
      <alignment horizontal="right"/>
    </xf>
    <xf numFmtId="4" fontId="153" fillId="4" borderId="10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5">
      <alignment vertical="top" wrapText="1"/>
    </xf>
    <xf numFmtId="215" fontId="3" fillId="0" borderId="10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9" fillId="0" borderId="0">
      <protection locked="0"/>
    </xf>
    <xf numFmtId="49" fontId="142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0" fillId="0" borderId="10" applyNumberFormat="0" applyFill="0" applyAlignment="0" applyProtection="0"/>
    <xf numFmtId="207" fontId="3" fillId="0" borderId="0"/>
    <xf numFmtId="0" fontId="13" fillId="0" borderId="0"/>
    <xf numFmtId="0" fontId="13" fillId="0" borderId="0"/>
    <xf numFmtId="0" fontId="157" fillId="0" borderId="38" applyNumberFormat="0" applyFill="0" applyAlignment="0" applyProtection="0"/>
    <xf numFmtId="0" fontId="25" fillId="58" borderId="22" applyNumberFormat="0" applyFont="0" applyAlignment="0" applyProtection="0"/>
    <xf numFmtId="0" fontId="138" fillId="13" borderId="9" applyNumberFormat="0" applyAlignment="0" applyProtection="0"/>
    <xf numFmtId="0" fontId="25" fillId="58" borderId="22" applyNumberFormat="0" applyFont="0" applyAlignment="0" applyProtection="0"/>
    <xf numFmtId="0" fontId="3" fillId="0" borderId="0"/>
    <xf numFmtId="0" fontId="148" fillId="0" borderId="36" applyNumberFormat="0" applyFill="0" applyAlignment="0" applyProtection="0"/>
    <xf numFmtId="0" fontId="74" fillId="0" borderId="16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2" applyNumberFormat="0" applyFont="0" applyAlignment="0" applyProtection="0"/>
    <xf numFmtId="0" fontId="149" fillId="0" borderId="14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7" fillId="0" borderId="19" applyNumberFormat="0" applyFill="0" applyAlignment="0" applyProtection="0"/>
    <xf numFmtId="0" fontId="43" fillId="46" borderId="11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62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 vertical="top"/>
    </xf>
    <xf numFmtId="3" fontId="5" fillId="0" borderId="0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10" xfId="1" applyNumberFormat="1" applyFont="1" applyBorder="1" applyAlignment="1">
      <alignment horizontal="left" vertical="top"/>
    </xf>
    <xf numFmtId="0" fontId="5" fillId="0" borderId="10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right" vertical="center"/>
    </xf>
    <xf numFmtId="216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/>
    </xf>
    <xf numFmtId="215" fontId="5" fillId="0" borderId="10" xfId="1" applyNumberFormat="1" applyFont="1" applyBorder="1" applyAlignment="1">
      <alignment horizontal="right" vertical="center"/>
    </xf>
    <xf numFmtId="0" fontId="5" fillId="0" borderId="0" xfId="1" applyFont="1"/>
    <xf numFmtId="0" fontId="180" fillId="0" borderId="41" xfId="1982" applyFont="1" applyBorder="1" applyAlignment="1">
      <alignment horizontal="center" vertical="top" wrapText="1"/>
    </xf>
    <xf numFmtId="0" fontId="180" fillId="0" borderId="42" xfId="1982" applyFont="1" applyBorder="1" applyAlignment="1">
      <alignment horizontal="left" vertical="top" wrapText="1"/>
    </xf>
    <xf numFmtId="0" fontId="180" fillId="0" borderId="10" xfId="1982" applyFont="1" applyBorder="1" applyAlignment="1">
      <alignment horizontal="center" vertical="top" wrapText="1"/>
    </xf>
    <xf numFmtId="0" fontId="180" fillId="0" borderId="10" xfId="1982" applyFont="1" applyBorder="1" applyAlignment="1">
      <alignment horizontal="center" vertical="top"/>
    </xf>
    <xf numFmtId="0" fontId="180" fillId="0" borderId="10" xfId="1982" applyFont="1" applyFill="1" applyBorder="1" applyAlignment="1">
      <alignment horizontal="center" vertical="top" wrapText="1"/>
    </xf>
    <xf numFmtId="0" fontId="180" fillId="0" borderId="43" xfId="1982" applyFont="1" applyBorder="1" applyAlignment="1">
      <alignment horizontal="center" vertical="top" wrapText="1"/>
    </xf>
    <xf numFmtId="0" fontId="180" fillId="0" borderId="44" xfId="1982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  <xf numFmtId="0" fontId="181" fillId="0" borderId="0" xfId="1" applyNumberFormat="1" applyFont="1" applyBorder="1" applyAlignment="1">
      <alignment horizontal="left" vertical="center" wrapText="1"/>
    </xf>
    <xf numFmtId="0" fontId="181" fillId="0" borderId="0" xfId="1" applyNumberFormat="1" applyFont="1" applyBorder="1" applyAlignment="1">
      <alignment horizontal="center" vertical="center"/>
    </xf>
    <xf numFmtId="3" fontId="181" fillId="0" borderId="0" xfId="1" applyNumberFormat="1" applyFont="1" applyBorder="1" applyAlignment="1">
      <alignment horizontal="right" vertical="center"/>
    </xf>
    <xf numFmtId="3" fontId="5" fillId="85" borderId="10" xfId="1" applyNumberFormat="1" applyFont="1" applyFill="1" applyBorder="1" applyAlignment="1">
      <alignment horizontal="right" vertical="center"/>
    </xf>
    <xf numFmtId="0" fontId="5" fillId="0" borderId="0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left" vertical="center"/>
    </xf>
    <xf numFmtId="0" fontId="181" fillId="0" borderId="0" xfId="1" applyNumberFormat="1" applyFont="1" applyBorder="1" applyAlignment="1">
      <alignment horizontal="left" vertical="center"/>
    </xf>
    <xf numFmtId="3" fontId="181" fillId="0" borderId="0" xfId="1" applyNumberFormat="1" applyFont="1" applyBorder="1" applyAlignment="1">
      <alignment horizontal="left" vertical="center"/>
    </xf>
    <xf numFmtId="215" fontId="5" fillId="0" borderId="10" xfId="1" applyNumberFormat="1" applyFont="1" applyFill="1" applyBorder="1" applyAlignment="1">
      <alignment horizontal="right" vertical="center"/>
    </xf>
    <xf numFmtId="207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3" fontId="184" fillId="0" borderId="10" xfId="1" applyNumberFormat="1" applyFont="1" applyFill="1" applyBorder="1" applyAlignment="1">
      <alignment horizontal="center" vertical="center" wrapText="1"/>
    </xf>
    <xf numFmtId="3" fontId="5" fillId="0" borderId="10" xfId="1982" applyNumberFormat="1" applyFont="1" applyBorder="1" applyAlignment="1">
      <alignment horizontal="right" vertical="center"/>
    </xf>
    <xf numFmtId="3" fontId="5" fillId="0" borderId="10" xfId="1982" applyNumberFormat="1" applyFont="1" applyBorder="1" applyAlignment="1">
      <alignment horizontal="right" vertical="top"/>
    </xf>
    <xf numFmtId="0" fontId="4" fillId="0" borderId="3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vertical="center" wrapText="1"/>
    </xf>
    <xf numFmtId="49" fontId="5" fillId="0" borderId="4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</cellXfs>
  <cellStyles count="2319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”€ќђќ‘ћ‚›‰" xfId="490"/>
    <cellStyle name="”€љ‘€ђћ‚ђќќ›‰" xfId="491"/>
    <cellStyle name="”ќђќ‘ћ‚›‰" xfId="492"/>
    <cellStyle name="”љ‘ђћ‚ђќќ›‰" xfId="493"/>
    <cellStyle name="„…ќ…†ќ›‰" xfId="494"/>
    <cellStyle name="€’ћѓћ‚›‰" xfId="495"/>
    <cellStyle name="‡ђѓћ‹ћ‚ћљ1" xfId="496"/>
    <cellStyle name="‡ђѓћ‹ћ‚ћљ2" xfId="497"/>
    <cellStyle name="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 9 3 2 4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zoomScaleNormal="100" zoomScaleSheetLayoutView="100" workbookViewId="0">
      <selection activeCell="B8" sqref="B8:D8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425781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2.425781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2.425781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2.425781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2.425781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2.425781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2.425781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2.425781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2.425781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2.425781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2.425781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2.425781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2.425781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2.425781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2.425781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2.425781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2.425781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2.425781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2.425781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2.425781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2.425781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2.425781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2.425781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2.425781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2.425781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2.425781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2.425781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2.425781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2.425781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2.425781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2.425781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2.425781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2.425781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2.425781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2.425781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2.425781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2.425781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2.425781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2.425781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2.425781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2.425781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2.425781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2.425781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2.425781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2.425781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2.425781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2.425781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2.425781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2.425781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2.425781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2.425781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2.425781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2.425781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2.425781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2.425781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2.425781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2.425781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2.425781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2.425781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2.425781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2.425781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2.425781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2.425781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2.425781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12">
      <c r="D4" s="5" t="s">
        <v>155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2" t="s">
        <v>2</v>
      </c>
      <c r="C8" s="52"/>
      <c r="D8" s="52"/>
    </row>
    <row r="9" spans="2:5" s="7" customFormat="1" ht="14.1" customHeight="1">
      <c r="B9" s="8"/>
      <c r="C9" s="8"/>
      <c r="D9" s="8"/>
    </row>
    <row r="10" spans="2:5" s="7" customFormat="1" ht="14.1" customHeight="1">
      <c r="B10" s="52" t="s">
        <v>3</v>
      </c>
      <c r="C10" s="52"/>
      <c r="D10" s="52"/>
    </row>
    <row r="11" spans="2:5" s="7" customFormat="1" ht="14.1" customHeight="1">
      <c r="B11" s="53" t="s">
        <v>4</v>
      </c>
      <c r="C11" s="53"/>
      <c r="D11" s="53"/>
    </row>
    <row r="12" spans="2:5" s="7" customFormat="1" ht="14.1" customHeight="1">
      <c r="B12" s="9" t="s">
        <v>5</v>
      </c>
      <c r="C12" s="10">
        <v>2024</v>
      </c>
      <c r="D12" s="7" t="s">
        <v>6</v>
      </c>
    </row>
    <row r="13" spans="2:5" s="7" customFormat="1" ht="14.1" customHeight="1">
      <c r="B13" s="52" t="s">
        <v>7</v>
      </c>
      <c r="C13" s="52"/>
      <c r="D13" s="52"/>
    </row>
    <row r="14" spans="2:5" ht="14.1" customHeight="1"/>
    <row r="15" spans="2:5" ht="51.75" customHeight="1">
      <c r="B15" s="54" t="s">
        <v>8</v>
      </c>
      <c r="C15" s="54"/>
      <c r="D15" s="54"/>
      <c r="E15" s="11"/>
    </row>
    <row r="16" spans="2:5" s="1" customFormat="1" ht="14.1" customHeight="1">
      <c r="B16" s="51" t="s">
        <v>9</v>
      </c>
      <c r="C16" s="51"/>
      <c r="D16" s="51"/>
    </row>
    <row r="17" spans="2:4" ht="14.1" customHeight="1">
      <c r="B17" s="55"/>
      <c r="C17" s="55"/>
      <c r="D17" s="55"/>
    </row>
    <row r="18" spans="2:4" ht="14.1" customHeight="1"/>
    <row r="19" spans="2:4" ht="14.1" customHeight="1">
      <c r="B19" s="55" t="s">
        <v>10</v>
      </c>
      <c r="C19" s="55"/>
      <c r="D19" s="55"/>
    </row>
    <row r="20" spans="2:4" ht="14.1" customHeight="1"/>
    <row r="21" spans="2:4" ht="30.75" customHeight="1">
      <c r="B21" s="41" t="s">
        <v>11</v>
      </c>
      <c r="C21" s="56" t="s">
        <v>12</v>
      </c>
      <c r="D21" s="56"/>
    </row>
    <row r="22" spans="2:4" ht="14.1" customHeight="1">
      <c r="B22" s="41" t="s">
        <v>13</v>
      </c>
      <c r="C22" s="42" t="s">
        <v>14</v>
      </c>
      <c r="D22" s="42"/>
    </row>
    <row r="23" spans="2:4" ht="35.25" customHeight="1">
      <c r="B23" s="41" t="s">
        <v>15</v>
      </c>
      <c r="C23" s="57" t="s">
        <v>16</v>
      </c>
      <c r="D23" s="57"/>
    </row>
    <row r="24" spans="2:4" ht="20.25" customHeight="1">
      <c r="B24" s="41" t="s">
        <v>17</v>
      </c>
      <c r="C24" s="42" t="s">
        <v>18</v>
      </c>
      <c r="D24" s="42"/>
    </row>
    <row r="25" spans="2:4" ht="14.1" customHeight="1">
      <c r="B25" s="41" t="s">
        <v>19</v>
      </c>
      <c r="C25" s="42" t="s">
        <v>20</v>
      </c>
      <c r="D25" s="42"/>
    </row>
    <row r="26" spans="2:4" ht="14.1" customHeight="1">
      <c r="B26" s="41" t="s">
        <v>21</v>
      </c>
      <c r="C26" s="42" t="s">
        <v>22</v>
      </c>
      <c r="D26" s="42"/>
    </row>
    <row r="27" spans="2:4" ht="34.5" customHeight="1">
      <c r="B27" s="41" t="s">
        <v>23</v>
      </c>
      <c r="C27" s="57" t="s">
        <v>151</v>
      </c>
      <c r="D27" s="57"/>
    </row>
    <row r="28" spans="2:4" ht="14.1" customHeight="1">
      <c r="B28" s="41" t="s">
        <v>24</v>
      </c>
      <c r="C28" s="42" t="s">
        <v>25</v>
      </c>
      <c r="D28" s="42"/>
    </row>
    <row r="29" spans="2:4" ht="14.1" customHeight="1">
      <c r="B29" s="41" t="s">
        <v>26</v>
      </c>
      <c r="C29" s="42" t="s">
        <v>27</v>
      </c>
      <c r="D29" s="42"/>
    </row>
    <row r="30" spans="2:4" ht="14.1" customHeight="1">
      <c r="B30" s="41" t="s">
        <v>28</v>
      </c>
      <c r="C30" s="42" t="s">
        <v>29</v>
      </c>
      <c r="D30" s="42"/>
    </row>
    <row r="31" spans="2:4" ht="14.1" customHeight="1"/>
  </sheetData>
  <mergeCells count="11">
    <mergeCell ref="B17:D17"/>
    <mergeCell ref="B19:D19"/>
    <mergeCell ref="C21:D21"/>
    <mergeCell ref="C23:D23"/>
    <mergeCell ref="C27:D27"/>
    <mergeCell ref="B16:D16"/>
    <mergeCell ref="B8:D8"/>
    <mergeCell ref="B10:D10"/>
    <mergeCell ref="B11:D11"/>
    <mergeCell ref="B13:D13"/>
    <mergeCell ref="B15:D15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5"/>
  <sheetViews>
    <sheetView tabSelected="1" zoomScaleNormal="100" zoomScaleSheetLayoutView="90" workbookViewId="0">
      <pane xSplit="4" ySplit="4" topLeftCell="E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3" customWidth="1"/>
    <col min="2" max="2" width="8.42578125" style="12" customWidth="1"/>
    <col min="3" max="3" width="83.42578125" style="33" customWidth="1"/>
    <col min="4" max="4" width="12.85546875" style="34" customWidth="1"/>
    <col min="5" max="7" width="21.140625" style="13" customWidth="1"/>
    <col min="8" max="8" width="3.7109375" style="3" customWidth="1"/>
    <col min="9" max="242" width="0.85546875" style="3"/>
    <col min="243" max="243" width="3.7109375" style="3" customWidth="1"/>
    <col min="244" max="244" width="8.42578125" style="3" customWidth="1"/>
    <col min="245" max="245" width="83.42578125" style="3" customWidth="1"/>
    <col min="246" max="246" width="12.85546875" style="3" customWidth="1"/>
    <col min="247" max="249" width="21.140625" style="3" customWidth="1"/>
    <col min="250" max="250" width="3.7109375" style="3" customWidth="1"/>
    <col min="251" max="264" width="10.140625" style="3" customWidth="1"/>
    <col min="265" max="498" width="0.85546875" style="3"/>
    <col min="499" max="499" width="3.7109375" style="3" customWidth="1"/>
    <col min="500" max="500" width="8.42578125" style="3" customWidth="1"/>
    <col min="501" max="501" width="83.42578125" style="3" customWidth="1"/>
    <col min="502" max="502" width="12.85546875" style="3" customWidth="1"/>
    <col min="503" max="505" width="21.140625" style="3" customWidth="1"/>
    <col min="506" max="506" width="3.7109375" style="3" customWidth="1"/>
    <col min="507" max="520" width="10.140625" style="3" customWidth="1"/>
    <col min="521" max="754" width="0.85546875" style="3"/>
    <col min="755" max="755" width="3.7109375" style="3" customWidth="1"/>
    <col min="756" max="756" width="8.42578125" style="3" customWidth="1"/>
    <col min="757" max="757" width="83.42578125" style="3" customWidth="1"/>
    <col min="758" max="758" width="12.85546875" style="3" customWidth="1"/>
    <col min="759" max="761" width="21.140625" style="3" customWidth="1"/>
    <col min="762" max="762" width="3.7109375" style="3" customWidth="1"/>
    <col min="763" max="776" width="10.140625" style="3" customWidth="1"/>
    <col min="777" max="1010" width="0.85546875" style="3"/>
    <col min="1011" max="1011" width="3.7109375" style="3" customWidth="1"/>
    <col min="1012" max="1012" width="8.42578125" style="3" customWidth="1"/>
    <col min="1013" max="1013" width="83.42578125" style="3" customWidth="1"/>
    <col min="1014" max="1014" width="12.85546875" style="3" customWidth="1"/>
    <col min="1015" max="1017" width="21.140625" style="3" customWidth="1"/>
    <col min="1018" max="1018" width="3.7109375" style="3" customWidth="1"/>
    <col min="1019" max="1032" width="10.140625" style="3" customWidth="1"/>
    <col min="1033" max="1266" width="0.85546875" style="3"/>
    <col min="1267" max="1267" width="3.7109375" style="3" customWidth="1"/>
    <col min="1268" max="1268" width="8.42578125" style="3" customWidth="1"/>
    <col min="1269" max="1269" width="83.42578125" style="3" customWidth="1"/>
    <col min="1270" max="1270" width="12.85546875" style="3" customWidth="1"/>
    <col min="1271" max="1273" width="21.140625" style="3" customWidth="1"/>
    <col min="1274" max="1274" width="3.7109375" style="3" customWidth="1"/>
    <col min="1275" max="1288" width="10.140625" style="3" customWidth="1"/>
    <col min="1289" max="1522" width="0.85546875" style="3"/>
    <col min="1523" max="1523" width="3.7109375" style="3" customWidth="1"/>
    <col min="1524" max="1524" width="8.42578125" style="3" customWidth="1"/>
    <col min="1525" max="1525" width="83.42578125" style="3" customWidth="1"/>
    <col min="1526" max="1526" width="12.85546875" style="3" customWidth="1"/>
    <col min="1527" max="1529" width="21.140625" style="3" customWidth="1"/>
    <col min="1530" max="1530" width="3.7109375" style="3" customWidth="1"/>
    <col min="1531" max="1544" width="10.140625" style="3" customWidth="1"/>
    <col min="1545" max="1778" width="0.85546875" style="3"/>
    <col min="1779" max="1779" width="3.7109375" style="3" customWidth="1"/>
    <col min="1780" max="1780" width="8.42578125" style="3" customWidth="1"/>
    <col min="1781" max="1781" width="83.42578125" style="3" customWidth="1"/>
    <col min="1782" max="1782" width="12.85546875" style="3" customWidth="1"/>
    <col min="1783" max="1785" width="21.140625" style="3" customWidth="1"/>
    <col min="1786" max="1786" width="3.7109375" style="3" customWidth="1"/>
    <col min="1787" max="1800" width="10.140625" style="3" customWidth="1"/>
    <col min="1801" max="2034" width="0.85546875" style="3"/>
    <col min="2035" max="2035" width="3.7109375" style="3" customWidth="1"/>
    <col min="2036" max="2036" width="8.42578125" style="3" customWidth="1"/>
    <col min="2037" max="2037" width="83.42578125" style="3" customWidth="1"/>
    <col min="2038" max="2038" width="12.85546875" style="3" customWidth="1"/>
    <col min="2039" max="2041" width="21.140625" style="3" customWidth="1"/>
    <col min="2042" max="2042" width="3.7109375" style="3" customWidth="1"/>
    <col min="2043" max="2056" width="10.140625" style="3" customWidth="1"/>
    <col min="2057" max="2290" width="0.85546875" style="3"/>
    <col min="2291" max="2291" width="3.7109375" style="3" customWidth="1"/>
    <col min="2292" max="2292" width="8.42578125" style="3" customWidth="1"/>
    <col min="2293" max="2293" width="83.42578125" style="3" customWidth="1"/>
    <col min="2294" max="2294" width="12.85546875" style="3" customWidth="1"/>
    <col min="2295" max="2297" width="21.140625" style="3" customWidth="1"/>
    <col min="2298" max="2298" width="3.7109375" style="3" customWidth="1"/>
    <col min="2299" max="2312" width="10.140625" style="3" customWidth="1"/>
    <col min="2313" max="2546" width="0.85546875" style="3"/>
    <col min="2547" max="2547" width="3.7109375" style="3" customWidth="1"/>
    <col min="2548" max="2548" width="8.42578125" style="3" customWidth="1"/>
    <col min="2549" max="2549" width="83.42578125" style="3" customWidth="1"/>
    <col min="2550" max="2550" width="12.85546875" style="3" customWidth="1"/>
    <col min="2551" max="2553" width="21.140625" style="3" customWidth="1"/>
    <col min="2554" max="2554" width="3.7109375" style="3" customWidth="1"/>
    <col min="2555" max="2568" width="10.140625" style="3" customWidth="1"/>
    <col min="2569" max="2802" width="0.85546875" style="3"/>
    <col min="2803" max="2803" width="3.7109375" style="3" customWidth="1"/>
    <col min="2804" max="2804" width="8.42578125" style="3" customWidth="1"/>
    <col min="2805" max="2805" width="83.42578125" style="3" customWidth="1"/>
    <col min="2806" max="2806" width="12.85546875" style="3" customWidth="1"/>
    <col min="2807" max="2809" width="21.140625" style="3" customWidth="1"/>
    <col min="2810" max="2810" width="3.7109375" style="3" customWidth="1"/>
    <col min="2811" max="2824" width="10.140625" style="3" customWidth="1"/>
    <col min="2825" max="3058" width="0.85546875" style="3"/>
    <col min="3059" max="3059" width="3.7109375" style="3" customWidth="1"/>
    <col min="3060" max="3060" width="8.42578125" style="3" customWidth="1"/>
    <col min="3061" max="3061" width="83.42578125" style="3" customWidth="1"/>
    <col min="3062" max="3062" width="12.85546875" style="3" customWidth="1"/>
    <col min="3063" max="3065" width="21.140625" style="3" customWidth="1"/>
    <col min="3066" max="3066" width="3.7109375" style="3" customWidth="1"/>
    <col min="3067" max="3080" width="10.140625" style="3" customWidth="1"/>
    <col min="3081" max="3314" width="0.85546875" style="3"/>
    <col min="3315" max="3315" width="3.7109375" style="3" customWidth="1"/>
    <col min="3316" max="3316" width="8.42578125" style="3" customWidth="1"/>
    <col min="3317" max="3317" width="83.42578125" style="3" customWidth="1"/>
    <col min="3318" max="3318" width="12.85546875" style="3" customWidth="1"/>
    <col min="3319" max="3321" width="21.140625" style="3" customWidth="1"/>
    <col min="3322" max="3322" width="3.7109375" style="3" customWidth="1"/>
    <col min="3323" max="3336" width="10.140625" style="3" customWidth="1"/>
    <col min="3337" max="3570" width="0.85546875" style="3"/>
    <col min="3571" max="3571" width="3.7109375" style="3" customWidth="1"/>
    <col min="3572" max="3572" width="8.42578125" style="3" customWidth="1"/>
    <col min="3573" max="3573" width="83.42578125" style="3" customWidth="1"/>
    <col min="3574" max="3574" width="12.85546875" style="3" customWidth="1"/>
    <col min="3575" max="3577" width="21.140625" style="3" customWidth="1"/>
    <col min="3578" max="3578" width="3.7109375" style="3" customWidth="1"/>
    <col min="3579" max="3592" width="10.140625" style="3" customWidth="1"/>
    <col min="3593" max="3826" width="0.85546875" style="3"/>
    <col min="3827" max="3827" width="3.7109375" style="3" customWidth="1"/>
    <col min="3828" max="3828" width="8.42578125" style="3" customWidth="1"/>
    <col min="3829" max="3829" width="83.42578125" style="3" customWidth="1"/>
    <col min="3830" max="3830" width="12.85546875" style="3" customWidth="1"/>
    <col min="3831" max="3833" width="21.140625" style="3" customWidth="1"/>
    <col min="3834" max="3834" width="3.7109375" style="3" customWidth="1"/>
    <col min="3835" max="3848" width="10.140625" style="3" customWidth="1"/>
    <col min="3849" max="4082" width="0.85546875" style="3"/>
    <col min="4083" max="4083" width="3.7109375" style="3" customWidth="1"/>
    <col min="4084" max="4084" width="8.42578125" style="3" customWidth="1"/>
    <col min="4085" max="4085" width="83.42578125" style="3" customWidth="1"/>
    <col min="4086" max="4086" width="12.85546875" style="3" customWidth="1"/>
    <col min="4087" max="4089" width="21.140625" style="3" customWidth="1"/>
    <col min="4090" max="4090" width="3.7109375" style="3" customWidth="1"/>
    <col min="4091" max="4104" width="10.140625" style="3" customWidth="1"/>
    <col min="4105" max="4338" width="0.85546875" style="3"/>
    <col min="4339" max="4339" width="3.7109375" style="3" customWidth="1"/>
    <col min="4340" max="4340" width="8.42578125" style="3" customWidth="1"/>
    <col min="4341" max="4341" width="83.42578125" style="3" customWidth="1"/>
    <col min="4342" max="4342" width="12.85546875" style="3" customWidth="1"/>
    <col min="4343" max="4345" width="21.140625" style="3" customWidth="1"/>
    <col min="4346" max="4346" width="3.7109375" style="3" customWidth="1"/>
    <col min="4347" max="4360" width="10.140625" style="3" customWidth="1"/>
    <col min="4361" max="4594" width="0.85546875" style="3"/>
    <col min="4595" max="4595" width="3.7109375" style="3" customWidth="1"/>
    <col min="4596" max="4596" width="8.42578125" style="3" customWidth="1"/>
    <col min="4597" max="4597" width="83.42578125" style="3" customWidth="1"/>
    <col min="4598" max="4598" width="12.85546875" style="3" customWidth="1"/>
    <col min="4599" max="4601" width="21.140625" style="3" customWidth="1"/>
    <col min="4602" max="4602" width="3.7109375" style="3" customWidth="1"/>
    <col min="4603" max="4616" width="10.140625" style="3" customWidth="1"/>
    <col min="4617" max="4850" width="0.85546875" style="3"/>
    <col min="4851" max="4851" width="3.7109375" style="3" customWidth="1"/>
    <col min="4852" max="4852" width="8.42578125" style="3" customWidth="1"/>
    <col min="4853" max="4853" width="83.42578125" style="3" customWidth="1"/>
    <col min="4854" max="4854" width="12.85546875" style="3" customWidth="1"/>
    <col min="4855" max="4857" width="21.140625" style="3" customWidth="1"/>
    <col min="4858" max="4858" width="3.7109375" style="3" customWidth="1"/>
    <col min="4859" max="4872" width="10.140625" style="3" customWidth="1"/>
    <col min="4873" max="5106" width="0.85546875" style="3"/>
    <col min="5107" max="5107" width="3.7109375" style="3" customWidth="1"/>
    <col min="5108" max="5108" width="8.42578125" style="3" customWidth="1"/>
    <col min="5109" max="5109" width="83.42578125" style="3" customWidth="1"/>
    <col min="5110" max="5110" width="12.85546875" style="3" customWidth="1"/>
    <col min="5111" max="5113" width="21.140625" style="3" customWidth="1"/>
    <col min="5114" max="5114" width="3.7109375" style="3" customWidth="1"/>
    <col min="5115" max="5128" width="10.140625" style="3" customWidth="1"/>
    <col min="5129" max="5362" width="0.85546875" style="3"/>
    <col min="5363" max="5363" width="3.7109375" style="3" customWidth="1"/>
    <col min="5364" max="5364" width="8.42578125" style="3" customWidth="1"/>
    <col min="5365" max="5365" width="83.42578125" style="3" customWidth="1"/>
    <col min="5366" max="5366" width="12.85546875" style="3" customWidth="1"/>
    <col min="5367" max="5369" width="21.140625" style="3" customWidth="1"/>
    <col min="5370" max="5370" width="3.7109375" style="3" customWidth="1"/>
    <col min="5371" max="5384" width="10.140625" style="3" customWidth="1"/>
    <col min="5385" max="5618" width="0.85546875" style="3"/>
    <col min="5619" max="5619" width="3.7109375" style="3" customWidth="1"/>
    <col min="5620" max="5620" width="8.42578125" style="3" customWidth="1"/>
    <col min="5621" max="5621" width="83.42578125" style="3" customWidth="1"/>
    <col min="5622" max="5622" width="12.85546875" style="3" customWidth="1"/>
    <col min="5623" max="5625" width="21.140625" style="3" customWidth="1"/>
    <col min="5626" max="5626" width="3.7109375" style="3" customWidth="1"/>
    <col min="5627" max="5640" width="10.140625" style="3" customWidth="1"/>
    <col min="5641" max="5874" width="0.85546875" style="3"/>
    <col min="5875" max="5875" width="3.7109375" style="3" customWidth="1"/>
    <col min="5876" max="5876" width="8.42578125" style="3" customWidth="1"/>
    <col min="5877" max="5877" width="83.42578125" style="3" customWidth="1"/>
    <col min="5878" max="5878" width="12.85546875" style="3" customWidth="1"/>
    <col min="5879" max="5881" width="21.140625" style="3" customWidth="1"/>
    <col min="5882" max="5882" width="3.7109375" style="3" customWidth="1"/>
    <col min="5883" max="5896" width="10.140625" style="3" customWidth="1"/>
    <col min="5897" max="6130" width="0.85546875" style="3"/>
    <col min="6131" max="6131" width="3.7109375" style="3" customWidth="1"/>
    <col min="6132" max="6132" width="8.42578125" style="3" customWidth="1"/>
    <col min="6133" max="6133" width="83.42578125" style="3" customWidth="1"/>
    <col min="6134" max="6134" width="12.85546875" style="3" customWidth="1"/>
    <col min="6135" max="6137" width="21.140625" style="3" customWidth="1"/>
    <col min="6138" max="6138" width="3.7109375" style="3" customWidth="1"/>
    <col min="6139" max="6152" width="10.140625" style="3" customWidth="1"/>
    <col min="6153" max="6386" width="0.85546875" style="3"/>
    <col min="6387" max="6387" width="3.7109375" style="3" customWidth="1"/>
    <col min="6388" max="6388" width="8.42578125" style="3" customWidth="1"/>
    <col min="6389" max="6389" width="83.42578125" style="3" customWidth="1"/>
    <col min="6390" max="6390" width="12.85546875" style="3" customWidth="1"/>
    <col min="6391" max="6393" width="21.140625" style="3" customWidth="1"/>
    <col min="6394" max="6394" width="3.7109375" style="3" customWidth="1"/>
    <col min="6395" max="6408" width="10.140625" style="3" customWidth="1"/>
    <col min="6409" max="6642" width="0.85546875" style="3"/>
    <col min="6643" max="6643" width="3.7109375" style="3" customWidth="1"/>
    <col min="6644" max="6644" width="8.42578125" style="3" customWidth="1"/>
    <col min="6645" max="6645" width="83.42578125" style="3" customWidth="1"/>
    <col min="6646" max="6646" width="12.85546875" style="3" customWidth="1"/>
    <col min="6647" max="6649" width="21.140625" style="3" customWidth="1"/>
    <col min="6650" max="6650" width="3.7109375" style="3" customWidth="1"/>
    <col min="6651" max="6664" width="10.140625" style="3" customWidth="1"/>
    <col min="6665" max="6898" width="0.85546875" style="3"/>
    <col min="6899" max="6899" width="3.7109375" style="3" customWidth="1"/>
    <col min="6900" max="6900" width="8.42578125" style="3" customWidth="1"/>
    <col min="6901" max="6901" width="83.42578125" style="3" customWidth="1"/>
    <col min="6902" max="6902" width="12.85546875" style="3" customWidth="1"/>
    <col min="6903" max="6905" width="21.140625" style="3" customWidth="1"/>
    <col min="6906" max="6906" width="3.7109375" style="3" customWidth="1"/>
    <col min="6907" max="6920" width="10.140625" style="3" customWidth="1"/>
    <col min="6921" max="7154" width="0.85546875" style="3"/>
    <col min="7155" max="7155" width="3.7109375" style="3" customWidth="1"/>
    <col min="7156" max="7156" width="8.42578125" style="3" customWidth="1"/>
    <col min="7157" max="7157" width="83.42578125" style="3" customWidth="1"/>
    <col min="7158" max="7158" width="12.85546875" style="3" customWidth="1"/>
    <col min="7159" max="7161" width="21.140625" style="3" customWidth="1"/>
    <col min="7162" max="7162" width="3.7109375" style="3" customWidth="1"/>
    <col min="7163" max="7176" width="10.140625" style="3" customWidth="1"/>
    <col min="7177" max="7410" width="0.85546875" style="3"/>
    <col min="7411" max="7411" width="3.7109375" style="3" customWidth="1"/>
    <col min="7412" max="7412" width="8.42578125" style="3" customWidth="1"/>
    <col min="7413" max="7413" width="83.42578125" style="3" customWidth="1"/>
    <col min="7414" max="7414" width="12.85546875" style="3" customWidth="1"/>
    <col min="7415" max="7417" width="21.140625" style="3" customWidth="1"/>
    <col min="7418" max="7418" width="3.7109375" style="3" customWidth="1"/>
    <col min="7419" max="7432" width="10.140625" style="3" customWidth="1"/>
    <col min="7433" max="7666" width="0.85546875" style="3"/>
    <col min="7667" max="7667" width="3.7109375" style="3" customWidth="1"/>
    <col min="7668" max="7668" width="8.42578125" style="3" customWidth="1"/>
    <col min="7669" max="7669" width="83.42578125" style="3" customWidth="1"/>
    <col min="7670" max="7670" width="12.85546875" style="3" customWidth="1"/>
    <col min="7671" max="7673" width="21.140625" style="3" customWidth="1"/>
    <col min="7674" max="7674" width="3.7109375" style="3" customWidth="1"/>
    <col min="7675" max="7688" width="10.140625" style="3" customWidth="1"/>
    <col min="7689" max="7922" width="0.85546875" style="3"/>
    <col min="7923" max="7923" width="3.7109375" style="3" customWidth="1"/>
    <col min="7924" max="7924" width="8.42578125" style="3" customWidth="1"/>
    <col min="7925" max="7925" width="83.42578125" style="3" customWidth="1"/>
    <col min="7926" max="7926" width="12.85546875" style="3" customWidth="1"/>
    <col min="7927" max="7929" width="21.140625" style="3" customWidth="1"/>
    <col min="7930" max="7930" width="3.7109375" style="3" customWidth="1"/>
    <col min="7931" max="7944" width="10.140625" style="3" customWidth="1"/>
    <col min="7945" max="8178" width="0.85546875" style="3"/>
    <col min="8179" max="8179" width="3.7109375" style="3" customWidth="1"/>
    <col min="8180" max="8180" width="8.42578125" style="3" customWidth="1"/>
    <col min="8181" max="8181" width="83.42578125" style="3" customWidth="1"/>
    <col min="8182" max="8182" width="12.85546875" style="3" customWidth="1"/>
    <col min="8183" max="8185" width="21.140625" style="3" customWidth="1"/>
    <col min="8186" max="8186" width="3.7109375" style="3" customWidth="1"/>
    <col min="8187" max="8200" width="10.140625" style="3" customWidth="1"/>
    <col min="8201" max="8434" width="0.85546875" style="3"/>
    <col min="8435" max="8435" width="3.7109375" style="3" customWidth="1"/>
    <col min="8436" max="8436" width="8.42578125" style="3" customWidth="1"/>
    <col min="8437" max="8437" width="83.42578125" style="3" customWidth="1"/>
    <col min="8438" max="8438" width="12.85546875" style="3" customWidth="1"/>
    <col min="8439" max="8441" width="21.140625" style="3" customWidth="1"/>
    <col min="8442" max="8442" width="3.7109375" style="3" customWidth="1"/>
    <col min="8443" max="8456" width="10.140625" style="3" customWidth="1"/>
    <col min="8457" max="8690" width="0.85546875" style="3"/>
    <col min="8691" max="8691" width="3.7109375" style="3" customWidth="1"/>
    <col min="8692" max="8692" width="8.42578125" style="3" customWidth="1"/>
    <col min="8693" max="8693" width="83.42578125" style="3" customWidth="1"/>
    <col min="8694" max="8694" width="12.85546875" style="3" customWidth="1"/>
    <col min="8695" max="8697" width="21.140625" style="3" customWidth="1"/>
    <col min="8698" max="8698" width="3.7109375" style="3" customWidth="1"/>
    <col min="8699" max="8712" width="10.140625" style="3" customWidth="1"/>
    <col min="8713" max="8946" width="0.85546875" style="3"/>
    <col min="8947" max="8947" width="3.7109375" style="3" customWidth="1"/>
    <col min="8948" max="8948" width="8.42578125" style="3" customWidth="1"/>
    <col min="8949" max="8949" width="83.42578125" style="3" customWidth="1"/>
    <col min="8950" max="8950" width="12.85546875" style="3" customWidth="1"/>
    <col min="8951" max="8953" width="21.140625" style="3" customWidth="1"/>
    <col min="8954" max="8954" width="3.7109375" style="3" customWidth="1"/>
    <col min="8955" max="8968" width="10.140625" style="3" customWidth="1"/>
    <col min="8969" max="9202" width="0.85546875" style="3"/>
    <col min="9203" max="9203" width="3.7109375" style="3" customWidth="1"/>
    <col min="9204" max="9204" width="8.42578125" style="3" customWidth="1"/>
    <col min="9205" max="9205" width="83.42578125" style="3" customWidth="1"/>
    <col min="9206" max="9206" width="12.85546875" style="3" customWidth="1"/>
    <col min="9207" max="9209" width="21.140625" style="3" customWidth="1"/>
    <col min="9210" max="9210" width="3.7109375" style="3" customWidth="1"/>
    <col min="9211" max="9224" width="10.140625" style="3" customWidth="1"/>
    <col min="9225" max="9458" width="0.85546875" style="3"/>
    <col min="9459" max="9459" width="3.7109375" style="3" customWidth="1"/>
    <col min="9460" max="9460" width="8.42578125" style="3" customWidth="1"/>
    <col min="9461" max="9461" width="83.42578125" style="3" customWidth="1"/>
    <col min="9462" max="9462" width="12.85546875" style="3" customWidth="1"/>
    <col min="9463" max="9465" width="21.140625" style="3" customWidth="1"/>
    <col min="9466" max="9466" width="3.7109375" style="3" customWidth="1"/>
    <col min="9467" max="9480" width="10.140625" style="3" customWidth="1"/>
    <col min="9481" max="9714" width="0.85546875" style="3"/>
    <col min="9715" max="9715" width="3.7109375" style="3" customWidth="1"/>
    <col min="9716" max="9716" width="8.42578125" style="3" customWidth="1"/>
    <col min="9717" max="9717" width="83.42578125" style="3" customWidth="1"/>
    <col min="9718" max="9718" width="12.85546875" style="3" customWidth="1"/>
    <col min="9719" max="9721" width="21.140625" style="3" customWidth="1"/>
    <col min="9722" max="9722" width="3.7109375" style="3" customWidth="1"/>
    <col min="9723" max="9736" width="10.140625" style="3" customWidth="1"/>
    <col min="9737" max="9970" width="0.85546875" style="3"/>
    <col min="9971" max="9971" width="3.7109375" style="3" customWidth="1"/>
    <col min="9972" max="9972" width="8.42578125" style="3" customWidth="1"/>
    <col min="9973" max="9973" width="83.42578125" style="3" customWidth="1"/>
    <col min="9974" max="9974" width="12.85546875" style="3" customWidth="1"/>
    <col min="9975" max="9977" width="21.140625" style="3" customWidth="1"/>
    <col min="9978" max="9978" width="3.7109375" style="3" customWidth="1"/>
    <col min="9979" max="9992" width="10.140625" style="3" customWidth="1"/>
    <col min="9993" max="10226" width="0.85546875" style="3"/>
    <col min="10227" max="10227" width="3.7109375" style="3" customWidth="1"/>
    <col min="10228" max="10228" width="8.42578125" style="3" customWidth="1"/>
    <col min="10229" max="10229" width="83.42578125" style="3" customWidth="1"/>
    <col min="10230" max="10230" width="12.85546875" style="3" customWidth="1"/>
    <col min="10231" max="10233" width="21.140625" style="3" customWidth="1"/>
    <col min="10234" max="10234" width="3.7109375" style="3" customWidth="1"/>
    <col min="10235" max="10248" width="10.140625" style="3" customWidth="1"/>
    <col min="10249" max="10482" width="0.85546875" style="3"/>
    <col min="10483" max="10483" width="3.7109375" style="3" customWidth="1"/>
    <col min="10484" max="10484" width="8.42578125" style="3" customWidth="1"/>
    <col min="10485" max="10485" width="83.42578125" style="3" customWidth="1"/>
    <col min="10486" max="10486" width="12.85546875" style="3" customWidth="1"/>
    <col min="10487" max="10489" width="21.140625" style="3" customWidth="1"/>
    <col min="10490" max="10490" width="3.7109375" style="3" customWidth="1"/>
    <col min="10491" max="10504" width="10.140625" style="3" customWidth="1"/>
    <col min="10505" max="10738" width="0.85546875" style="3"/>
    <col min="10739" max="10739" width="3.7109375" style="3" customWidth="1"/>
    <col min="10740" max="10740" width="8.42578125" style="3" customWidth="1"/>
    <col min="10741" max="10741" width="83.42578125" style="3" customWidth="1"/>
    <col min="10742" max="10742" width="12.85546875" style="3" customWidth="1"/>
    <col min="10743" max="10745" width="21.140625" style="3" customWidth="1"/>
    <col min="10746" max="10746" width="3.7109375" style="3" customWidth="1"/>
    <col min="10747" max="10760" width="10.140625" style="3" customWidth="1"/>
    <col min="10761" max="10994" width="0.85546875" style="3"/>
    <col min="10995" max="10995" width="3.7109375" style="3" customWidth="1"/>
    <col min="10996" max="10996" width="8.42578125" style="3" customWidth="1"/>
    <col min="10997" max="10997" width="83.42578125" style="3" customWidth="1"/>
    <col min="10998" max="10998" width="12.85546875" style="3" customWidth="1"/>
    <col min="10999" max="11001" width="21.140625" style="3" customWidth="1"/>
    <col min="11002" max="11002" width="3.7109375" style="3" customWidth="1"/>
    <col min="11003" max="11016" width="10.140625" style="3" customWidth="1"/>
    <col min="11017" max="11250" width="0.85546875" style="3"/>
    <col min="11251" max="11251" width="3.7109375" style="3" customWidth="1"/>
    <col min="11252" max="11252" width="8.42578125" style="3" customWidth="1"/>
    <col min="11253" max="11253" width="83.42578125" style="3" customWidth="1"/>
    <col min="11254" max="11254" width="12.85546875" style="3" customWidth="1"/>
    <col min="11255" max="11257" width="21.140625" style="3" customWidth="1"/>
    <col min="11258" max="11258" width="3.7109375" style="3" customWidth="1"/>
    <col min="11259" max="11272" width="10.140625" style="3" customWidth="1"/>
    <col min="11273" max="11506" width="0.85546875" style="3"/>
    <col min="11507" max="11507" width="3.7109375" style="3" customWidth="1"/>
    <col min="11508" max="11508" width="8.42578125" style="3" customWidth="1"/>
    <col min="11509" max="11509" width="83.42578125" style="3" customWidth="1"/>
    <col min="11510" max="11510" width="12.85546875" style="3" customWidth="1"/>
    <col min="11511" max="11513" width="21.140625" style="3" customWidth="1"/>
    <col min="11514" max="11514" width="3.7109375" style="3" customWidth="1"/>
    <col min="11515" max="11528" width="10.140625" style="3" customWidth="1"/>
    <col min="11529" max="11762" width="0.85546875" style="3"/>
    <col min="11763" max="11763" width="3.7109375" style="3" customWidth="1"/>
    <col min="11764" max="11764" width="8.42578125" style="3" customWidth="1"/>
    <col min="11765" max="11765" width="83.42578125" style="3" customWidth="1"/>
    <col min="11766" max="11766" width="12.85546875" style="3" customWidth="1"/>
    <col min="11767" max="11769" width="21.140625" style="3" customWidth="1"/>
    <col min="11770" max="11770" width="3.7109375" style="3" customWidth="1"/>
    <col min="11771" max="11784" width="10.140625" style="3" customWidth="1"/>
    <col min="11785" max="12018" width="0.85546875" style="3"/>
    <col min="12019" max="12019" width="3.7109375" style="3" customWidth="1"/>
    <col min="12020" max="12020" width="8.42578125" style="3" customWidth="1"/>
    <col min="12021" max="12021" width="83.42578125" style="3" customWidth="1"/>
    <col min="12022" max="12022" width="12.85546875" style="3" customWidth="1"/>
    <col min="12023" max="12025" width="21.140625" style="3" customWidth="1"/>
    <col min="12026" max="12026" width="3.7109375" style="3" customWidth="1"/>
    <col min="12027" max="12040" width="10.140625" style="3" customWidth="1"/>
    <col min="12041" max="12274" width="0.85546875" style="3"/>
    <col min="12275" max="12275" width="3.7109375" style="3" customWidth="1"/>
    <col min="12276" max="12276" width="8.42578125" style="3" customWidth="1"/>
    <col min="12277" max="12277" width="83.42578125" style="3" customWidth="1"/>
    <col min="12278" max="12278" width="12.85546875" style="3" customWidth="1"/>
    <col min="12279" max="12281" width="21.140625" style="3" customWidth="1"/>
    <col min="12282" max="12282" width="3.7109375" style="3" customWidth="1"/>
    <col min="12283" max="12296" width="10.140625" style="3" customWidth="1"/>
    <col min="12297" max="12530" width="0.85546875" style="3"/>
    <col min="12531" max="12531" width="3.7109375" style="3" customWidth="1"/>
    <col min="12532" max="12532" width="8.42578125" style="3" customWidth="1"/>
    <col min="12533" max="12533" width="83.42578125" style="3" customWidth="1"/>
    <col min="12534" max="12534" width="12.85546875" style="3" customWidth="1"/>
    <col min="12535" max="12537" width="21.140625" style="3" customWidth="1"/>
    <col min="12538" max="12538" width="3.7109375" style="3" customWidth="1"/>
    <col min="12539" max="12552" width="10.140625" style="3" customWidth="1"/>
    <col min="12553" max="12786" width="0.85546875" style="3"/>
    <col min="12787" max="12787" width="3.7109375" style="3" customWidth="1"/>
    <col min="12788" max="12788" width="8.42578125" style="3" customWidth="1"/>
    <col min="12789" max="12789" width="83.42578125" style="3" customWidth="1"/>
    <col min="12790" max="12790" width="12.85546875" style="3" customWidth="1"/>
    <col min="12791" max="12793" width="21.140625" style="3" customWidth="1"/>
    <col min="12794" max="12794" width="3.7109375" style="3" customWidth="1"/>
    <col min="12795" max="12808" width="10.140625" style="3" customWidth="1"/>
    <col min="12809" max="13042" width="0.85546875" style="3"/>
    <col min="13043" max="13043" width="3.7109375" style="3" customWidth="1"/>
    <col min="13044" max="13044" width="8.42578125" style="3" customWidth="1"/>
    <col min="13045" max="13045" width="83.42578125" style="3" customWidth="1"/>
    <col min="13046" max="13046" width="12.85546875" style="3" customWidth="1"/>
    <col min="13047" max="13049" width="21.140625" style="3" customWidth="1"/>
    <col min="13050" max="13050" width="3.7109375" style="3" customWidth="1"/>
    <col min="13051" max="13064" width="10.140625" style="3" customWidth="1"/>
    <col min="13065" max="13298" width="0.85546875" style="3"/>
    <col min="13299" max="13299" width="3.7109375" style="3" customWidth="1"/>
    <col min="13300" max="13300" width="8.42578125" style="3" customWidth="1"/>
    <col min="13301" max="13301" width="83.42578125" style="3" customWidth="1"/>
    <col min="13302" max="13302" width="12.85546875" style="3" customWidth="1"/>
    <col min="13303" max="13305" width="21.140625" style="3" customWidth="1"/>
    <col min="13306" max="13306" width="3.7109375" style="3" customWidth="1"/>
    <col min="13307" max="13320" width="10.140625" style="3" customWidth="1"/>
    <col min="13321" max="13554" width="0.85546875" style="3"/>
    <col min="13555" max="13555" width="3.7109375" style="3" customWidth="1"/>
    <col min="13556" max="13556" width="8.42578125" style="3" customWidth="1"/>
    <col min="13557" max="13557" width="83.42578125" style="3" customWidth="1"/>
    <col min="13558" max="13558" width="12.85546875" style="3" customWidth="1"/>
    <col min="13559" max="13561" width="21.140625" style="3" customWidth="1"/>
    <col min="13562" max="13562" width="3.7109375" style="3" customWidth="1"/>
    <col min="13563" max="13576" width="10.140625" style="3" customWidth="1"/>
    <col min="13577" max="13810" width="0.85546875" style="3"/>
    <col min="13811" max="13811" width="3.7109375" style="3" customWidth="1"/>
    <col min="13812" max="13812" width="8.42578125" style="3" customWidth="1"/>
    <col min="13813" max="13813" width="83.42578125" style="3" customWidth="1"/>
    <col min="13814" max="13814" width="12.85546875" style="3" customWidth="1"/>
    <col min="13815" max="13817" width="21.140625" style="3" customWidth="1"/>
    <col min="13818" max="13818" width="3.7109375" style="3" customWidth="1"/>
    <col min="13819" max="13832" width="10.140625" style="3" customWidth="1"/>
    <col min="13833" max="14066" width="0.85546875" style="3"/>
    <col min="14067" max="14067" width="3.7109375" style="3" customWidth="1"/>
    <col min="14068" max="14068" width="8.42578125" style="3" customWidth="1"/>
    <col min="14069" max="14069" width="83.42578125" style="3" customWidth="1"/>
    <col min="14070" max="14070" width="12.85546875" style="3" customWidth="1"/>
    <col min="14071" max="14073" width="21.140625" style="3" customWidth="1"/>
    <col min="14074" max="14074" width="3.7109375" style="3" customWidth="1"/>
    <col min="14075" max="14088" width="10.140625" style="3" customWidth="1"/>
    <col min="14089" max="14322" width="0.85546875" style="3"/>
    <col min="14323" max="14323" width="3.7109375" style="3" customWidth="1"/>
    <col min="14324" max="14324" width="8.42578125" style="3" customWidth="1"/>
    <col min="14325" max="14325" width="83.42578125" style="3" customWidth="1"/>
    <col min="14326" max="14326" width="12.85546875" style="3" customWidth="1"/>
    <col min="14327" max="14329" width="21.140625" style="3" customWidth="1"/>
    <col min="14330" max="14330" width="3.7109375" style="3" customWidth="1"/>
    <col min="14331" max="14344" width="10.140625" style="3" customWidth="1"/>
    <col min="14345" max="14578" width="0.85546875" style="3"/>
    <col min="14579" max="14579" width="3.7109375" style="3" customWidth="1"/>
    <col min="14580" max="14580" width="8.42578125" style="3" customWidth="1"/>
    <col min="14581" max="14581" width="83.42578125" style="3" customWidth="1"/>
    <col min="14582" max="14582" width="12.85546875" style="3" customWidth="1"/>
    <col min="14583" max="14585" width="21.140625" style="3" customWidth="1"/>
    <col min="14586" max="14586" width="3.7109375" style="3" customWidth="1"/>
    <col min="14587" max="14600" width="10.140625" style="3" customWidth="1"/>
    <col min="14601" max="14834" width="0.85546875" style="3"/>
    <col min="14835" max="14835" width="3.7109375" style="3" customWidth="1"/>
    <col min="14836" max="14836" width="8.42578125" style="3" customWidth="1"/>
    <col min="14837" max="14837" width="83.42578125" style="3" customWidth="1"/>
    <col min="14838" max="14838" width="12.85546875" style="3" customWidth="1"/>
    <col min="14839" max="14841" width="21.140625" style="3" customWidth="1"/>
    <col min="14842" max="14842" width="3.7109375" style="3" customWidth="1"/>
    <col min="14843" max="14856" width="10.140625" style="3" customWidth="1"/>
    <col min="14857" max="15090" width="0.85546875" style="3"/>
    <col min="15091" max="15091" width="3.7109375" style="3" customWidth="1"/>
    <col min="15092" max="15092" width="8.42578125" style="3" customWidth="1"/>
    <col min="15093" max="15093" width="83.42578125" style="3" customWidth="1"/>
    <col min="15094" max="15094" width="12.85546875" style="3" customWidth="1"/>
    <col min="15095" max="15097" width="21.140625" style="3" customWidth="1"/>
    <col min="15098" max="15098" width="3.7109375" style="3" customWidth="1"/>
    <col min="15099" max="15112" width="10.140625" style="3" customWidth="1"/>
    <col min="15113" max="15346" width="0.85546875" style="3"/>
    <col min="15347" max="15347" width="3.7109375" style="3" customWidth="1"/>
    <col min="15348" max="15348" width="8.42578125" style="3" customWidth="1"/>
    <col min="15349" max="15349" width="83.42578125" style="3" customWidth="1"/>
    <col min="15350" max="15350" width="12.85546875" style="3" customWidth="1"/>
    <col min="15351" max="15353" width="21.140625" style="3" customWidth="1"/>
    <col min="15354" max="15354" width="3.7109375" style="3" customWidth="1"/>
    <col min="15355" max="15368" width="10.140625" style="3" customWidth="1"/>
    <col min="15369" max="15602" width="0.85546875" style="3"/>
    <col min="15603" max="15603" width="3.7109375" style="3" customWidth="1"/>
    <col min="15604" max="15604" width="8.42578125" style="3" customWidth="1"/>
    <col min="15605" max="15605" width="83.42578125" style="3" customWidth="1"/>
    <col min="15606" max="15606" width="12.85546875" style="3" customWidth="1"/>
    <col min="15607" max="15609" width="21.140625" style="3" customWidth="1"/>
    <col min="15610" max="15610" width="3.7109375" style="3" customWidth="1"/>
    <col min="15611" max="15624" width="10.140625" style="3" customWidth="1"/>
    <col min="15625" max="15858" width="0.85546875" style="3"/>
    <col min="15859" max="15859" width="3.7109375" style="3" customWidth="1"/>
    <col min="15860" max="15860" width="8.42578125" style="3" customWidth="1"/>
    <col min="15861" max="15861" width="83.42578125" style="3" customWidth="1"/>
    <col min="15862" max="15862" width="12.85546875" style="3" customWidth="1"/>
    <col min="15863" max="15865" width="21.140625" style="3" customWidth="1"/>
    <col min="15866" max="15866" width="3.7109375" style="3" customWidth="1"/>
    <col min="15867" max="15880" width="10.140625" style="3" customWidth="1"/>
    <col min="15881" max="16114" width="0.85546875" style="3"/>
    <col min="16115" max="16115" width="3.7109375" style="3" customWidth="1"/>
    <col min="16116" max="16116" width="8.42578125" style="3" customWidth="1"/>
    <col min="16117" max="16117" width="83.42578125" style="3" customWidth="1"/>
    <col min="16118" max="16118" width="12.85546875" style="3" customWidth="1"/>
    <col min="16119" max="16121" width="21.140625" style="3" customWidth="1"/>
    <col min="16122" max="16122" width="3.7109375" style="3" customWidth="1"/>
    <col min="16123" max="16136" width="10.140625" style="3" customWidth="1"/>
    <col min="16137" max="16384" width="0.85546875" style="3"/>
  </cols>
  <sheetData>
    <row r="1" spans="2:8" ht="14.1" customHeight="1"/>
    <row r="2" spans="2:8" ht="14.1" customHeight="1">
      <c r="B2" s="59" t="s">
        <v>30</v>
      </c>
      <c r="C2" s="59"/>
      <c r="D2" s="59"/>
      <c r="E2" s="59"/>
      <c r="F2" s="59"/>
      <c r="G2" s="59"/>
    </row>
    <row r="3" spans="2:8" ht="14.1" customHeight="1"/>
    <row r="4" spans="2:8" ht="63.75" customHeight="1">
      <c r="B4" s="60" t="s">
        <v>31</v>
      </c>
      <c r="C4" s="60"/>
      <c r="D4" s="35" t="s">
        <v>32</v>
      </c>
      <c r="E4" s="14" t="s">
        <v>33</v>
      </c>
      <c r="F4" s="14" t="s">
        <v>148</v>
      </c>
      <c r="G4" s="14" t="s">
        <v>34</v>
      </c>
      <c r="H4" s="15"/>
    </row>
    <row r="5" spans="2:8" ht="14.1" customHeight="1">
      <c r="B5" s="16" t="s">
        <v>35</v>
      </c>
      <c r="C5" s="17"/>
      <c r="D5" s="18"/>
      <c r="E5" s="19"/>
      <c r="F5" s="19"/>
      <c r="G5" s="19"/>
    </row>
    <row r="6" spans="2:8" ht="14.1" customHeight="1">
      <c r="B6" s="20" t="s">
        <v>36</v>
      </c>
      <c r="C6" s="17" t="s">
        <v>37</v>
      </c>
      <c r="D6" s="18"/>
      <c r="E6" s="19">
        <v>925312.20200000005</v>
      </c>
      <c r="F6" s="19">
        <f>SUM(F8+F58+F68)</f>
        <v>953700</v>
      </c>
      <c r="G6" s="19">
        <v>1164551.8922773332</v>
      </c>
    </row>
    <row r="7" spans="2:8" ht="14.1" customHeight="1">
      <c r="B7" s="20"/>
      <c r="C7" s="17" t="s">
        <v>38</v>
      </c>
      <c r="D7" s="18"/>
      <c r="E7" s="19"/>
      <c r="F7" s="19"/>
      <c r="G7" s="19"/>
    </row>
    <row r="8" spans="2:8" ht="14.1" customHeight="1">
      <c r="B8" s="20" t="s">
        <v>39</v>
      </c>
      <c r="C8" s="17" t="s">
        <v>40</v>
      </c>
      <c r="D8" s="18" t="s">
        <v>41</v>
      </c>
      <c r="E8" s="21">
        <v>159360.50400000002</v>
      </c>
      <c r="F8" s="21">
        <f>SUM(F12)</f>
        <v>276000</v>
      </c>
      <c r="G8" s="21">
        <v>275999.90000000002</v>
      </c>
    </row>
    <row r="9" spans="2:8" ht="14.1" customHeight="1">
      <c r="B9" s="20" t="s">
        <v>42</v>
      </c>
      <c r="C9" s="17" t="s">
        <v>43</v>
      </c>
      <c r="D9" s="18" t="s">
        <v>41</v>
      </c>
      <c r="E9" s="21">
        <v>0</v>
      </c>
      <c r="F9" s="21">
        <v>0</v>
      </c>
      <c r="G9" s="21">
        <v>0</v>
      </c>
    </row>
    <row r="10" spans="2:8" ht="14.1" customHeight="1">
      <c r="B10" s="20"/>
      <c r="C10" s="17" t="s">
        <v>44</v>
      </c>
      <c r="D10" s="18" t="s">
        <v>41</v>
      </c>
      <c r="E10" s="21">
        <v>0</v>
      </c>
      <c r="F10" s="21">
        <v>0</v>
      </c>
      <c r="G10" s="21">
        <v>0</v>
      </c>
    </row>
    <row r="11" spans="2:8" ht="14.1" customHeight="1">
      <c r="B11" s="20"/>
      <c r="C11" s="17" t="s">
        <v>45</v>
      </c>
      <c r="D11" s="18" t="s">
        <v>41</v>
      </c>
      <c r="E11" s="21">
        <v>0</v>
      </c>
      <c r="F11" s="21">
        <v>0</v>
      </c>
      <c r="G11" s="21">
        <v>0</v>
      </c>
    </row>
    <row r="12" spans="2:8" ht="14.1" customHeight="1">
      <c r="B12" s="20" t="s">
        <v>46</v>
      </c>
      <c r="C12" s="17" t="s">
        <v>47</v>
      </c>
      <c r="D12" s="18" t="s">
        <v>41</v>
      </c>
      <c r="E12" s="21">
        <v>159360.50400000002</v>
      </c>
      <c r="F12" s="21">
        <f>SUM(F13:F14)</f>
        <v>276000</v>
      </c>
      <c r="G12" s="21">
        <v>275999.90000000002</v>
      </c>
    </row>
    <row r="13" spans="2:8" ht="14.1" customHeight="1">
      <c r="B13" s="20"/>
      <c r="C13" s="17" t="s">
        <v>44</v>
      </c>
      <c r="D13" s="18" t="s">
        <v>41</v>
      </c>
      <c r="E13" s="21">
        <v>74089.686999999991</v>
      </c>
      <c r="F13" s="21">
        <v>138382</v>
      </c>
      <c r="G13" s="21">
        <v>130898.37969184527</v>
      </c>
    </row>
    <row r="14" spans="2:8" ht="14.1" customHeight="1">
      <c r="B14" s="20"/>
      <c r="C14" s="17" t="s">
        <v>45</v>
      </c>
      <c r="D14" s="18" t="s">
        <v>41</v>
      </c>
      <c r="E14" s="21">
        <v>85270.81700000001</v>
      </c>
      <c r="F14" s="21">
        <v>137618</v>
      </c>
      <c r="G14" s="21">
        <v>145101.52030815472</v>
      </c>
    </row>
    <row r="15" spans="2:8" ht="14.1" customHeight="1">
      <c r="B15" s="20"/>
      <c r="C15" s="17" t="s">
        <v>38</v>
      </c>
      <c r="D15" s="18" t="s">
        <v>41</v>
      </c>
      <c r="E15" s="21">
        <v>0</v>
      </c>
      <c r="F15" s="21">
        <v>0</v>
      </c>
      <c r="G15" s="21">
        <v>0</v>
      </c>
    </row>
    <row r="16" spans="2:8" ht="43.5" customHeight="1">
      <c r="B16" s="20" t="s">
        <v>48</v>
      </c>
      <c r="C16" s="17" t="s">
        <v>49</v>
      </c>
      <c r="D16" s="18" t="s">
        <v>41</v>
      </c>
      <c r="E16" s="21">
        <v>61088.593999999997</v>
      </c>
      <c r="F16" s="21">
        <f>SUM(F20)</f>
        <v>98156</v>
      </c>
      <c r="G16" s="21">
        <v>130357.49937069174</v>
      </c>
    </row>
    <row r="17" spans="2:7" ht="14.1" customHeight="1">
      <c r="B17" s="20" t="s">
        <v>50</v>
      </c>
      <c r="C17" s="17" t="s">
        <v>43</v>
      </c>
      <c r="D17" s="18" t="s">
        <v>41</v>
      </c>
      <c r="E17" s="21">
        <v>0</v>
      </c>
      <c r="F17" s="21">
        <v>0</v>
      </c>
      <c r="G17" s="21">
        <v>0</v>
      </c>
    </row>
    <row r="18" spans="2:7" ht="14.1" customHeight="1">
      <c r="B18" s="20"/>
      <c r="C18" s="17" t="s">
        <v>44</v>
      </c>
      <c r="D18" s="18" t="s">
        <v>41</v>
      </c>
      <c r="E18" s="40"/>
      <c r="F18" s="40">
        <v>0</v>
      </c>
      <c r="G18" s="40"/>
    </row>
    <row r="19" spans="2:7" ht="14.1" customHeight="1">
      <c r="B19" s="20"/>
      <c r="C19" s="17" t="s">
        <v>45</v>
      </c>
      <c r="D19" s="18" t="s">
        <v>41</v>
      </c>
      <c r="E19" s="40"/>
      <c r="F19" s="40">
        <v>0</v>
      </c>
      <c r="G19" s="40"/>
    </row>
    <row r="20" spans="2:7" ht="14.1" customHeight="1">
      <c r="B20" s="20" t="s">
        <v>51</v>
      </c>
      <c r="C20" s="17" t="s">
        <v>47</v>
      </c>
      <c r="D20" s="18" t="s">
        <v>41</v>
      </c>
      <c r="E20" s="21">
        <v>61088.593999999997</v>
      </c>
      <c r="F20" s="21">
        <f>SUM(F21:F22)</f>
        <v>98156</v>
      </c>
      <c r="G20" s="21">
        <v>130357.49937069174</v>
      </c>
    </row>
    <row r="21" spans="2:7" ht="14.1" customHeight="1">
      <c r="B21" s="20"/>
      <c r="C21" s="17" t="s">
        <v>44</v>
      </c>
      <c r="D21" s="18" t="s">
        <v>41</v>
      </c>
      <c r="E21" s="21">
        <v>30027.749999999996</v>
      </c>
      <c r="F21" s="21">
        <v>49313</v>
      </c>
      <c r="G21" s="21">
        <v>61824.607357844296</v>
      </c>
    </row>
    <row r="22" spans="2:7" ht="14.1" customHeight="1">
      <c r="B22" s="20"/>
      <c r="C22" s="17" t="s">
        <v>45</v>
      </c>
      <c r="D22" s="18" t="s">
        <v>41</v>
      </c>
      <c r="E22" s="21">
        <v>31060.844000000001</v>
      </c>
      <c r="F22" s="21">
        <v>48843</v>
      </c>
      <c r="G22" s="21">
        <v>68532.892012847456</v>
      </c>
    </row>
    <row r="23" spans="2:7" ht="28.5" customHeight="1">
      <c r="B23" s="20" t="s">
        <v>52</v>
      </c>
      <c r="C23" s="17" t="s">
        <v>53</v>
      </c>
      <c r="D23" s="18" t="s">
        <v>41</v>
      </c>
      <c r="E23" s="21">
        <v>1600.673</v>
      </c>
      <c r="F23" s="21">
        <v>0</v>
      </c>
      <c r="G23" s="21">
        <v>2635.6820777793055</v>
      </c>
    </row>
    <row r="24" spans="2:7" ht="14.1" customHeight="1">
      <c r="B24" s="20" t="s">
        <v>54</v>
      </c>
      <c r="C24" s="17" t="s">
        <v>43</v>
      </c>
      <c r="D24" s="18" t="s">
        <v>41</v>
      </c>
      <c r="E24" s="21">
        <v>0</v>
      </c>
      <c r="F24" s="21">
        <v>0</v>
      </c>
      <c r="G24" s="21">
        <v>0</v>
      </c>
    </row>
    <row r="25" spans="2:7" ht="14.1" customHeight="1">
      <c r="B25" s="20"/>
      <c r="C25" s="17" t="s">
        <v>44</v>
      </c>
      <c r="D25" s="18" t="s">
        <v>41</v>
      </c>
      <c r="E25" s="21"/>
      <c r="F25" s="21">
        <v>0</v>
      </c>
      <c r="G25" s="21"/>
    </row>
    <row r="26" spans="2:7" ht="14.1" customHeight="1">
      <c r="B26" s="20"/>
      <c r="C26" s="17" t="s">
        <v>45</v>
      </c>
      <c r="D26" s="18" t="s">
        <v>41</v>
      </c>
      <c r="E26" s="21"/>
      <c r="F26" s="21">
        <v>0</v>
      </c>
      <c r="G26" s="21"/>
    </row>
    <row r="27" spans="2:7" ht="14.1" customHeight="1">
      <c r="B27" s="20" t="s">
        <v>55</v>
      </c>
      <c r="C27" s="17" t="s">
        <v>47</v>
      </c>
      <c r="D27" s="18" t="s">
        <v>41</v>
      </c>
      <c r="E27" s="21">
        <v>1600.673</v>
      </c>
      <c r="F27" s="21">
        <v>0</v>
      </c>
      <c r="G27" s="21">
        <v>2635.6820777793055</v>
      </c>
    </row>
    <row r="28" spans="2:7" ht="14.1" customHeight="1">
      <c r="B28" s="20"/>
      <c r="C28" s="17" t="s">
        <v>44</v>
      </c>
      <c r="D28" s="18" t="s">
        <v>41</v>
      </c>
      <c r="E28" s="21">
        <v>823.60800000000006</v>
      </c>
      <c r="F28" s="21">
        <v>0</v>
      </c>
      <c r="G28" s="21">
        <v>1250.0240520527261</v>
      </c>
    </row>
    <row r="29" spans="2:7" ht="14.1" customHeight="1">
      <c r="B29" s="20"/>
      <c r="C29" s="17" t="s">
        <v>45</v>
      </c>
      <c r="D29" s="18" t="s">
        <v>41</v>
      </c>
      <c r="E29" s="21">
        <v>777.06499999999994</v>
      </c>
      <c r="F29" s="21">
        <v>0</v>
      </c>
      <c r="G29" s="21">
        <v>1385.6580257265796</v>
      </c>
    </row>
    <row r="30" spans="2:7" ht="29.1" customHeight="1">
      <c r="B30" s="20" t="s">
        <v>56</v>
      </c>
      <c r="C30" s="17" t="s">
        <v>57</v>
      </c>
      <c r="D30" s="18" t="s">
        <v>41</v>
      </c>
      <c r="E30" s="21">
        <v>0</v>
      </c>
      <c r="F30" s="21">
        <v>0</v>
      </c>
      <c r="G30" s="21">
        <v>0</v>
      </c>
    </row>
    <row r="31" spans="2:7" ht="14.1" customHeight="1">
      <c r="B31" s="20" t="s">
        <v>58</v>
      </c>
      <c r="C31" s="17" t="s">
        <v>43</v>
      </c>
      <c r="D31" s="18" t="s">
        <v>41</v>
      </c>
      <c r="E31" s="21">
        <v>0</v>
      </c>
      <c r="F31" s="21">
        <v>0</v>
      </c>
      <c r="G31" s="21">
        <v>0</v>
      </c>
    </row>
    <row r="32" spans="2:7" ht="14.1" customHeight="1">
      <c r="B32" s="20"/>
      <c r="C32" s="17" t="s">
        <v>44</v>
      </c>
      <c r="D32" s="18" t="s">
        <v>41</v>
      </c>
      <c r="E32" s="21"/>
      <c r="F32" s="21">
        <v>0</v>
      </c>
      <c r="G32" s="21"/>
    </row>
    <row r="33" spans="2:7" ht="14.1" customHeight="1">
      <c r="B33" s="20"/>
      <c r="C33" s="17" t="s">
        <v>45</v>
      </c>
      <c r="D33" s="18" t="s">
        <v>41</v>
      </c>
      <c r="E33" s="21"/>
      <c r="F33" s="21">
        <v>0</v>
      </c>
      <c r="G33" s="21"/>
    </row>
    <row r="34" spans="2:7" ht="14.1" customHeight="1">
      <c r="B34" s="20" t="s">
        <v>59</v>
      </c>
      <c r="C34" s="17" t="s">
        <v>47</v>
      </c>
      <c r="D34" s="18" t="s">
        <v>41</v>
      </c>
      <c r="E34" s="21">
        <v>0</v>
      </c>
      <c r="F34" s="21">
        <v>0</v>
      </c>
      <c r="G34" s="21">
        <v>0</v>
      </c>
    </row>
    <row r="35" spans="2:7" ht="14.1" customHeight="1">
      <c r="B35" s="20"/>
      <c r="C35" s="17" t="s">
        <v>44</v>
      </c>
      <c r="D35" s="18" t="s">
        <v>41</v>
      </c>
      <c r="E35" s="21"/>
      <c r="F35" s="21">
        <v>0</v>
      </c>
      <c r="G35" s="21"/>
    </row>
    <row r="36" spans="2:7" ht="14.1" customHeight="1">
      <c r="B36" s="20"/>
      <c r="C36" s="17" t="s">
        <v>45</v>
      </c>
      <c r="D36" s="18" t="s">
        <v>41</v>
      </c>
      <c r="E36" s="21"/>
      <c r="F36" s="21">
        <v>0</v>
      </c>
      <c r="G36" s="21"/>
    </row>
    <row r="37" spans="2:7" ht="44.25" customHeight="1">
      <c r="B37" s="20" t="s">
        <v>60</v>
      </c>
      <c r="C37" s="17" t="s">
        <v>61</v>
      </c>
      <c r="D37" s="18" t="s">
        <v>41</v>
      </c>
      <c r="E37" s="21">
        <v>0</v>
      </c>
      <c r="F37" s="21">
        <v>0</v>
      </c>
      <c r="G37" s="21">
        <v>0</v>
      </c>
    </row>
    <row r="38" spans="2:7" ht="14.1" customHeight="1">
      <c r="B38" s="20" t="s">
        <v>62</v>
      </c>
      <c r="C38" s="17" t="s">
        <v>43</v>
      </c>
      <c r="D38" s="18" t="s">
        <v>41</v>
      </c>
      <c r="E38" s="21">
        <v>0</v>
      </c>
      <c r="F38" s="21">
        <v>0</v>
      </c>
      <c r="G38" s="21">
        <v>0</v>
      </c>
    </row>
    <row r="39" spans="2:7" ht="14.1" customHeight="1">
      <c r="B39" s="20"/>
      <c r="C39" s="17" t="s">
        <v>44</v>
      </c>
      <c r="D39" s="18" t="s">
        <v>41</v>
      </c>
      <c r="E39" s="21"/>
      <c r="F39" s="21">
        <v>0</v>
      </c>
      <c r="G39" s="21"/>
    </row>
    <row r="40" spans="2:7" ht="14.1" customHeight="1">
      <c r="B40" s="20"/>
      <c r="C40" s="17" t="s">
        <v>45</v>
      </c>
      <c r="D40" s="18" t="s">
        <v>41</v>
      </c>
      <c r="E40" s="21"/>
      <c r="F40" s="21">
        <v>0</v>
      </c>
      <c r="G40" s="21"/>
    </row>
    <row r="41" spans="2:7" ht="14.1" customHeight="1">
      <c r="B41" s="20" t="s">
        <v>63</v>
      </c>
      <c r="C41" s="17" t="s">
        <v>47</v>
      </c>
      <c r="D41" s="18" t="s">
        <v>41</v>
      </c>
      <c r="E41" s="21">
        <v>0</v>
      </c>
      <c r="F41" s="21">
        <v>0</v>
      </c>
      <c r="G41" s="21">
        <v>0</v>
      </c>
    </row>
    <row r="42" spans="2:7" ht="14.1" customHeight="1">
      <c r="B42" s="20"/>
      <c r="C42" s="17" t="s">
        <v>44</v>
      </c>
      <c r="D42" s="18" t="s">
        <v>41</v>
      </c>
      <c r="E42" s="21"/>
      <c r="F42" s="21">
        <v>0</v>
      </c>
      <c r="G42" s="21"/>
    </row>
    <row r="43" spans="2:7" ht="14.1" customHeight="1">
      <c r="B43" s="20"/>
      <c r="C43" s="17" t="s">
        <v>45</v>
      </c>
      <c r="D43" s="18" t="s">
        <v>41</v>
      </c>
      <c r="E43" s="21"/>
      <c r="F43" s="21">
        <v>0</v>
      </c>
      <c r="G43" s="21"/>
    </row>
    <row r="44" spans="2:7" ht="14.1" customHeight="1">
      <c r="B44" s="20" t="s">
        <v>64</v>
      </c>
      <c r="C44" s="17" t="s">
        <v>65</v>
      </c>
      <c r="D44" s="18" t="s">
        <v>41</v>
      </c>
      <c r="E44" s="21">
        <v>95175.679000000004</v>
      </c>
      <c r="F44" s="21">
        <f>SUM(F48)</f>
        <v>175683</v>
      </c>
      <c r="G44" s="21">
        <v>142878.94668751804</v>
      </c>
    </row>
    <row r="45" spans="2:7" ht="14.1" customHeight="1">
      <c r="B45" s="20" t="s">
        <v>66</v>
      </c>
      <c r="C45" s="17" t="s">
        <v>43</v>
      </c>
      <c r="D45" s="18" t="s">
        <v>41</v>
      </c>
      <c r="E45" s="21">
        <v>0</v>
      </c>
      <c r="F45" s="21">
        <v>0</v>
      </c>
      <c r="G45" s="21">
        <v>0</v>
      </c>
    </row>
    <row r="46" spans="2:7" ht="14.1" customHeight="1">
      <c r="B46" s="20"/>
      <c r="C46" s="17" t="s">
        <v>44</v>
      </c>
      <c r="D46" s="18" t="s">
        <v>41</v>
      </c>
      <c r="E46" s="21"/>
      <c r="F46" s="21">
        <v>0</v>
      </c>
      <c r="G46" s="21"/>
    </row>
    <row r="47" spans="2:7" ht="14.1" customHeight="1">
      <c r="B47" s="20"/>
      <c r="C47" s="17" t="s">
        <v>45</v>
      </c>
      <c r="D47" s="18" t="s">
        <v>41</v>
      </c>
      <c r="E47" s="21"/>
      <c r="F47" s="21">
        <v>0</v>
      </c>
      <c r="G47" s="21"/>
    </row>
    <row r="48" spans="2:7" ht="14.1" customHeight="1">
      <c r="B48" s="20" t="s">
        <v>67</v>
      </c>
      <c r="C48" s="17" t="s">
        <v>47</v>
      </c>
      <c r="D48" s="18" t="s">
        <v>41</v>
      </c>
      <c r="E48" s="21">
        <v>95175.679000000004</v>
      </c>
      <c r="F48" s="21">
        <f>SUM(F49:F50)</f>
        <v>175683</v>
      </c>
      <c r="G48" s="21">
        <v>142878.94668751804</v>
      </c>
    </row>
    <row r="49" spans="2:7" ht="14.1" customHeight="1">
      <c r="B49" s="20"/>
      <c r="C49" s="17" t="s">
        <v>44</v>
      </c>
      <c r="D49" s="18" t="s">
        <v>41</v>
      </c>
      <c r="E49" s="21">
        <v>42513.952000000005</v>
      </c>
      <c r="F49" s="21">
        <v>87985</v>
      </c>
      <c r="G49" s="21">
        <v>67763.149963002346</v>
      </c>
    </row>
    <row r="50" spans="2:7" ht="14.1" customHeight="1">
      <c r="B50" s="20"/>
      <c r="C50" s="17" t="s">
        <v>45</v>
      </c>
      <c r="D50" s="18" t="s">
        <v>41</v>
      </c>
      <c r="E50" s="21">
        <v>52661.726999999999</v>
      </c>
      <c r="F50" s="21">
        <v>87698</v>
      </c>
      <c r="G50" s="21">
        <v>75115.796724515676</v>
      </c>
    </row>
    <row r="51" spans="2:7" ht="14.1" customHeight="1">
      <c r="B51" s="20" t="s">
        <v>68</v>
      </c>
      <c r="C51" s="17" t="s">
        <v>69</v>
      </c>
      <c r="D51" s="18" t="s">
        <v>41</v>
      </c>
      <c r="E51" s="21">
        <v>1495.5580000000098</v>
      </c>
      <c r="F51" s="21">
        <f>SUM(F55)</f>
        <v>2161</v>
      </c>
      <c r="G51" s="21">
        <v>127.77186401093076</v>
      </c>
    </row>
    <row r="52" spans="2:7" ht="14.1" customHeight="1">
      <c r="B52" s="20" t="s">
        <v>70</v>
      </c>
      <c r="C52" s="17" t="s">
        <v>43</v>
      </c>
      <c r="D52" s="18" t="s">
        <v>41</v>
      </c>
      <c r="E52" s="21">
        <v>0</v>
      </c>
      <c r="F52" s="21">
        <v>0</v>
      </c>
      <c r="G52" s="21">
        <v>0</v>
      </c>
    </row>
    <row r="53" spans="2:7" ht="14.1" customHeight="1">
      <c r="B53" s="20"/>
      <c r="C53" s="17" t="s">
        <v>44</v>
      </c>
      <c r="D53" s="18" t="s">
        <v>41</v>
      </c>
      <c r="E53" s="21"/>
      <c r="F53" s="21">
        <v>0</v>
      </c>
      <c r="G53" s="21"/>
    </row>
    <row r="54" spans="2:7" ht="14.1" customHeight="1">
      <c r="B54" s="20"/>
      <c r="C54" s="17" t="s">
        <v>45</v>
      </c>
      <c r="D54" s="18" t="s">
        <v>41</v>
      </c>
      <c r="E54" s="21"/>
      <c r="F54" s="21">
        <v>0</v>
      </c>
      <c r="G54" s="21"/>
    </row>
    <row r="55" spans="2:7" ht="14.1" customHeight="1">
      <c r="B55" s="20" t="s">
        <v>71</v>
      </c>
      <c r="C55" s="17" t="s">
        <v>47</v>
      </c>
      <c r="D55" s="18" t="s">
        <v>41</v>
      </c>
      <c r="E55" s="21">
        <v>1495.5580000000098</v>
      </c>
      <c r="F55" s="21">
        <f>SUM(F56:F57)</f>
        <v>2161</v>
      </c>
      <c r="G55" s="21">
        <v>127.77186401093076</v>
      </c>
    </row>
    <row r="56" spans="2:7" ht="14.1" customHeight="1">
      <c r="B56" s="20"/>
      <c r="C56" s="17" t="s">
        <v>44</v>
      </c>
      <c r="D56" s="18" t="s">
        <v>41</v>
      </c>
      <c r="E56" s="21">
        <v>724.37700000000007</v>
      </c>
      <c r="F56" s="21">
        <v>1084</v>
      </c>
      <c r="G56" s="21">
        <v>60.59831894590409</v>
      </c>
    </row>
    <row r="57" spans="2:7" ht="14.1" customHeight="1">
      <c r="B57" s="20"/>
      <c r="C57" s="17" t="s">
        <v>45</v>
      </c>
      <c r="D57" s="18" t="s">
        <v>41</v>
      </c>
      <c r="E57" s="21">
        <v>771.1810000000097</v>
      </c>
      <c r="F57" s="21">
        <v>1077</v>
      </c>
      <c r="G57" s="21">
        <v>67.173545065026673</v>
      </c>
    </row>
    <row r="58" spans="2:7" ht="29.1" customHeight="1">
      <c r="B58" s="20" t="s">
        <v>72</v>
      </c>
      <c r="C58" s="17" t="s">
        <v>73</v>
      </c>
      <c r="D58" s="18" t="s">
        <v>41</v>
      </c>
      <c r="E58" s="19">
        <v>268439.00600000005</v>
      </c>
      <c r="F58" s="19">
        <f>SUM(F59+F62)</f>
        <v>481377</v>
      </c>
      <c r="G58" s="19">
        <v>680043.3324813504</v>
      </c>
    </row>
    <row r="59" spans="2:7" ht="14.1" customHeight="1">
      <c r="B59" s="20"/>
      <c r="C59" s="17" t="s">
        <v>74</v>
      </c>
      <c r="D59" s="18" t="s">
        <v>41</v>
      </c>
      <c r="E59" s="19">
        <v>162196.989</v>
      </c>
      <c r="F59" s="19">
        <f>SUM(F60:F61)</f>
        <v>296733</v>
      </c>
      <c r="G59" s="19">
        <v>319522.92679290404</v>
      </c>
    </row>
    <row r="60" spans="2:7" ht="14.1" customHeight="1">
      <c r="B60" s="20"/>
      <c r="C60" s="17" t="s">
        <v>44</v>
      </c>
      <c r="D60" s="18" t="s">
        <v>41</v>
      </c>
      <c r="E60" s="19">
        <v>86067.917000000016</v>
      </c>
      <c r="F60" s="19">
        <v>147758</v>
      </c>
      <c r="G60" s="19">
        <v>163150.89520573392</v>
      </c>
    </row>
    <row r="61" spans="2:7" ht="14.1" customHeight="1">
      <c r="B61" s="20"/>
      <c r="C61" s="17" t="s">
        <v>45</v>
      </c>
      <c r="D61" s="18" t="s">
        <v>41</v>
      </c>
      <c r="E61" s="19">
        <v>76129.072</v>
      </c>
      <c r="F61" s="19">
        <v>148975</v>
      </c>
      <c r="G61" s="19">
        <v>156372.03158717015</v>
      </c>
    </row>
    <row r="62" spans="2:7" ht="14.1" customHeight="1">
      <c r="B62" s="20"/>
      <c r="C62" s="17" t="s">
        <v>75</v>
      </c>
      <c r="D62" s="18" t="s">
        <v>41</v>
      </c>
      <c r="E62" s="19">
        <v>106242.01700000002</v>
      </c>
      <c r="F62" s="19">
        <f>SUM(F63:F64)</f>
        <v>184644</v>
      </c>
      <c r="G62" s="19">
        <v>209293.40568844636</v>
      </c>
    </row>
    <row r="63" spans="2:7" ht="14.1" customHeight="1">
      <c r="B63" s="20"/>
      <c r="C63" s="17" t="s">
        <v>44</v>
      </c>
      <c r="D63" s="18" t="s">
        <v>41</v>
      </c>
      <c r="E63" s="19">
        <v>54350.202000000005</v>
      </c>
      <c r="F63" s="19">
        <v>91943</v>
      </c>
      <c r="G63" s="19">
        <v>106866.84314474421</v>
      </c>
    </row>
    <row r="64" spans="2:7" ht="14.1" customHeight="1">
      <c r="B64" s="20"/>
      <c r="C64" s="17" t="s">
        <v>45</v>
      </c>
      <c r="D64" s="18" t="s">
        <v>41</v>
      </c>
      <c r="E64" s="19">
        <v>51891.81500000001</v>
      </c>
      <c r="F64" s="19">
        <v>92701</v>
      </c>
      <c r="G64" s="19">
        <v>102426.56254370215</v>
      </c>
    </row>
    <row r="65" spans="2:7" ht="14.1" customHeight="1">
      <c r="B65" s="20"/>
      <c r="C65" s="17" t="s">
        <v>76</v>
      </c>
      <c r="D65" s="18" t="s">
        <v>41</v>
      </c>
      <c r="E65" s="19">
        <v>0</v>
      </c>
      <c r="F65" s="19">
        <v>0</v>
      </c>
      <c r="G65" s="19">
        <v>151227</v>
      </c>
    </row>
    <row r="66" spans="2:7" ht="14.1" customHeight="1">
      <c r="B66" s="20"/>
      <c r="C66" s="17" t="s">
        <v>44</v>
      </c>
      <c r="D66" s="18" t="s">
        <v>41</v>
      </c>
      <c r="E66" s="19">
        <v>0</v>
      </c>
      <c r="F66" s="19">
        <v>0</v>
      </c>
      <c r="G66" s="19">
        <v>75227</v>
      </c>
    </row>
    <row r="67" spans="2:7" ht="14.1" customHeight="1">
      <c r="B67" s="20"/>
      <c r="C67" s="17" t="s">
        <v>45</v>
      </c>
      <c r="D67" s="18" t="s">
        <v>41</v>
      </c>
      <c r="E67" s="19">
        <v>0</v>
      </c>
      <c r="F67" s="19">
        <v>0</v>
      </c>
      <c r="G67" s="19">
        <v>76000</v>
      </c>
    </row>
    <row r="68" spans="2:7" ht="29.1" customHeight="1">
      <c r="B68" s="20" t="s">
        <v>77</v>
      </c>
      <c r="C68" s="17" t="s">
        <v>78</v>
      </c>
      <c r="D68" s="18" t="s">
        <v>41</v>
      </c>
      <c r="E68" s="19">
        <v>497512.69199999998</v>
      </c>
      <c r="F68" s="19">
        <f>SUM(F69:F70)</f>
        <v>196323</v>
      </c>
      <c r="G68" s="19">
        <v>208508.65979598276</v>
      </c>
    </row>
    <row r="69" spans="2:7" ht="14.1" customHeight="1">
      <c r="B69" s="20"/>
      <c r="C69" s="17" t="s">
        <v>79</v>
      </c>
      <c r="D69" s="18" t="s">
        <v>41</v>
      </c>
      <c r="E69" s="19">
        <v>253015.22700000001</v>
      </c>
      <c r="F69" s="19">
        <v>103131</v>
      </c>
      <c r="G69" s="19">
        <v>109532.39559246047</v>
      </c>
    </row>
    <row r="70" spans="2:7" ht="14.1" customHeight="1">
      <c r="B70" s="20"/>
      <c r="C70" s="17" t="s">
        <v>80</v>
      </c>
      <c r="D70" s="18" t="s">
        <v>41</v>
      </c>
      <c r="E70" s="19">
        <v>244497.46499999997</v>
      </c>
      <c r="F70" s="19">
        <v>93192</v>
      </c>
      <c r="G70" s="19">
        <v>98976.264203522282</v>
      </c>
    </row>
    <row r="71" spans="2:7" ht="14.1" customHeight="1">
      <c r="B71" s="20" t="s">
        <v>81</v>
      </c>
      <c r="C71" s="17" t="s">
        <v>82</v>
      </c>
      <c r="D71" s="18"/>
      <c r="E71" s="22">
        <v>77.472999999999999</v>
      </c>
      <c r="F71" s="23" t="s">
        <v>141</v>
      </c>
      <c r="G71" s="22">
        <v>77.472999999999999</v>
      </c>
    </row>
    <row r="72" spans="2:7" ht="14.1" customHeight="1">
      <c r="B72" s="20"/>
      <c r="C72" s="17" t="s">
        <v>38</v>
      </c>
      <c r="D72" s="18"/>
      <c r="E72" s="22"/>
      <c r="F72" s="23"/>
      <c r="G72" s="22"/>
    </row>
    <row r="73" spans="2:7" ht="14.1" customHeight="1">
      <c r="B73" s="20" t="s">
        <v>83</v>
      </c>
      <c r="C73" s="17" t="s">
        <v>84</v>
      </c>
      <c r="D73" s="18" t="s">
        <v>85</v>
      </c>
      <c r="E73" s="22">
        <v>73.555000000000007</v>
      </c>
      <c r="F73" s="23" t="s">
        <v>141</v>
      </c>
      <c r="G73" s="22">
        <v>73.555000000000007</v>
      </c>
    </row>
    <row r="74" spans="2:7" ht="48" customHeight="1">
      <c r="B74" s="20" t="s">
        <v>86</v>
      </c>
      <c r="C74" s="17" t="s">
        <v>87</v>
      </c>
      <c r="D74" s="18" t="s">
        <v>85</v>
      </c>
      <c r="E74" s="22">
        <v>3.9159999999999999</v>
      </c>
      <c r="F74" s="23" t="s">
        <v>141</v>
      </c>
      <c r="G74" s="22">
        <v>3.9159999999999999</v>
      </c>
    </row>
    <row r="75" spans="2:7" ht="14.1" customHeight="1">
      <c r="B75" s="20"/>
      <c r="C75" s="17" t="s">
        <v>74</v>
      </c>
      <c r="D75" s="18" t="s">
        <v>85</v>
      </c>
      <c r="E75" s="22">
        <v>3.8740000000000001</v>
      </c>
      <c r="F75" s="23" t="s">
        <v>141</v>
      </c>
      <c r="G75" s="22">
        <v>3.8740000000000001</v>
      </c>
    </row>
    <row r="76" spans="2:7" ht="14.1" customHeight="1">
      <c r="B76" s="20"/>
      <c r="C76" s="17" t="s">
        <v>75</v>
      </c>
      <c r="D76" s="18" t="s">
        <v>85</v>
      </c>
      <c r="E76" s="22">
        <v>4.1000000000000002E-2</v>
      </c>
      <c r="F76" s="23" t="s">
        <v>141</v>
      </c>
      <c r="G76" s="22">
        <v>4.1000000000000002E-2</v>
      </c>
    </row>
    <row r="77" spans="2:7" ht="14.1" customHeight="1">
      <c r="B77" s="20"/>
      <c r="C77" s="17" t="s">
        <v>76</v>
      </c>
      <c r="D77" s="18" t="s">
        <v>85</v>
      </c>
      <c r="E77" s="22">
        <v>1E-3</v>
      </c>
      <c r="F77" s="23" t="s">
        <v>141</v>
      </c>
      <c r="G77" s="22">
        <v>1E-3</v>
      </c>
    </row>
    <row r="78" spans="2:7" ht="29.1" customHeight="1">
      <c r="B78" s="20" t="s">
        <v>88</v>
      </c>
      <c r="C78" s="17" t="s">
        <v>89</v>
      </c>
      <c r="D78" s="18" t="s">
        <v>85</v>
      </c>
      <c r="E78" s="22">
        <v>2E-3</v>
      </c>
      <c r="F78" s="23" t="s">
        <v>141</v>
      </c>
      <c r="G78" s="22">
        <v>2E-3</v>
      </c>
    </row>
    <row r="79" spans="2:7" ht="14.1" customHeight="1">
      <c r="B79" s="20" t="s">
        <v>90</v>
      </c>
      <c r="C79" s="17" t="s">
        <v>91</v>
      </c>
      <c r="D79" s="18"/>
      <c r="E79" s="19">
        <v>79647</v>
      </c>
      <c r="F79" s="21">
        <v>78188</v>
      </c>
      <c r="G79" s="19">
        <v>79647</v>
      </c>
    </row>
    <row r="80" spans="2:7" ht="14.1" customHeight="1">
      <c r="B80" s="20"/>
      <c r="C80" s="17" t="s">
        <v>38</v>
      </c>
      <c r="D80" s="18"/>
      <c r="E80" s="19"/>
      <c r="F80" s="19"/>
      <c r="G80" s="19"/>
    </row>
    <row r="81" spans="2:7" ht="14.1" customHeight="1">
      <c r="B81" s="20" t="s">
        <v>92</v>
      </c>
      <c r="C81" s="17" t="s">
        <v>93</v>
      </c>
      <c r="D81" s="18" t="s">
        <v>94</v>
      </c>
      <c r="E81" s="19">
        <v>73680</v>
      </c>
      <c r="F81" s="19">
        <v>72174</v>
      </c>
      <c r="G81" s="19">
        <v>73680</v>
      </c>
    </row>
    <row r="82" spans="2:7" ht="45.75" customHeight="1">
      <c r="B82" s="20" t="s">
        <v>95</v>
      </c>
      <c r="C82" s="17" t="s">
        <v>96</v>
      </c>
      <c r="D82" s="18" t="s">
        <v>94</v>
      </c>
      <c r="E82" s="19">
        <v>5949</v>
      </c>
      <c r="F82" s="19">
        <f>SUM(F83:F85)</f>
        <v>5997</v>
      </c>
      <c r="G82" s="19">
        <v>5949</v>
      </c>
    </row>
    <row r="83" spans="2:7" ht="14.1" customHeight="1">
      <c r="B83" s="20"/>
      <c r="C83" s="17" t="s">
        <v>74</v>
      </c>
      <c r="D83" s="18" t="s">
        <v>94</v>
      </c>
      <c r="E83" s="19">
        <v>5898</v>
      </c>
      <c r="F83" s="19">
        <v>5947</v>
      </c>
      <c r="G83" s="19">
        <v>5898</v>
      </c>
    </row>
    <row r="84" spans="2:7" ht="14.1" customHeight="1">
      <c r="B84" s="20"/>
      <c r="C84" s="17" t="s">
        <v>75</v>
      </c>
      <c r="D84" s="18" t="s">
        <v>94</v>
      </c>
      <c r="E84" s="19">
        <v>50</v>
      </c>
      <c r="F84" s="19">
        <v>50</v>
      </c>
      <c r="G84" s="19">
        <v>50</v>
      </c>
    </row>
    <row r="85" spans="2:7" ht="14.1" customHeight="1">
      <c r="B85" s="20"/>
      <c r="C85" s="17" t="s">
        <v>76</v>
      </c>
      <c r="D85" s="18" t="s">
        <v>94</v>
      </c>
      <c r="E85" s="19">
        <v>1</v>
      </c>
      <c r="F85" s="19">
        <v>0</v>
      </c>
      <c r="G85" s="19">
        <v>1</v>
      </c>
    </row>
    <row r="86" spans="2:7" ht="14.1" customHeight="1">
      <c r="B86" s="20" t="s">
        <v>97</v>
      </c>
      <c r="C86" s="17" t="s">
        <v>98</v>
      </c>
      <c r="D86" s="18" t="s">
        <v>94</v>
      </c>
      <c r="E86" s="19">
        <v>79647</v>
      </c>
      <c r="F86" s="19">
        <v>78188</v>
      </c>
      <c r="G86" s="19">
        <v>79647</v>
      </c>
    </row>
    <row r="87" spans="2:7" ht="14.1" customHeight="1">
      <c r="B87" s="20" t="s">
        <v>99</v>
      </c>
      <c r="C87" s="17" t="s">
        <v>100</v>
      </c>
      <c r="D87" s="18" t="s">
        <v>101</v>
      </c>
      <c r="E87" s="21">
        <v>917270.15634333307</v>
      </c>
      <c r="F87" s="40">
        <v>334452.32496106852</v>
      </c>
      <c r="G87" s="19">
        <v>384110.1769871086</v>
      </c>
    </row>
    <row r="88" spans="2:7" ht="29.1" customHeight="1">
      <c r="B88" s="20" t="s">
        <v>102</v>
      </c>
      <c r="C88" s="17" t="s">
        <v>103</v>
      </c>
      <c r="D88" s="18"/>
      <c r="E88" s="19"/>
      <c r="F88" s="19"/>
      <c r="G88" s="19"/>
    </row>
    <row r="89" spans="2:7" ht="18" customHeight="1">
      <c r="B89" s="20" t="s">
        <v>104</v>
      </c>
      <c r="C89" s="17" t="s">
        <v>105</v>
      </c>
      <c r="D89" s="18" t="s">
        <v>106</v>
      </c>
      <c r="E89" s="45">
        <v>139.1</v>
      </c>
      <c r="F89" s="23" t="s">
        <v>141</v>
      </c>
      <c r="G89" s="23" t="s">
        <v>145</v>
      </c>
    </row>
    <row r="90" spans="2:7" ht="36" customHeight="1">
      <c r="B90" s="20" t="s">
        <v>107</v>
      </c>
      <c r="C90" s="17" t="s">
        <v>108</v>
      </c>
      <c r="D90" s="35" t="s">
        <v>109</v>
      </c>
      <c r="E90" s="46">
        <v>27.135000000000002</v>
      </c>
      <c r="F90" s="23" t="s">
        <v>141</v>
      </c>
      <c r="G90" s="23" t="s">
        <v>145</v>
      </c>
    </row>
    <row r="91" spans="2:7" ht="126">
      <c r="B91" s="20" t="s">
        <v>110</v>
      </c>
      <c r="C91" s="17" t="s">
        <v>111</v>
      </c>
      <c r="D91" s="18"/>
      <c r="E91" s="47" t="s">
        <v>150</v>
      </c>
      <c r="F91" s="47" t="s">
        <v>150</v>
      </c>
      <c r="G91" s="47" t="s">
        <v>150</v>
      </c>
    </row>
    <row r="92" spans="2:7" ht="14.1" customHeight="1">
      <c r="B92" s="20" t="s">
        <v>112</v>
      </c>
      <c r="C92" s="17" t="s">
        <v>113</v>
      </c>
      <c r="D92" s="18" t="s">
        <v>101</v>
      </c>
      <c r="E92" s="21">
        <v>9393.8287</v>
      </c>
      <c r="F92" s="19">
        <v>39874.201470765649</v>
      </c>
      <c r="G92" s="19">
        <v>40888.148089008821</v>
      </c>
    </row>
    <row r="93" spans="2:7" ht="14.1" customHeight="1">
      <c r="B93" s="20" t="s">
        <v>114</v>
      </c>
      <c r="C93" s="17" t="s">
        <v>115</v>
      </c>
      <c r="D93" s="18" t="s">
        <v>101</v>
      </c>
      <c r="E93" s="21">
        <v>745821.49225999974</v>
      </c>
      <c r="F93" s="19">
        <v>74663.346602880643</v>
      </c>
      <c r="G93" s="19">
        <v>92396.336108566436</v>
      </c>
    </row>
    <row r="94" spans="2:7" ht="23.25" customHeight="1">
      <c r="B94" s="20" t="s">
        <v>116</v>
      </c>
      <c r="C94" s="17" t="s">
        <v>146</v>
      </c>
      <c r="D94" s="18" t="s">
        <v>101</v>
      </c>
      <c r="E94" s="21">
        <v>-1658305.182858062</v>
      </c>
      <c r="F94" s="21">
        <v>45050.139859023533</v>
      </c>
      <c r="G94" s="21">
        <v>40040.055898355415</v>
      </c>
    </row>
    <row r="95" spans="2:7" ht="24" customHeight="1">
      <c r="B95" s="20" t="s">
        <v>117</v>
      </c>
      <c r="C95" s="17" t="s">
        <v>147</v>
      </c>
      <c r="D95" s="18" t="s">
        <v>101</v>
      </c>
      <c r="E95" s="21">
        <v>-1685103.8335374496</v>
      </c>
      <c r="F95" s="21">
        <v>45050.139859023533</v>
      </c>
      <c r="G95" s="21">
        <v>40040.055898355415</v>
      </c>
    </row>
    <row r="96" spans="2:7" ht="26.25" customHeight="1">
      <c r="B96" s="20" t="s">
        <v>118</v>
      </c>
      <c r="C96" s="17" t="s">
        <v>119</v>
      </c>
      <c r="D96" s="18" t="s">
        <v>120</v>
      </c>
      <c r="E96" s="45">
        <v>-180.78699839846968</v>
      </c>
      <c r="F96" s="24">
        <v>13.469824096533801</v>
      </c>
      <c r="G96" s="24">
        <v>10.424107013363312</v>
      </c>
    </row>
    <row r="97" spans="2:8" ht="255">
      <c r="B97" s="20" t="s">
        <v>121</v>
      </c>
      <c r="C97" s="17" t="s">
        <v>122</v>
      </c>
      <c r="D97" s="18"/>
      <c r="E97" s="48" t="s">
        <v>153</v>
      </c>
      <c r="F97" s="48" t="s">
        <v>154</v>
      </c>
      <c r="G97" s="48" t="s">
        <v>156</v>
      </c>
    </row>
    <row r="98" spans="2:8" ht="14.1" customHeight="1">
      <c r="B98" s="25" t="s">
        <v>123</v>
      </c>
      <c r="C98" s="25"/>
      <c r="D98" s="25"/>
      <c r="E98" s="25"/>
      <c r="F98" s="25"/>
      <c r="G98" s="25"/>
      <c r="H98" s="25"/>
    </row>
    <row r="99" spans="2:8" ht="54.75" customHeight="1">
      <c r="B99" s="12" t="s">
        <v>135</v>
      </c>
      <c r="C99" s="58" t="s">
        <v>152</v>
      </c>
      <c r="D99" s="58"/>
      <c r="E99" s="58"/>
      <c r="F99" s="58"/>
      <c r="G99" s="58"/>
    </row>
    <row r="100" spans="2:8" ht="36.75" customHeight="1">
      <c r="B100" s="12" t="s">
        <v>136</v>
      </c>
      <c r="C100" s="58" t="s">
        <v>142</v>
      </c>
      <c r="D100" s="58"/>
      <c r="E100" s="58"/>
      <c r="F100" s="58"/>
      <c r="G100" s="58"/>
    </row>
    <row r="101" spans="2:8" ht="25.5" customHeight="1">
      <c r="B101" s="12" t="s">
        <v>137</v>
      </c>
      <c r="C101" s="58" t="s">
        <v>143</v>
      </c>
      <c r="D101" s="58"/>
      <c r="E101" s="58"/>
      <c r="F101" s="58"/>
      <c r="G101" s="58"/>
    </row>
    <row r="102" spans="2:8" ht="104.25" customHeight="1">
      <c r="B102" s="12" t="s">
        <v>138</v>
      </c>
      <c r="C102" s="58" t="s">
        <v>144</v>
      </c>
      <c r="D102" s="58"/>
      <c r="E102" s="58"/>
      <c r="F102" s="58"/>
      <c r="G102" s="58"/>
    </row>
    <row r="105" spans="2:8" ht="23.25">
      <c r="C105" s="37"/>
      <c r="D105" s="38"/>
      <c r="E105" s="39"/>
      <c r="F105" s="39"/>
    </row>
  </sheetData>
  <mergeCells count="6">
    <mergeCell ref="C102:G102"/>
    <mergeCell ref="B2:G2"/>
    <mergeCell ref="B4:C4"/>
    <mergeCell ref="C99:G99"/>
    <mergeCell ref="C100:G100"/>
    <mergeCell ref="C101:G101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82" fitToHeight="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52" width="8.28515625" style="3" customWidth="1"/>
    <col min="53" max="211" width="0.85546875" style="3"/>
    <col min="212" max="212" width="3.7109375" style="3" customWidth="1"/>
    <col min="213" max="213" width="4.85546875" style="3" customWidth="1"/>
    <col min="214" max="214" width="55.7109375" style="3" customWidth="1"/>
    <col min="215" max="215" width="15.140625" style="3" customWidth="1"/>
    <col min="216" max="221" width="9.28515625" style="3" customWidth="1"/>
    <col min="222" max="222" width="3.7109375" style="3" customWidth="1"/>
    <col min="223" max="467" width="0.85546875" style="3"/>
    <col min="468" max="468" width="3.7109375" style="3" customWidth="1"/>
    <col min="469" max="469" width="4.85546875" style="3" customWidth="1"/>
    <col min="470" max="470" width="55.7109375" style="3" customWidth="1"/>
    <col min="471" max="471" width="15.140625" style="3" customWidth="1"/>
    <col min="472" max="477" width="9.28515625" style="3" customWidth="1"/>
    <col min="478" max="478" width="3.7109375" style="3" customWidth="1"/>
    <col min="479" max="723" width="0.85546875" style="3"/>
    <col min="724" max="724" width="3.7109375" style="3" customWidth="1"/>
    <col min="725" max="725" width="4.85546875" style="3" customWidth="1"/>
    <col min="726" max="726" width="55.7109375" style="3" customWidth="1"/>
    <col min="727" max="727" width="15.140625" style="3" customWidth="1"/>
    <col min="728" max="733" width="9.28515625" style="3" customWidth="1"/>
    <col min="734" max="734" width="3.7109375" style="3" customWidth="1"/>
    <col min="735" max="979" width="0.85546875" style="3"/>
    <col min="980" max="980" width="3.7109375" style="3" customWidth="1"/>
    <col min="981" max="981" width="4.85546875" style="3" customWidth="1"/>
    <col min="982" max="982" width="55.7109375" style="3" customWidth="1"/>
    <col min="983" max="983" width="15.140625" style="3" customWidth="1"/>
    <col min="984" max="989" width="9.28515625" style="3" customWidth="1"/>
    <col min="990" max="990" width="3.7109375" style="3" customWidth="1"/>
    <col min="991" max="1235" width="0.85546875" style="3"/>
    <col min="1236" max="1236" width="3.7109375" style="3" customWidth="1"/>
    <col min="1237" max="1237" width="4.85546875" style="3" customWidth="1"/>
    <col min="1238" max="1238" width="55.7109375" style="3" customWidth="1"/>
    <col min="1239" max="1239" width="15.140625" style="3" customWidth="1"/>
    <col min="1240" max="1245" width="9.28515625" style="3" customWidth="1"/>
    <col min="1246" max="1246" width="3.7109375" style="3" customWidth="1"/>
    <col min="1247" max="1491" width="0.85546875" style="3"/>
    <col min="1492" max="1492" width="3.7109375" style="3" customWidth="1"/>
    <col min="1493" max="1493" width="4.85546875" style="3" customWidth="1"/>
    <col min="1494" max="1494" width="55.7109375" style="3" customWidth="1"/>
    <col min="1495" max="1495" width="15.140625" style="3" customWidth="1"/>
    <col min="1496" max="1501" width="9.28515625" style="3" customWidth="1"/>
    <col min="1502" max="1502" width="3.7109375" style="3" customWidth="1"/>
    <col min="1503" max="1747" width="0.85546875" style="3"/>
    <col min="1748" max="1748" width="3.7109375" style="3" customWidth="1"/>
    <col min="1749" max="1749" width="4.85546875" style="3" customWidth="1"/>
    <col min="1750" max="1750" width="55.7109375" style="3" customWidth="1"/>
    <col min="1751" max="1751" width="15.140625" style="3" customWidth="1"/>
    <col min="1752" max="1757" width="9.28515625" style="3" customWidth="1"/>
    <col min="1758" max="1758" width="3.7109375" style="3" customWidth="1"/>
    <col min="1759" max="2003" width="0.85546875" style="3"/>
    <col min="2004" max="2004" width="3.7109375" style="3" customWidth="1"/>
    <col min="2005" max="2005" width="4.85546875" style="3" customWidth="1"/>
    <col min="2006" max="2006" width="55.7109375" style="3" customWidth="1"/>
    <col min="2007" max="2007" width="15.140625" style="3" customWidth="1"/>
    <col min="2008" max="2013" width="9.28515625" style="3" customWidth="1"/>
    <col min="2014" max="2014" width="3.7109375" style="3" customWidth="1"/>
    <col min="2015" max="2259" width="0.85546875" style="3"/>
    <col min="2260" max="2260" width="3.7109375" style="3" customWidth="1"/>
    <col min="2261" max="2261" width="4.85546875" style="3" customWidth="1"/>
    <col min="2262" max="2262" width="55.7109375" style="3" customWidth="1"/>
    <col min="2263" max="2263" width="15.140625" style="3" customWidth="1"/>
    <col min="2264" max="2269" width="9.28515625" style="3" customWidth="1"/>
    <col min="2270" max="2270" width="3.7109375" style="3" customWidth="1"/>
    <col min="2271" max="2515" width="0.85546875" style="3"/>
    <col min="2516" max="2516" width="3.7109375" style="3" customWidth="1"/>
    <col min="2517" max="2517" width="4.85546875" style="3" customWidth="1"/>
    <col min="2518" max="2518" width="55.7109375" style="3" customWidth="1"/>
    <col min="2519" max="2519" width="15.140625" style="3" customWidth="1"/>
    <col min="2520" max="2525" width="9.28515625" style="3" customWidth="1"/>
    <col min="2526" max="2526" width="3.7109375" style="3" customWidth="1"/>
    <col min="2527" max="2771" width="0.85546875" style="3"/>
    <col min="2772" max="2772" width="3.7109375" style="3" customWidth="1"/>
    <col min="2773" max="2773" width="4.85546875" style="3" customWidth="1"/>
    <col min="2774" max="2774" width="55.7109375" style="3" customWidth="1"/>
    <col min="2775" max="2775" width="15.140625" style="3" customWidth="1"/>
    <col min="2776" max="2781" width="9.28515625" style="3" customWidth="1"/>
    <col min="2782" max="2782" width="3.7109375" style="3" customWidth="1"/>
    <col min="2783" max="3027" width="0.85546875" style="3"/>
    <col min="3028" max="3028" width="3.7109375" style="3" customWidth="1"/>
    <col min="3029" max="3029" width="4.85546875" style="3" customWidth="1"/>
    <col min="3030" max="3030" width="55.7109375" style="3" customWidth="1"/>
    <col min="3031" max="3031" width="15.140625" style="3" customWidth="1"/>
    <col min="3032" max="3037" width="9.28515625" style="3" customWidth="1"/>
    <col min="3038" max="3038" width="3.7109375" style="3" customWidth="1"/>
    <col min="3039" max="3283" width="0.85546875" style="3"/>
    <col min="3284" max="3284" width="3.7109375" style="3" customWidth="1"/>
    <col min="3285" max="3285" width="4.85546875" style="3" customWidth="1"/>
    <col min="3286" max="3286" width="55.7109375" style="3" customWidth="1"/>
    <col min="3287" max="3287" width="15.140625" style="3" customWidth="1"/>
    <col min="3288" max="3293" width="9.28515625" style="3" customWidth="1"/>
    <col min="3294" max="3294" width="3.7109375" style="3" customWidth="1"/>
    <col min="3295" max="3539" width="0.85546875" style="3"/>
    <col min="3540" max="3540" width="3.7109375" style="3" customWidth="1"/>
    <col min="3541" max="3541" width="4.85546875" style="3" customWidth="1"/>
    <col min="3542" max="3542" width="55.7109375" style="3" customWidth="1"/>
    <col min="3543" max="3543" width="15.140625" style="3" customWidth="1"/>
    <col min="3544" max="3549" width="9.28515625" style="3" customWidth="1"/>
    <col min="3550" max="3550" width="3.7109375" style="3" customWidth="1"/>
    <col min="3551" max="3795" width="0.85546875" style="3"/>
    <col min="3796" max="3796" width="3.7109375" style="3" customWidth="1"/>
    <col min="3797" max="3797" width="4.85546875" style="3" customWidth="1"/>
    <col min="3798" max="3798" width="55.7109375" style="3" customWidth="1"/>
    <col min="3799" max="3799" width="15.140625" style="3" customWidth="1"/>
    <col min="3800" max="3805" width="9.28515625" style="3" customWidth="1"/>
    <col min="3806" max="3806" width="3.7109375" style="3" customWidth="1"/>
    <col min="3807" max="4051" width="0.85546875" style="3"/>
    <col min="4052" max="4052" width="3.7109375" style="3" customWidth="1"/>
    <col min="4053" max="4053" width="4.85546875" style="3" customWidth="1"/>
    <col min="4054" max="4054" width="55.7109375" style="3" customWidth="1"/>
    <col min="4055" max="4055" width="15.140625" style="3" customWidth="1"/>
    <col min="4056" max="4061" width="9.28515625" style="3" customWidth="1"/>
    <col min="4062" max="4062" width="3.7109375" style="3" customWidth="1"/>
    <col min="4063" max="4307" width="0.85546875" style="3"/>
    <col min="4308" max="4308" width="3.7109375" style="3" customWidth="1"/>
    <col min="4309" max="4309" width="4.85546875" style="3" customWidth="1"/>
    <col min="4310" max="4310" width="55.7109375" style="3" customWidth="1"/>
    <col min="4311" max="4311" width="15.140625" style="3" customWidth="1"/>
    <col min="4312" max="4317" width="9.28515625" style="3" customWidth="1"/>
    <col min="4318" max="4318" width="3.7109375" style="3" customWidth="1"/>
    <col min="4319" max="4563" width="0.85546875" style="3"/>
    <col min="4564" max="4564" width="3.7109375" style="3" customWidth="1"/>
    <col min="4565" max="4565" width="4.85546875" style="3" customWidth="1"/>
    <col min="4566" max="4566" width="55.7109375" style="3" customWidth="1"/>
    <col min="4567" max="4567" width="15.140625" style="3" customWidth="1"/>
    <col min="4568" max="4573" width="9.28515625" style="3" customWidth="1"/>
    <col min="4574" max="4574" width="3.7109375" style="3" customWidth="1"/>
    <col min="4575" max="4819" width="0.85546875" style="3"/>
    <col min="4820" max="4820" width="3.7109375" style="3" customWidth="1"/>
    <col min="4821" max="4821" width="4.85546875" style="3" customWidth="1"/>
    <col min="4822" max="4822" width="55.7109375" style="3" customWidth="1"/>
    <col min="4823" max="4823" width="15.140625" style="3" customWidth="1"/>
    <col min="4824" max="4829" width="9.28515625" style="3" customWidth="1"/>
    <col min="4830" max="4830" width="3.7109375" style="3" customWidth="1"/>
    <col min="4831" max="5075" width="0.85546875" style="3"/>
    <col min="5076" max="5076" width="3.7109375" style="3" customWidth="1"/>
    <col min="5077" max="5077" width="4.85546875" style="3" customWidth="1"/>
    <col min="5078" max="5078" width="55.7109375" style="3" customWidth="1"/>
    <col min="5079" max="5079" width="15.140625" style="3" customWidth="1"/>
    <col min="5080" max="5085" width="9.28515625" style="3" customWidth="1"/>
    <col min="5086" max="5086" width="3.7109375" style="3" customWidth="1"/>
    <col min="5087" max="5331" width="0.85546875" style="3"/>
    <col min="5332" max="5332" width="3.7109375" style="3" customWidth="1"/>
    <col min="5333" max="5333" width="4.85546875" style="3" customWidth="1"/>
    <col min="5334" max="5334" width="55.7109375" style="3" customWidth="1"/>
    <col min="5335" max="5335" width="15.140625" style="3" customWidth="1"/>
    <col min="5336" max="5341" width="9.28515625" style="3" customWidth="1"/>
    <col min="5342" max="5342" width="3.7109375" style="3" customWidth="1"/>
    <col min="5343" max="5587" width="0.85546875" style="3"/>
    <col min="5588" max="5588" width="3.7109375" style="3" customWidth="1"/>
    <col min="5589" max="5589" width="4.85546875" style="3" customWidth="1"/>
    <col min="5590" max="5590" width="55.7109375" style="3" customWidth="1"/>
    <col min="5591" max="5591" width="15.140625" style="3" customWidth="1"/>
    <col min="5592" max="5597" width="9.28515625" style="3" customWidth="1"/>
    <col min="5598" max="5598" width="3.7109375" style="3" customWidth="1"/>
    <col min="5599" max="5843" width="0.85546875" style="3"/>
    <col min="5844" max="5844" width="3.7109375" style="3" customWidth="1"/>
    <col min="5845" max="5845" width="4.85546875" style="3" customWidth="1"/>
    <col min="5846" max="5846" width="55.7109375" style="3" customWidth="1"/>
    <col min="5847" max="5847" width="15.140625" style="3" customWidth="1"/>
    <col min="5848" max="5853" width="9.28515625" style="3" customWidth="1"/>
    <col min="5854" max="5854" width="3.7109375" style="3" customWidth="1"/>
    <col min="5855" max="6099" width="0.85546875" style="3"/>
    <col min="6100" max="6100" width="3.7109375" style="3" customWidth="1"/>
    <col min="6101" max="6101" width="4.85546875" style="3" customWidth="1"/>
    <col min="6102" max="6102" width="55.7109375" style="3" customWidth="1"/>
    <col min="6103" max="6103" width="15.140625" style="3" customWidth="1"/>
    <col min="6104" max="6109" width="9.28515625" style="3" customWidth="1"/>
    <col min="6110" max="6110" width="3.7109375" style="3" customWidth="1"/>
    <col min="6111" max="6355" width="0.85546875" style="3"/>
    <col min="6356" max="6356" width="3.7109375" style="3" customWidth="1"/>
    <col min="6357" max="6357" width="4.85546875" style="3" customWidth="1"/>
    <col min="6358" max="6358" width="55.7109375" style="3" customWidth="1"/>
    <col min="6359" max="6359" width="15.140625" style="3" customWidth="1"/>
    <col min="6360" max="6365" width="9.28515625" style="3" customWidth="1"/>
    <col min="6366" max="6366" width="3.7109375" style="3" customWidth="1"/>
    <col min="6367" max="6611" width="0.85546875" style="3"/>
    <col min="6612" max="6612" width="3.7109375" style="3" customWidth="1"/>
    <col min="6613" max="6613" width="4.85546875" style="3" customWidth="1"/>
    <col min="6614" max="6614" width="55.7109375" style="3" customWidth="1"/>
    <col min="6615" max="6615" width="15.140625" style="3" customWidth="1"/>
    <col min="6616" max="6621" width="9.28515625" style="3" customWidth="1"/>
    <col min="6622" max="6622" width="3.7109375" style="3" customWidth="1"/>
    <col min="6623" max="6867" width="0.85546875" style="3"/>
    <col min="6868" max="6868" width="3.7109375" style="3" customWidth="1"/>
    <col min="6869" max="6869" width="4.85546875" style="3" customWidth="1"/>
    <col min="6870" max="6870" width="55.7109375" style="3" customWidth="1"/>
    <col min="6871" max="6871" width="15.140625" style="3" customWidth="1"/>
    <col min="6872" max="6877" width="9.28515625" style="3" customWidth="1"/>
    <col min="6878" max="6878" width="3.7109375" style="3" customWidth="1"/>
    <col min="6879" max="7123" width="0.85546875" style="3"/>
    <col min="7124" max="7124" width="3.7109375" style="3" customWidth="1"/>
    <col min="7125" max="7125" width="4.85546875" style="3" customWidth="1"/>
    <col min="7126" max="7126" width="55.7109375" style="3" customWidth="1"/>
    <col min="7127" max="7127" width="15.140625" style="3" customWidth="1"/>
    <col min="7128" max="7133" width="9.28515625" style="3" customWidth="1"/>
    <col min="7134" max="7134" width="3.7109375" style="3" customWidth="1"/>
    <col min="7135" max="7379" width="0.85546875" style="3"/>
    <col min="7380" max="7380" width="3.7109375" style="3" customWidth="1"/>
    <col min="7381" max="7381" width="4.85546875" style="3" customWidth="1"/>
    <col min="7382" max="7382" width="55.7109375" style="3" customWidth="1"/>
    <col min="7383" max="7383" width="15.140625" style="3" customWidth="1"/>
    <col min="7384" max="7389" width="9.28515625" style="3" customWidth="1"/>
    <col min="7390" max="7390" width="3.7109375" style="3" customWidth="1"/>
    <col min="7391" max="7635" width="0.85546875" style="3"/>
    <col min="7636" max="7636" width="3.7109375" style="3" customWidth="1"/>
    <col min="7637" max="7637" width="4.85546875" style="3" customWidth="1"/>
    <col min="7638" max="7638" width="55.7109375" style="3" customWidth="1"/>
    <col min="7639" max="7639" width="15.140625" style="3" customWidth="1"/>
    <col min="7640" max="7645" width="9.28515625" style="3" customWidth="1"/>
    <col min="7646" max="7646" width="3.7109375" style="3" customWidth="1"/>
    <col min="7647" max="7891" width="0.85546875" style="3"/>
    <col min="7892" max="7892" width="3.7109375" style="3" customWidth="1"/>
    <col min="7893" max="7893" width="4.85546875" style="3" customWidth="1"/>
    <col min="7894" max="7894" width="55.7109375" style="3" customWidth="1"/>
    <col min="7895" max="7895" width="15.140625" style="3" customWidth="1"/>
    <col min="7896" max="7901" width="9.28515625" style="3" customWidth="1"/>
    <col min="7902" max="7902" width="3.7109375" style="3" customWidth="1"/>
    <col min="7903" max="8147" width="0.85546875" style="3"/>
    <col min="8148" max="8148" width="3.7109375" style="3" customWidth="1"/>
    <col min="8149" max="8149" width="4.85546875" style="3" customWidth="1"/>
    <col min="8150" max="8150" width="55.7109375" style="3" customWidth="1"/>
    <col min="8151" max="8151" width="15.140625" style="3" customWidth="1"/>
    <col min="8152" max="8157" width="9.28515625" style="3" customWidth="1"/>
    <col min="8158" max="8158" width="3.7109375" style="3" customWidth="1"/>
    <col min="8159" max="8403" width="0.85546875" style="3"/>
    <col min="8404" max="8404" width="3.7109375" style="3" customWidth="1"/>
    <col min="8405" max="8405" width="4.85546875" style="3" customWidth="1"/>
    <col min="8406" max="8406" width="55.7109375" style="3" customWidth="1"/>
    <col min="8407" max="8407" width="15.140625" style="3" customWidth="1"/>
    <col min="8408" max="8413" width="9.28515625" style="3" customWidth="1"/>
    <col min="8414" max="8414" width="3.7109375" style="3" customWidth="1"/>
    <col min="8415" max="8659" width="0.85546875" style="3"/>
    <col min="8660" max="8660" width="3.7109375" style="3" customWidth="1"/>
    <col min="8661" max="8661" width="4.85546875" style="3" customWidth="1"/>
    <col min="8662" max="8662" width="55.7109375" style="3" customWidth="1"/>
    <col min="8663" max="8663" width="15.140625" style="3" customWidth="1"/>
    <col min="8664" max="8669" width="9.28515625" style="3" customWidth="1"/>
    <col min="8670" max="8670" width="3.7109375" style="3" customWidth="1"/>
    <col min="8671" max="8915" width="0.85546875" style="3"/>
    <col min="8916" max="8916" width="3.7109375" style="3" customWidth="1"/>
    <col min="8917" max="8917" width="4.85546875" style="3" customWidth="1"/>
    <col min="8918" max="8918" width="55.7109375" style="3" customWidth="1"/>
    <col min="8919" max="8919" width="15.140625" style="3" customWidth="1"/>
    <col min="8920" max="8925" width="9.28515625" style="3" customWidth="1"/>
    <col min="8926" max="8926" width="3.7109375" style="3" customWidth="1"/>
    <col min="8927" max="9171" width="0.85546875" style="3"/>
    <col min="9172" max="9172" width="3.7109375" style="3" customWidth="1"/>
    <col min="9173" max="9173" width="4.85546875" style="3" customWidth="1"/>
    <col min="9174" max="9174" width="55.7109375" style="3" customWidth="1"/>
    <col min="9175" max="9175" width="15.140625" style="3" customWidth="1"/>
    <col min="9176" max="9181" width="9.28515625" style="3" customWidth="1"/>
    <col min="9182" max="9182" width="3.7109375" style="3" customWidth="1"/>
    <col min="9183" max="9427" width="0.85546875" style="3"/>
    <col min="9428" max="9428" width="3.7109375" style="3" customWidth="1"/>
    <col min="9429" max="9429" width="4.85546875" style="3" customWidth="1"/>
    <col min="9430" max="9430" width="55.7109375" style="3" customWidth="1"/>
    <col min="9431" max="9431" width="15.140625" style="3" customWidth="1"/>
    <col min="9432" max="9437" width="9.28515625" style="3" customWidth="1"/>
    <col min="9438" max="9438" width="3.7109375" style="3" customWidth="1"/>
    <col min="9439" max="9683" width="0.85546875" style="3"/>
    <col min="9684" max="9684" width="3.7109375" style="3" customWidth="1"/>
    <col min="9685" max="9685" width="4.85546875" style="3" customWidth="1"/>
    <col min="9686" max="9686" width="55.7109375" style="3" customWidth="1"/>
    <col min="9687" max="9687" width="15.140625" style="3" customWidth="1"/>
    <col min="9688" max="9693" width="9.28515625" style="3" customWidth="1"/>
    <col min="9694" max="9694" width="3.7109375" style="3" customWidth="1"/>
    <col min="9695" max="9939" width="0.85546875" style="3"/>
    <col min="9940" max="9940" width="3.7109375" style="3" customWidth="1"/>
    <col min="9941" max="9941" width="4.85546875" style="3" customWidth="1"/>
    <col min="9942" max="9942" width="55.7109375" style="3" customWidth="1"/>
    <col min="9943" max="9943" width="15.140625" style="3" customWidth="1"/>
    <col min="9944" max="9949" width="9.28515625" style="3" customWidth="1"/>
    <col min="9950" max="9950" width="3.7109375" style="3" customWidth="1"/>
    <col min="9951" max="10195" width="0.85546875" style="3"/>
    <col min="10196" max="10196" width="3.7109375" style="3" customWidth="1"/>
    <col min="10197" max="10197" width="4.85546875" style="3" customWidth="1"/>
    <col min="10198" max="10198" width="55.7109375" style="3" customWidth="1"/>
    <col min="10199" max="10199" width="15.140625" style="3" customWidth="1"/>
    <col min="10200" max="10205" width="9.28515625" style="3" customWidth="1"/>
    <col min="10206" max="10206" width="3.7109375" style="3" customWidth="1"/>
    <col min="10207" max="10451" width="0.85546875" style="3"/>
    <col min="10452" max="10452" width="3.7109375" style="3" customWidth="1"/>
    <col min="10453" max="10453" width="4.85546875" style="3" customWidth="1"/>
    <col min="10454" max="10454" width="55.7109375" style="3" customWidth="1"/>
    <col min="10455" max="10455" width="15.140625" style="3" customWidth="1"/>
    <col min="10456" max="10461" width="9.28515625" style="3" customWidth="1"/>
    <col min="10462" max="10462" width="3.7109375" style="3" customWidth="1"/>
    <col min="10463" max="10707" width="0.85546875" style="3"/>
    <col min="10708" max="10708" width="3.7109375" style="3" customWidth="1"/>
    <col min="10709" max="10709" width="4.85546875" style="3" customWidth="1"/>
    <col min="10710" max="10710" width="55.7109375" style="3" customWidth="1"/>
    <col min="10711" max="10711" width="15.140625" style="3" customWidth="1"/>
    <col min="10712" max="10717" width="9.28515625" style="3" customWidth="1"/>
    <col min="10718" max="10718" width="3.7109375" style="3" customWidth="1"/>
    <col min="10719" max="10963" width="0.85546875" style="3"/>
    <col min="10964" max="10964" width="3.7109375" style="3" customWidth="1"/>
    <col min="10965" max="10965" width="4.85546875" style="3" customWidth="1"/>
    <col min="10966" max="10966" width="55.7109375" style="3" customWidth="1"/>
    <col min="10967" max="10967" width="15.140625" style="3" customWidth="1"/>
    <col min="10968" max="10973" width="9.28515625" style="3" customWidth="1"/>
    <col min="10974" max="10974" width="3.7109375" style="3" customWidth="1"/>
    <col min="10975" max="11219" width="0.85546875" style="3"/>
    <col min="11220" max="11220" width="3.7109375" style="3" customWidth="1"/>
    <col min="11221" max="11221" width="4.85546875" style="3" customWidth="1"/>
    <col min="11222" max="11222" width="55.7109375" style="3" customWidth="1"/>
    <col min="11223" max="11223" width="15.140625" style="3" customWidth="1"/>
    <col min="11224" max="11229" width="9.28515625" style="3" customWidth="1"/>
    <col min="11230" max="11230" width="3.7109375" style="3" customWidth="1"/>
    <col min="11231" max="11475" width="0.85546875" style="3"/>
    <col min="11476" max="11476" width="3.7109375" style="3" customWidth="1"/>
    <col min="11477" max="11477" width="4.85546875" style="3" customWidth="1"/>
    <col min="11478" max="11478" width="55.7109375" style="3" customWidth="1"/>
    <col min="11479" max="11479" width="15.140625" style="3" customWidth="1"/>
    <col min="11480" max="11485" width="9.28515625" style="3" customWidth="1"/>
    <col min="11486" max="11486" width="3.7109375" style="3" customWidth="1"/>
    <col min="11487" max="11731" width="0.85546875" style="3"/>
    <col min="11732" max="11732" width="3.7109375" style="3" customWidth="1"/>
    <col min="11733" max="11733" width="4.85546875" style="3" customWidth="1"/>
    <col min="11734" max="11734" width="55.7109375" style="3" customWidth="1"/>
    <col min="11735" max="11735" width="15.140625" style="3" customWidth="1"/>
    <col min="11736" max="11741" width="9.28515625" style="3" customWidth="1"/>
    <col min="11742" max="11742" width="3.7109375" style="3" customWidth="1"/>
    <col min="11743" max="11987" width="0.85546875" style="3"/>
    <col min="11988" max="11988" width="3.7109375" style="3" customWidth="1"/>
    <col min="11989" max="11989" width="4.85546875" style="3" customWidth="1"/>
    <col min="11990" max="11990" width="55.7109375" style="3" customWidth="1"/>
    <col min="11991" max="11991" width="15.140625" style="3" customWidth="1"/>
    <col min="11992" max="11997" width="9.28515625" style="3" customWidth="1"/>
    <col min="11998" max="11998" width="3.7109375" style="3" customWidth="1"/>
    <col min="11999" max="12243" width="0.85546875" style="3"/>
    <col min="12244" max="12244" width="3.7109375" style="3" customWidth="1"/>
    <col min="12245" max="12245" width="4.85546875" style="3" customWidth="1"/>
    <col min="12246" max="12246" width="55.7109375" style="3" customWidth="1"/>
    <col min="12247" max="12247" width="15.140625" style="3" customWidth="1"/>
    <col min="12248" max="12253" width="9.28515625" style="3" customWidth="1"/>
    <col min="12254" max="12254" width="3.7109375" style="3" customWidth="1"/>
    <col min="12255" max="12499" width="0.85546875" style="3"/>
    <col min="12500" max="12500" width="3.7109375" style="3" customWidth="1"/>
    <col min="12501" max="12501" width="4.85546875" style="3" customWidth="1"/>
    <col min="12502" max="12502" width="55.7109375" style="3" customWidth="1"/>
    <col min="12503" max="12503" width="15.140625" style="3" customWidth="1"/>
    <col min="12504" max="12509" width="9.28515625" style="3" customWidth="1"/>
    <col min="12510" max="12510" width="3.7109375" style="3" customWidth="1"/>
    <col min="12511" max="12755" width="0.85546875" style="3"/>
    <col min="12756" max="12756" width="3.7109375" style="3" customWidth="1"/>
    <col min="12757" max="12757" width="4.85546875" style="3" customWidth="1"/>
    <col min="12758" max="12758" width="55.7109375" style="3" customWidth="1"/>
    <col min="12759" max="12759" width="15.140625" style="3" customWidth="1"/>
    <col min="12760" max="12765" width="9.28515625" style="3" customWidth="1"/>
    <col min="12766" max="12766" width="3.7109375" style="3" customWidth="1"/>
    <col min="12767" max="13011" width="0.85546875" style="3"/>
    <col min="13012" max="13012" width="3.7109375" style="3" customWidth="1"/>
    <col min="13013" max="13013" width="4.85546875" style="3" customWidth="1"/>
    <col min="13014" max="13014" width="55.7109375" style="3" customWidth="1"/>
    <col min="13015" max="13015" width="15.140625" style="3" customWidth="1"/>
    <col min="13016" max="13021" width="9.28515625" style="3" customWidth="1"/>
    <col min="13022" max="13022" width="3.7109375" style="3" customWidth="1"/>
    <col min="13023" max="13267" width="0.85546875" style="3"/>
    <col min="13268" max="13268" width="3.7109375" style="3" customWidth="1"/>
    <col min="13269" max="13269" width="4.85546875" style="3" customWidth="1"/>
    <col min="13270" max="13270" width="55.7109375" style="3" customWidth="1"/>
    <col min="13271" max="13271" width="15.140625" style="3" customWidth="1"/>
    <col min="13272" max="13277" width="9.28515625" style="3" customWidth="1"/>
    <col min="13278" max="13278" width="3.7109375" style="3" customWidth="1"/>
    <col min="13279" max="13523" width="0.85546875" style="3"/>
    <col min="13524" max="13524" width="3.7109375" style="3" customWidth="1"/>
    <col min="13525" max="13525" width="4.85546875" style="3" customWidth="1"/>
    <col min="13526" max="13526" width="55.7109375" style="3" customWidth="1"/>
    <col min="13527" max="13527" width="15.140625" style="3" customWidth="1"/>
    <col min="13528" max="13533" width="9.28515625" style="3" customWidth="1"/>
    <col min="13534" max="13534" width="3.7109375" style="3" customWidth="1"/>
    <col min="13535" max="13779" width="0.85546875" style="3"/>
    <col min="13780" max="13780" width="3.7109375" style="3" customWidth="1"/>
    <col min="13781" max="13781" width="4.85546875" style="3" customWidth="1"/>
    <col min="13782" max="13782" width="55.7109375" style="3" customWidth="1"/>
    <col min="13783" max="13783" width="15.140625" style="3" customWidth="1"/>
    <col min="13784" max="13789" width="9.28515625" style="3" customWidth="1"/>
    <col min="13790" max="13790" width="3.7109375" style="3" customWidth="1"/>
    <col min="13791" max="14035" width="0.85546875" style="3"/>
    <col min="14036" max="14036" width="3.7109375" style="3" customWidth="1"/>
    <col min="14037" max="14037" width="4.85546875" style="3" customWidth="1"/>
    <col min="14038" max="14038" width="55.7109375" style="3" customWidth="1"/>
    <col min="14039" max="14039" width="15.140625" style="3" customWidth="1"/>
    <col min="14040" max="14045" width="9.28515625" style="3" customWidth="1"/>
    <col min="14046" max="14046" width="3.7109375" style="3" customWidth="1"/>
    <col min="14047" max="14291" width="0.85546875" style="3"/>
    <col min="14292" max="14292" width="3.7109375" style="3" customWidth="1"/>
    <col min="14293" max="14293" width="4.85546875" style="3" customWidth="1"/>
    <col min="14294" max="14294" width="55.7109375" style="3" customWidth="1"/>
    <col min="14295" max="14295" width="15.140625" style="3" customWidth="1"/>
    <col min="14296" max="14301" width="9.28515625" style="3" customWidth="1"/>
    <col min="14302" max="14302" width="3.7109375" style="3" customWidth="1"/>
    <col min="14303" max="14547" width="0.85546875" style="3"/>
    <col min="14548" max="14548" width="3.7109375" style="3" customWidth="1"/>
    <col min="14549" max="14549" width="4.85546875" style="3" customWidth="1"/>
    <col min="14550" max="14550" width="55.7109375" style="3" customWidth="1"/>
    <col min="14551" max="14551" width="15.140625" style="3" customWidth="1"/>
    <col min="14552" max="14557" width="9.28515625" style="3" customWidth="1"/>
    <col min="14558" max="14558" width="3.7109375" style="3" customWidth="1"/>
    <col min="14559" max="14803" width="0.85546875" style="3"/>
    <col min="14804" max="14804" width="3.7109375" style="3" customWidth="1"/>
    <col min="14805" max="14805" width="4.85546875" style="3" customWidth="1"/>
    <col min="14806" max="14806" width="55.7109375" style="3" customWidth="1"/>
    <col min="14807" max="14807" width="15.140625" style="3" customWidth="1"/>
    <col min="14808" max="14813" width="9.28515625" style="3" customWidth="1"/>
    <col min="14814" max="14814" width="3.7109375" style="3" customWidth="1"/>
    <col min="14815" max="15059" width="0.85546875" style="3"/>
    <col min="15060" max="15060" width="3.7109375" style="3" customWidth="1"/>
    <col min="15061" max="15061" width="4.85546875" style="3" customWidth="1"/>
    <col min="15062" max="15062" width="55.7109375" style="3" customWidth="1"/>
    <col min="15063" max="15063" width="15.140625" style="3" customWidth="1"/>
    <col min="15064" max="15069" width="9.28515625" style="3" customWidth="1"/>
    <col min="15070" max="15070" width="3.7109375" style="3" customWidth="1"/>
    <col min="15071" max="15315" width="0.85546875" style="3"/>
    <col min="15316" max="15316" width="3.7109375" style="3" customWidth="1"/>
    <col min="15317" max="15317" width="4.85546875" style="3" customWidth="1"/>
    <col min="15318" max="15318" width="55.7109375" style="3" customWidth="1"/>
    <col min="15319" max="15319" width="15.140625" style="3" customWidth="1"/>
    <col min="15320" max="15325" width="9.28515625" style="3" customWidth="1"/>
    <col min="15326" max="15326" width="3.7109375" style="3" customWidth="1"/>
    <col min="15327" max="15571" width="0.85546875" style="3"/>
    <col min="15572" max="15572" width="3.7109375" style="3" customWidth="1"/>
    <col min="15573" max="15573" width="4.85546875" style="3" customWidth="1"/>
    <col min="15574" max="15574" width="55.7109375" style="3" customWidth="1"/>
    <col min="15575" max="15575" width="15.140625" style="3" customWidth="1"/>
    <col min="15576" max="15581" width="9.28515625" style="3" customWidth="1"/>
    <col min="15582" max="15582" width="3.7109375" style="3" customWidth="1"/>
    <col min="15583" max="15827" width="0.85546875" style="3"/>
    <col min="15828" max="15828" width="3.7109375" style="3" customWidth="1"/>
    <col min="15829" max="15829" width="4.85546875" style="3" customWidth="1"/>
    <col min="15830" max="15830" width="55.7109375" style="3" customWidth="1"/>
    <col min="15831" max="15831" width="15.140625" style="3" customWidth="1"/>
    <col min="15832" max="15837" width="9.28515625" style="3" customWidth="1"/>
    <col min="15838" max="15838" width="3.7109375" style="3" customWidth="1"/>
    <col min="15839" max="16083" width="0.85546875" style="3"/>
    <col min="16084" max="16084" width="3.7109375" style="3" customWidth="1"/>
    <col min="16085" max="16085" width="4.85546875" style="3" customWidth="1"/>
    <col min="16086" max="16086" width="55.7109375" style="3" customWidth="1"/>
    <col min="16087" max="16087" width="15.140625" style="3" customWidth="1"/>
    <col min="16088" max="16093" width="9.28515625" style="3" customWidth="1"/>
    <col min="16094" max="16094" width="3.7109375" style="3" customWidth="1"/>
    <col min="16095" max="16384" width="0.85546875" style="3"/>
  </cols>
  <sheetData>
    <row r="1" spans="2:10">
      <c r="B1" s="34"/>
      <c r="C1" s="34"/>
      <c r="D1" s="34"/>
      <c r="E1" s="34"/>
      <c r="F1" s="34"/>
      <c r="G1" s="34"/>
      <c r="H1" s="34"/>
      <c r="I1" s="34"/>
      <c r="J1" s="34"/>
    </row>
    <row r="2" spans="2:10">
      <c r="B2" s="59" t="s">
        <v>124</v>
      </c>
      <c r="C2" s="59"/>
      <c r="D2" s="59"/>
      <c r="E2" s="59"/>
      <c r="F2" s="59"/>
      <c r="G2" s="59"/>
      <c r="H2" s="59"/>
      <c r="I2" s="59"/>
      <c r="J2" s="59"/>
    </row>
    <row r="4" spans="2:10" ht="90.75" customHeight="1">
      <c r="B4" s="61" t="s">
        <v>125</v>
      </c>
      <c r="C4" s="61"/>
      <c r="D4" s="61" t="s">
        <v>126</v>
      </c>
      <c r="E4" s="61" t="s">
        <v>33</v>
      </c>
      <c r="F4" s="61"/>
      <c r="G4" s="61" t="s">
        <v>149</v>
      </c>
      <c r="H4" s="61"/>
      <c r="I4" s="61" t="s">
        <v>127</v>
      </c>
      <c r="J4" s="61"/>
    </row>
    <row r="5" spans="2:10" ht="47.25">
      <c r="B5" s="61"/>
      <c r="C5" s="61"/>
      <c r="D5" s="61"/>
      <c r="E5" s="36" t="s">
        <v>128</v>
      </c>
      <c r="F5" s="36" t="s">
        <v>129</v>
      </c>
      <c r="G5" s="36" t="s">
        <v>128</v>
      </c>
      <c r="H5" s="36" t="s">
        <v>129</v>
      </c>
      <c r="I5" s="36" t="s">
        <v>128</v>
      </c>
      <c r="J5" s="36" t="s">
        <v>129</v>
      </c>
    </row>
    <row r="6" spans="2:10">
      <c r="B6" s="26" t="s">
        <v>90</v>
      </c>
      <c r="C6" s="27" t="s">
        <v>130</v>
      </c>
      <c r="D6" s="28"/>
      <c r="E6" s="29"/>
      <c r="F6" s="29"/>
      <c r="G6" s="29"/>
      <c r="H6" s="29"/>
      <c r="I6" s="29"/>
      <c r="J6" s="29"/>
    </row>
    <row r="7" spans="2:10" ht="31.5">
      <c r="B7" s="26" t="s">
        <v>92</v>
      </c>
      <c r="C7" s="27" t="s">
        <v>140</v>
      </c>
      <c r="D7" s="30" t="s">
        <v>131</v>
      </c>
      <c r="E7" s="49">
        <v>380.73640610017185</v>
      </c>
      <c r="F7" s="49">
        <v>449</v>
      </c>
      <c r="G7" s="49">
        <v>449</v>
      </c>
      <c r="H7" s="49">
        <v>449</v>
      </c>
      <c r="I7" s="49">
        <v>449</v>
      </c>
      <c r="J7" s="49">
        <v>687.18627204901566</v>
      </c>
    </row>
    <row r="8" spans="2:10" ht="47.25">
      <c r="B8" s="26" t="s">
        <v>95</v>
      </c>
      <c r="C8" s="27" t="s">
        <v>132</v>
      </c>
      <c r="D8" s="30" t="s">
        <v>131</v>
      </c>
      <c r="E8" s="49">
        <v>275.19424699295416</v>
      </c>
      <c r="F8" s="49">
        <v>82</v>
      </c>
      <c r="G8" s="49">
        <v>82</v>
      </c>
      <c r="H8" s="49">
        <v>82</v>
      </c>
      <c r="I8" s="49">
        <v>82</v>
      </c>
      <c r="J8" s="49">
        <v>313.25265042740745</v>
      </c>
    </row>
    <row r="9" spans="2:10" ht="31.5">
      <c r="B9" s="26" t="s">
        <v>133</v>
      </c>
      <c r="C9" s="27" t="s">
        <v>134</v>
      </c>
      <c r="D9" s="30" t="s">
        <v>131</v>
      </c>
      <c r="E9" s="49"/>
      <c r="F9" s="49"/>
      <c r="G9" s="49"/>
      <c r="H9" s="49"/>
      <c r="I9" s="49"/>
      <c r="J9" s="49"/>
    </row>
    <row r="10" spans="2:10">
      <c r="B10" s="26"/>
      <c r="C10" s="27" t="s">
        <v>74</v>
      </c>
      <c r="D10" s="30" t="s">
        <v>131</v>
      </c>
      <c r="E10" s="49">
        <v>285.6020584498757</v>
      </c>
      <c r="F10" s="49">
        <v>531</v>
      </c>
      <c r="G10" s="49">
        <v>531</v>
      </c>
      <c r="H10" s="49">
        <v>531</v>
      </c>
      <c r="I10" s="49">
        <v>417.47469373561393</v>
      </c>
      <c r="J10" s="50">
        <v>272.98083710219629</v>
      </c>
    </row>
    <row r="11" spans="2:10">
      <c r="B11" s="31"/>
      <c r="C11" s="27" t="s">
        <v>75</v>
      </c>
      <c r="D11" s="30" t="s">
        <v>131</v>
      </c>
      <c r="E11" s="49">
        <v>220.0387789394137</v>
      </c>
      <c r="F11" s="49">
        <v>200</v>
      </c>
      <c r="G11" s="49">
        <v>200</v>
      </c>
      <c r="H11" s="49">
        <v>200</v>
      </c>
      <c r="I11" s="49">
        <v>146.58776238235552</v>
      </c>
      <c r="J11" s="50">
        <v>272.98083710219629</v>
      </c>
    </row>
    <row r="12" spans="2:10">
      <c r="B12" s="32"/>
      <c r="C12" s="27" t="s">
        <v>76</v>
      </c>
      <c r="D12" s="30" t="s">
        <v>131</v>
      </c>
      <c r="E12" s="49">
        <v>169</v>
      </c>
      <c r="F12" s="49">
        <v>177</v>
      </c>
      <c r="G12" s="49">
        <v>177</v>
      </c>
      <c r="H12" s="49">
        <v>177</v>
      </c>
      <c r="I12" s="49">
        <v>139.15823124520463</v>
      </c>
      <c r="J12" s="50">
        <v>272.98083710219629</v>
      </c>
    </row>
    <row r="13" spans="2:10">
      <c r="B13" s="25" t="s">
        <v>123</v>
      </c>
      <c r="C13" s="25"/>
      <c r="D13" s="25"/>
      <c r="E13" s="25"/>
      <c r="F13" s="25"/>
      <c r="G13" s="25"/>
      <c r="H13" s="25"/>
      <c r="I13" s="25"/>
      <c r="J13" s="25"/>
    </row>
    <row r="14" spans="2:10">
      <c r="B14" s="3" t="s">
        <v>139</v>
      </c>
    </row>
    <row r="17" spans="2:8" ht="23.25">
      <c r="B17" s="43"/>
      <c r="H17" s="44"/>
    </row>
  </sheetData>
  <mergeCells count="6">
    <mergeCell ref="B2:J2"/>
    <mergeCell ref="B4:C5"/>
    <mergeCell ref="D4:D5"/>
    <mergeCell ref="E4:F4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Предложение Раздел 1</vt:lpstr>
      <vt:lpstr>Публ Раздел 2</vt:lpstr>
      <vt:lpstr>Публ Раздел 3</vt:lpstr>
      <vt:lpstr>'Публ Раздел 2'!Заголовки_для_печати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2023-10-02T05:24:35Z</dcterms:modified>
</cp:coreProperties>
</file>