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C4E230B9-7BC1-44CA-ACE2-5B8682E20A4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9" i="2" l="1"/>
  <c r="C12" i="2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9" i="2"/>
  <c r="C21" i="2"/>
  <c r="C13" i="2"/>
  <c r="C5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<sst xmlns="http://schemas.openxmlformats.org/spreadsheetml/2006/main" count="31" uniqueCount="17">
  <si>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</si>
  <si>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</si>
  <si>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</si>
  <si>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</si>
  <si>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</si>
  <si>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</si>
  <si>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</si>
  <si>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</si>
  <si>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</si>
  <si>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</si>
  <si>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</si>
  <si>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</si>
  <si>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</si>
  <si>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</si>
  <si>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</si>
  <si>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</si>
  <si>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октябрь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</si>
</sst>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46EE.STX.EIAS_export_&#1086;&#1082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AH33">
            <v>12.223000000000001</v>
          </cell>
        </row>
        <row r="48">
          <cell r="AH48">
            <v>5498.255000000001</v>
          </cell>
          <cell r="BJ48">
            <v>7066.6909999999989</v>
          </cell>
        </row>
        <row r="49">
          <cell r="AH49">
            <v>345.97300000000001</v>
          </cell>
        </row>
        <row r="50">
          <cell r="AH50">
            <v>93.108999999999995</v>
          </cell>
        </row>
        <row r="51">
          <cell r="AH51">
            <v>2889.0659999999998</v>
          </cell>
        </row>
        <row r="52">
          <cell r="AH52">
            <v>1233.472</v>
          </cell>
        </row>
        <row r="53">
          <cell r="AH53">
            <v>275.00400000000002</v>
          </cell>
        </row>
        <row r="54">
          <cell r="BJ54">
            <v>1250.8119999999999</v>
          </cell>
        </row>
        <row r="66">
          <cell r="F66">
            <v>10279.740999999996</v>
          </cell>
          <cell r="AH66">
            <v>243.69299999999998</v>
          </cell>
          <cell r="BJ66">
            <v>2303.8989999999999</v>
          </cell>
        </row>
        <row r="67">
          <cell r="F67">
            <v>28.478000000000002</v>
          </cell>
        </row>
        <row r="68">
          <cell r="F68">
            <v>4.5380000000000003</v>
          </cell>
        </row>
        <row r="69">
          <cell r="F69">
            <v>18264.098000000002</v>
          </cell>
          <cell r="AH69">
            <v>345.70100000000002</v>
          </cell>
          <cell r="BJ69">
            <v>79.131</v>
          </cell>
        </row>
        <row r="70">
          <cell r="F70">
            <v>3699.1610000000005</v>
          </cell>
          <cell r="AH70">
            <v>148.82499999999999</v>
          </cell>
        </row>
        <row r="71">
          <cell r="F71">
            <v>8829.3809999999921</v>
          </cell>
          <cell r="AH71">
            <v>1.48</v>
          </cell>
        </row>
        <row r="72">
          <cell r="F72">
            <v>350.61799999999994</v>
          </cell>
          <cell r="AH72">
            <v>1.585</v>
          </cell>
          <cell r="BJ72">
            <v>81.343999999999994</v>
          </cell>
        </row>
      </sheetData>
      <sheetData sheetId="3">
        <row r="36">
          <cell r="J36">
            <v>396.029</v>
          </cell>
        </row>
        <row r="48">
          <cell r="J48">
            <v>1290.1569999999999</v>
          </cell>
        </row>
        <row r="54">
          <cell r="J54">
            <v>0.51300000000000001</v>
          </cell>
        </row>
        <row r="66">
          <cell r="F66">
            <v>234.31699999999995</v>
          </cell>
          <cell r="J66">
            <v>739.85200000000009</v>
          </cell>
        </row>
        <row r="69">
          <cell r="F69">
            <v>220.65999999999997</v>
          </cell>
        </row>
        <row r="70">
          <cell r="F70">
            <v>1.7529999999999999</v>
          </cell>
        </row>
        <row r="71">
          <cell r="F71">
            <v>0.56999999999999995</v>
          </cell>
        </row>
        <row r="72">
          <cell r="F72">
            <v>5.0589999999999993</v>
          </cell>
          <cell r="J72">
            <v>11.628</v>
          </cell>
        </row>
      </sheetData>
      <sheetData sheetId="4">
        <row r="18">
          <cell r="F18">
            <v>39621.120999999999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408.25200000000001</v>
      </c>
    </row>
    <row r="6" spans="2:5" x14ac:dyDescent="0.2">
      <c r="B6" s="9" t="s">
        <v>1</v>
      </c>
      <c r="C6" s="16"/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>
        <f>'[1]Раздел I. А'!$AH$33</f>
        <v>12.223000000000001</v>
      </c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Б'!$J$36</f>
        <v>396.029</v>
      </c>
      <c r="E12" s="1"/>
    </row>
    <row r="13" spans="2:5" ht="26.25" thickBot="1" x14ac:dyDescent="0.25">
      <c r="B13" s="12" t="s">
        <v>8</v>
      </c>
      <c r="C13" s="15">
        <f>SUM(C14:C20)</f>
        <v>19943.052000000003</v>
      </c>
      <c r="E13" s="1"/>
    </row>
    <row r="14" spans="2:5" x14ac:dyDescent="0.2">
      <c r="B14" s="9" t="s">
        <v>1</v>
      </c>
      <c r="C14" s="16">
        <f>'[1]Раздел I. А'!$AH$48+'[1]Раздел I. А'!$BJ$48+'[1]Раздел I. Б'!$J$48</f>
        <v>13855.102999999999</v>
      </c>
      <c r="E14" s="1"/>
    </row>
    <row r="15" spans="2:5" x14ac:dyDescent="0.2">
      <c r="B15" s="5" t="s">
        <v>2</v>
      </c>
      <c r="C15" s="17">
        <f>'[1]Раздел I. А'!$AH$49</f>
        <v>345.97300000000001</v>
      </c>
      <c r="E15" s="1"/>
    </row>
    <row r="16" spans="2:5" x14ac:dyDescent="0.2">
      <c r="B16" s="5" t="s">
        <v>3</v>
      </c>
      <c r="C16" s="17">
        <f>'[1]Раздел I. А'!$AH$50</f>
        <v>93.108999999999995</v>
      </c>
      <c r="E16" s="1"/>
    </row>
    <row r="17" spans="2:5" x14ac:dyDescent="0.2">
      <c r="B17" s="5" t="s">
        <v>4</v>
      </c>
      <c r="C17" s="17">
        <f>'[1]Раздел I. А'!$AH$51</f>
        <v>2889.0659999999998</v>
      </c>
      <c r="E17" s="1"/>
    </row>
    <row r="18" spans="2:5" x14ac:dyDescent="0.2">
      <c r="B18" s="5" t="s">
        <v>5</v>
      </c>
      <c r="C18" s="17">
        <f>'[1]Раздел I. А'!$AH$52</f>
        <v>1233.472</v>
      </c>
      <c r="E18" s="1"/>
    </row>
    <row r="19" spans="2:5" x14ac:dyDescent="0.2">
      <c r="B19" s="5" t="s">
        <v>6</v>
      </c>
      <c r="C19" s="17">
        <f>'[1]Раздел I. А'!$AH$53</f>
        <v>275.00400000000002</v>
      </c>
      <c r="E19" s="1"/>
    </row>
    <row r="20" spans="2:5" ht="13.5" thickBot="1" x14ac:dyDescent="0.25">
      <c r="B20" s="7" t="s">
        <v>7</v>
      </c>
      <c r="C20" s="19">
        <f>'[1]Раздел I. А'!$BJ$54+'[1]Раздел I. Б'!$J$54</f>
        <v>1251.3249999999998</v>
      </c>
      <c r="E20" s="1"/>
    </row>
    <row r="21" spans="2:5" ht="23.25" thickBot="1" x14ac:dyDescent="0.25">
      <c r="B21" s="13" t="s">
        <v>14</v>
      </c>
      <c r="C21" s="15">
        <f>SUM(C22:C28)</f>
        <v>45875.511999999988</v>
      </c>
      <c r="E21" s="1"/>
    </row>
    <row r="22" spans="2:5" x14ac:dyDescent="0.2">
      <c r="B22" s="9" t="s">
        <v>1</v>
      </c>
      <c r="C22" s="16">
        <f>'[1]Раздел I. А'!$F$66+'[1]Раздел I. А'!$AH$66+'[1]Раздел I. А'!$BJ$66+'[1]Раздел I. Б'!$F$66+'[1]Раздел I. Б'!$J$66</f>
        <v>13801.501999999995</v>
      </c>
      <c r="E22" s="1"/>
    </row>
    <row r="23" spans="2:5" x14ac:dyDescent="0.2">
      <c r="B23" s="5" t="s">
        <v>2</v>
      </c>
      <c r="C23" s="16">
        <f>'[1]Раздел I. А'!$F$67</f>
        <v>28.478000000000002</v>
      </c>
      <c r="E23" s="1"/>
    </row>
    <row r="24" spans="2:5" x14ac:dyDescent="0.2">
      <c r="B24" s="5" t="s">
        <v>3</v>
      </c>
      <c r="C24" s="16">
        <f>'[1]Раздел I. А'!$F$68+'[1]Раздел I. А'!$DD$6</f>
        <v>4.5380000000000003</v>
      </c>
      <c r="E24" s="1"/>
    </row>
    <row r="25" spans="2:5" x14ac:dyDescent="0.2">
      <c r="B25" s="5" t="s">
        <v>4</v>
      </c>
      <c r="C25" s="16">
        <f>'[1]Раздел I. А'!$F$69+'[1]Раздел I. А'!$AH$69+'[1]Раздел I. А'!$BJ$69+'[1]Раздел I. Б'!$F$69</f>
        <v>18909.590000000004</v>
      </c>
      <c r="E25" s="1"/>
    </row>
    <row r="26" spans="2:5" x14ac:dyDescent="0.2">
      <c r="B26" s="5" t="s">
        <v>5</v>
      </c>
      <c r="C26" s="16">
        <f>'[1]Раздел I. А'!$F$70+'[1]Раздел I. А'!$AH$70+'[1]Раздел I. А'!$BK$7+'[1]Раздел I. Б'!$F$70</f>
        <v>3849.7390000000005</v>
      </c>
      <c r="E26" s="1"/>
    </row>
    <row r="27" spans="2:5" x14ac:dyDescent="0.2">
      <c r="B27" s="5" t="s">
        <v>6</v>
      </c>
      <c r="C27" s="16">
        <f>'[1]Раздел I. А'!$F$71+'[1]Раздел I. А'!$AH$71+'[1]Раздел I. Б'!$F$71</f>
        <v>8831.4309999999914</v>
      </c>
      <c r="E27" s="1"/>
    </row>
    <row r="28" spans="2:5" ht="13.5" thickBot="1" x14ac:dyDescent="0.25">
      <c r="B28" s="6" t="s">
        <v>7</v>
      </c>
      <c r="C28" s="16">
        <f>'[1]Раздел I. А'!$F$72+'[1]Раздел I. А'!$AH$72+'[1]Раздел I. А'!$BJ$72+'[1]Раздел I. Б'!$F$72+'[1]Раздел I. Б'!$J$72</f>
        <v>450.23399999999992</v>
      </c>
      <c r="E28" s="1"/>
    </row>
    <row r="29" spans="2:5" ht="13.5" thickBot="1" x14ac:dyDescent="0.25">
      <c r="B29" s="14" t="s">
        <v>9</v>
      </c>
      <c r="C29" s="15">
        <f>'[1]Раздел I. В'!$F$18</f>
        <v>39621.120999999999</v>
      </c>
    </row>
    <row r="30" spans="2:5" ht="20.25" customHeight="1" thickBot="1" x14ac:dyDescent="0.25">
      <c r="B30" s="14" t="s">
        <v>10</v>
      </c>
      <c r="C30" s="15">
        <f>C29+C21+C13+C5</f>
        <v>105847.93699999999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2022-11-22T06:35:05Z</dcterms:modified>
</cp:coreProperties>
</file>