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6" windowWidth="20700" windowHeight="8832"/>
  </bookViews>
  <sheets>
    <sheet name="10.2021" sheetId="1" r:id="rId1"/>
  </sheets>
  <definedNames>
    <definedName name="_xlnm.Print_Area" localSheetId="0">'10.2021'!$A$1:$AC$33</definedName>
  </definedNames>
  <calcPr calcId="162913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<sst xmlns="http://schemas.openxmlformats.org/spreadsheetml/2006/main" count="73" uniqueCount="34">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</sst>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T24" sqref="B18:T24"/>
    </sheetView>
  </sheetViews>
  <sheetFormatPr defaultRowHeight="14.4" outlineLevelRow="1" outlineLevelCol="1" x14ac:dyDescent="0.3"/>
  <cols>
    <col min="2" max="2" width="52.88671875" customWidth="1"/>
    <col min="3" max="3" width="11.6640625" customWidth="1"/>
    <col min="4" max="4" width="13.33203125" customWidth="1"/>
    <col min="5" max="5" width="8.109375" customWidth="1"/>
    <col min="6" max="7" width="7.109375" customWidth="1"/>
    <col min="8" max="8" width="7" customWidth="1"/>
    <col min="9" max="9" width="8" customWidth="1"/>
    <col min="10" max="10" width="9.6640625" customWidth="1"/>
    <col min="11" max="11" width="7.5546875" customWidth="1"/>
    <col min="12" max="12" width="7.33203125" customWidth="1"/>
    <col min="13" max="13" width="7.5546875" customWidth="1"/>
    <col min="14" max="14" width="7.33203125" hidden="1" customWidth="1" outlineLevel="1"/>
    <col min="15" max="15" width="9.6640625" customWidth="1" collapsed="1"/>
    <col min="16" max="16" width="7.5546875" customWidth="1"/>
    <col min="17" max="17" width="7.33203125" hidden="1" customWidth="1" outlineLevel="1"/>
    <col min="18" max="18" width="7.5546875" customWidth="1" collapsed="1"/>
    <col min="19" max="19" width="7.33203125" customWidth="1"/>
    <col min="20" max="23" width="9" customWidth="1"/>
    <col min="24" max="24" width="9" hidden="1" customWidth="1" outlineLevel="1"/>
    <col min="25" max="25" width="10.10937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3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2"/>
      <c r="Z1" s="42"/>
      <c r="AA1" s="42"/>
      <c r="AB1" s="42"/>
      <c r="AC1" s="42"/>
    </row>
    <row r="2" spans="1:30" ht="16.2" thickBot="1" x14ac:dyDescent="0.35">
      <c r="A2" s="56" t="s">
        <v>30</v>
      </c>
      <c r="B2" s="56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x14ac:dyDescent="0.3">
      <c r="A3" s="60" t="s">
        <v>25</v>
      </c>
      <c r="B3" s="29" t="s">
        <v>26</v>
      </c>
      <c r="C3" s="71">
        <v>44470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3"/>
      <c r="Z3" s="43"/>
      <c r="AA3" s="43"/>
      <c r="AB3" s="43"/>
      <c r="AC3" s="43"/>
    </row>
    <row r="4" spans="1:30" ht="27.75" customHeight="1" x14ac:dyDescent="0.3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3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3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3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" thickBot="1" x14ac:dyDescent="0.35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3">
      <c r="A9" s="66" t="s">
        <v>33</v>
      </c>
      <c r="B9" s="10" t="s">
        <v>13</v>
      </c>
      <c r="C9" s="15">
        <f>E9+J9+D9+O9</f>
        <v>1937.7370000000001</v>
      </c>
      <c r="D9" s="5"/>
      <c r="E9" s="5">
        <f>F9+G9+H9+I9</f>
        <v>786.08900000000006</v>
      </c>
      <c r="F9" s="20">
        <v>0</v>
      </c>
      <c r="G9" s="20">
        <v>0</v>
      </c>
      <c r="H9" s="20">
        <v>721.28700000000003</v>
      </c>
      <c r="I9" s="20">
        <v>64.802000000000007</v>
      </c>
      <c r="J9" s="5">
        <f t="shared" ref="J9:J19" si="0">K9+L9+M9+N9</f>
        <v>449.37099999999998</v>
      </c>
      <c r="K9" s="20">
        <v>170</v>
      </c>
      <c r="L9" s="20">
        <v>10.35</v>
      </c>
      <c r="M9" s="20">
        <v>269.02100000000002</v>
      </c>
      <c r="N9" s="20">
        <v>0</v>
      </c>
      <c r="O9" s="5">
        <f t="shared" ref="O9:O19" si="1">P9+Q9+R9+S9</f>
        <v>702.27700000000004</v>
      </c>
      <c r="P9" s="20">
        <v>432.4</v>
      </c>
      <c r="Q9" s="20">
        <v>69.06</v>
      </c>
      <c r="R9" s="20">
        <v>200.81700000000001</v>
      </c>
      <c r="S9" s="20">
        <v>0</v>
      </c>
      <c r="T9" s="44">
        <f>U9+V9+W9+X9</f>
        <v>0.621</v>
      </c>
      <c r="U9" s="45">
        <v>0.245</v>
      </c>
      <c r="V9" s="45">
        <v>1.4E-2</v>
      </c>
      <c r="W9" s="45">
        <v>0.36200000000000004</v>
      </c>
      <c r="X9" s="46">
        <v>0</v>
      </c>
      <c r="Y9" s="44">
        <f>Z9+AA9+AB9+AC9</f>
        <v>0.873</v>
      </c>
      <c r="Z9" s="45">
        <v>0.58099999999999996</v>
      </c>
      <c r="AA9" s="45">
        <v>9.1999999999999998E-2</v>
      </c>
      <c r="AB9" s="45">
        <v>0.2</v>
      </c>
      <c r="AC9" s="46">
        <v>0</v>
      </c>
    </row>
    <row r="10" spans="1:30" ht="15" hidden="1" customHeight="1" outlineLevel="1" x14ac:dyDescent="0.3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3">
      <c r="A11" s="67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3">
      <c r="A12" s="67"/>
      <c r="B12" s="11" t="s">
        <v>1</v>
      </c>
      <c r="C12" s="15">
        <f t="shared" si="2"/>
        <v>25126.434999999998</v>
      </c>
      <c r="D12" s="2"/>
      <c r="E12" s="2">
        <f t="shared" si="3"/>
        <v>19854.712</v>
      </c>
      <c r="F12" s="21">
        <v>56.774000000000001</v>
      </c>
      <c r="G12" s="21">
        <v>20.62</v>
      </c>
      <c r="H12" s="21">
        <v>18615.248</v>
      </c>
      <c r="I12" s="21">
        <v>1162.0700000000002</v>
      </c>
      <c r="J12" s="2">
        <f t="shared" si="0"/>
        <v>4822.5119999999997</v>
      </c>
      <c r="K12" s="21">
        <v>0</v>
      </c>
      <c r="L12" s="21">
        <v>1842.2429999999999</v>
      </c>
      <c r="M12" s="21">
        <v>2978.7570000000001</v>
      </c>
      <c r="N12" s="21">
        <v>1.512</v>
      </c>
      <c r="O12" s="2">
        <f t="shared" si="1"/>
        <v>449.21100000000001</v>
      </c>
      <c r="P12" s="20">
        <v>340.4</v>
      </c>
      <c r="Q12" s="20">
        <v>27.69</v>
      </c>
      <c r="R12" s="20">
        <v>1.1240000000000001</v>
      </c>
      <c r="S12" s="20">
        <v>79.997</v>
      </c>
      <c r="T12" s="47">
        <f t="shared" si="4"/>
        <v>6.4769999999999994</v>
      </c>
      <c r="U12" s="45">
        <v>0</v>
      </c>
      <c r="V12" s="45">
        <v>2.476</v>
      </c>
      <c r="W12" s="45">
        <v>3.9990000000000001</v>
      </c>
      <c r="X12" s="46">
        <v>2E-3</v>
      </c>
      <c r="Y12" s="47">
        <f t="shared" si="5"/>
        <v>0.61</v>
      </c>
      <c r="Z12" s="45">
        <v>0.45800000000000002</v>
      </c>
      <c r="AA12" s="45">
        <v>3.6999999999999998E-2</v>
      </c>
      <c r="AB12" s="45">
        <v>1E-3</v>
      </c>
      <c r="AC12" s="46">
        <v>0.114</v>
      </c>
    </row>
    <row r="13" spans="1:30" x14ac:dyDescent="0.3">
      <c r="A13" s="67"/>
      <c r="B13" s="11" t="s">
        <v>16</v>
      </c>
      <c r="C13" s="15">
        <f t="shared" si="2"/>
        <v>924.90499999999997</v>
      </c>
      <c r="D13" s="2"/>
      <c r="E13" s="2">
        <f t="shared" si="3"/>
        <v>93.736999999999995</v>
      </c>
      <c r="F13" s="21">
        <v>0</v>
      </c>
      <c r="G13" s="21">
        <v>0</v>
      </c>
      <c r="H13" s="21">
        <v>40.036999999999999</v>
      </c>
      <c r="I13" s="21">
        <v>53.7</v>
      </c>
      <c r="J13" s="2">
        <f t="shared" si="0"/>
        <v>119.08799999999999</v>
      </c>
      <c r="K13" s="21">
        <v>119.08799999999999</v>
      </c>
      <c r="L13" s="21">
        <v>0</v>
      </c>
      <c r="M13" s="21">
        <v>0</v>
      </c>
      <c r="N13" s="21">
        <v>0</v>
      </c>
      <c r="O13" s="2">
        <f t="shared" si="1"/>
        <v>712.07999999999993</v>
      </c>
      <c r="P13" s="20">
        <v>693.18</v>
      </c>
      <c r="Q13" s="20">
        <v>18.899999999999999</v>
      </c>
      <c r="R13" s="20">
        <v>0</v>
      </c>
      <c r="S13" s="20">
        <v>0</v>
      </c>
      <c r="T13" s="47">
        <f t="shared" si="4"/>
        <v>0.16</v>
      </c>
      <c r="U13" s="45">
        <v>0.16</v>
      </c>
      <c r="V13" s="45">
        <v>0</v>
      </c>
      <c r="W13" s="45">
        <v>0</v>
      </c>
      <c r="X13" s="46">
        <v>0</v>
      </c>
      <c r="Y13" s="47">
        <f t="shared" si="5"/>
        <v>0.95700000000000007</v>
      </c>
      <c r="Z13" s="45">
        <v>0.93200000000000005</v>
      </c>
      <c r="AA13" s="45">
        <v>2.5000000000000001E-2</v>
      </c>
      <c r="AB13" s="45">
        <v>0</v>
      </c>
      <c r="AC13" s="46">
        <v>0</v>
      </c>
    </row>
    <row r="14" spans="1:30" x14ac:dyDescent="0.3">
      <c r="A14" s="67"/>
      <c r="B14" s="11" t="s">
        <v>17</v>
      </c>
      <c r="C14" s="15">
        <f t="shared" si="2"/>
        <v>10310.541000000001</v>
      </c>
      <c r="D14" s="2"/>
      <c r="E14" s="2">
        <f t="shared" si="3"/>
        <v>9877.3680000000004</v>
      </c>
      <c r="F14" s="21">
        <v>48.658999999999999</v>
      </c>
      <c r="G14" s="21">
        <v>61.2</v>
      </c>
      <c r="H14" s="21">
        <v>8118.4040000000005</v>
      </c>
      <c r="I14" s="21">
        <v>1649.105</v>
      </c>
      <c r="J14" s="2">
        <f t="shared" si="0"/>
        <v>433.173</v>
      </c>
      <c r="K14" s="21">
        <v>0</v>
      </c>
      <c r="L14" s="21">
        <v>0</v>
      </c>
      <c r="M14" s="21">
        <v>433.173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0.58299999999999996</v>
      </c>
      <c r="U14" s="45">
        <v>0</v>
      </c>
      <c r="V14" s="45">
        <v>0</v>
      </c>
      <c r="W14" s="45">
        <v>0.58299999999999996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3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3">
      <c r="A16" s="67"/>
      <c r="B16" s="12" t="s">
        <v>2</v>
      </c>
      <c r="C16" s="15">
        <f t="shared" si="2"/>
        <v>4974.8310000000001</v>
      </c>
      <c r="D16" s="3">
        <v>4974.8310000000001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3">
      <c r="A17" s="67"/>
      <c r="B17" s="12" t="s">
        <v>3</v>
      </c>
      <c r="C17" s="15">
        <f t="shared" si="2"/>
        <v>8248.8279999999995</v>
      </c>
      <c r="D17" s="3">
        <v>8248.8279999999995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3">
      <c r="A18" s="67"/>
      <c r="B18" s="11" t="s">
        <v>22</v>
      </c>
      <c r="C18" s="15">
        <f t="shared" si="2"/>
        <v>158.60200000000003</v>
      </c>
      <c r="D18" s="3">
        <v>158.60200000000003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3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5" collapsed="1" thickBot="1" x14ac:dyDescent="0.35">
      <c r="A20" s="68"/>
      <c r="B20" s="18" t="s">
        <v>5</v>
      </c>
      <c r="C20" s="19">
        <f>SUM(C9:C19)</f>
        <v>51681.879000000001</v>
      </c>
      <c r="D20" s="36">
        <f>SUM(D9:D19)</f>
        <v>13382.261</v>
      </c>
      <c r="E20" s="37">
        <f>F20+G20+H20+I20</f>
        <v>30611.906000000003</v>
      </c>
      <c r="F20" s="36">
        <f>SUM(F9:F19)</f>
        <v>105.43299999999999</v>
      </c>
      <c r="G20" s="36">
        <f t="shared" ref="G20" si="6">SUM(G9:G19)</f>
        <v>81.820000000000007</v>
      </c>
      <c r="H20" s="36">
        <f>SUM(H9:H19)</f>
        <v>27494.976000000002</v>
      </c>
      <c r="I20" s="36">
        <f>SUM(I9:I19)</f>
        <v>2929.6770000000001</v>
      </c>
      <c r="J20" s="37">
        <f t="shared" ref="J20:X20" si="7">SUM(J9:J19)</f>
        <v>5824.1439999999993</v>
      </c>
      <c r="K20" s="36">
        <f t="shared" si="7"/>
        <v>289.08799999999997</v>
      </c>
      <c r="L20" s="36">
        <f t="shared" si="7"/>
        <v>1852.5929999999998</v>
      </c>
      <c r="M20" s="36">
        <f t="shared" si="7"/>
        <v>3680.951</v>
      </c>
      <c r="N20" s="36">
        <f t="shared" si="7"/>
        <v>1.512</v>
      </c>
      <c r="O20" s="37">
        <f t="shared" ref="O20:S20" si="8">SUM(O9:O19)</f>
        <v>1863.568</v>
      </c>
      <c r="P20" s="36">
        <f t="shared" si="8"/>
        <v>1465.98</v>
      </c>
      <c r="Q20" s="36">
        <f t="shared" si="8"/>
        <v>115.65</v>
      </c>
      <c r="R20" s="36">
        <f t="shared" si="8"/>
        <v>201.941</v>
      </c>
      <c r="S20" s="36">
        <f t="shared" si="8"/>
        <v>79.997</v>
      </c>
      <c r="T20" s="48">
        <f t="shared" si="7"/>
        <v>7.8409999999999993</v>
      </c>
      <c r="U20" s="49">
        <f t="shared" si="7"/>
        <v>0.40500000000000003</v>
      </c>
      <c r="V20" s="49">
        <f t="shared" si="7"/>
        <v>2.4899999999999998</v>
      </c>
      <c r="W20" s="49">
        <f t="shared" si="7"/>
        <v>4.944</v>
      </c>
      <c r="X20" s="50">
        <f t="shared" si="7"/>
        <v>2E-3</v>
      </c>
      <c r="Y20" s="48">
        <f t="shared" ref="Y20:AC20" si="9">SUM(Y9:Y19)</f>
        <v>2.4400000000000004</v>
      </c>
      <c r="Z20" s="49">
        <f t="shared" si="9"/>
        <v>1.9710000000000001</v>
      </c>
      <c r="AA20" s="49">
        <f t="shared" si="9"/>
        <v>0.154</v>
      </c>
      <c r="AB20" s="49">
        <f t="shared" si="9"/>
        <v>0.20100000000000001</v>
      </c>
      <c r="AC20" s="50">
        <f t="shared" si="9"/>
        <v>0.114</v>
      </c>
    </row>
    <row r="21" spans="1:30" x14ac:dyDescent="0.3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3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3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3">
      <c r="A24" s="58"/>
      <c r="B24" s="11" t="s">
        <v>1</v>
      </c>
      <c r="C24" s="16">
        <f t="shared" si="10"/>
        <v>6.0620000000000003</v>
      </c>
      <c r="D24" s="2"/>
      <c r="E24" s="2">
        <f t="shared" si="11"/>
        <v>6.0620000000000003</v>
      </c>
      <c r="F24" s="21"/>
      <c r="G24" s="21"/>
      <c r="H24" s="21"/>
      <c r="I24" s="21">
        <v>6.0620000000000003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3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3">
      <c r="A26" s="58"/>
      <c r="B26" s="11" t="s">
        <v>17</v>
      </c>
      <c r="C26" s="16">
        <f t="shared" si="10"/>
        <v>133.71600000000001</v>
      </c>
      <c r="D26" s="2"/>
      <c r="E26" s="2">
        <f t="shared" si="11"/>
        <v>133.71600000000001</v>
      </c>
      <c r="F26" s="21"/>
      <c r="G26" s="21"/>
      <c r="H26" s="21"/>
      <c r="I26" s="21">
        <v>133.71600000000001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3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3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3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3">
      <c r="A30" s="58"/>
      <c r="B30" s="11" t="s">
        <v>22</v>
      </c>
      <c r="C30" s="17">
        <f t="shared" si="10"/>
        <v>37.228999999999999</v>
      </c>
      <c r="D30" s="3">
        <v>37.228999999999999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3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5" collapsed="1" thickBot="1" x14ac:dyDescent="0.35">
      <c r="A32" s="59"/>
      <c r="B32" s="13" t="s">
        <v>5</v>
      </c>
      <c r="C32" s="19">
        <f t="shared" si="10"/>
        <v>177.00700000000001</v>
      </c>
      <c r="D32" s="36">
        <f>SUM(D21:D31)</f>
        <v>37.228999999999999</v>
      </c>
      <c r="E32" s="37">
        <f t="shared" si="11"/>
        <v>139.77800000000002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139.77800000000002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5" thickBot="1" x14ac:dyDescent="0.35">
      <c r="A33" s="54" t="s">
        <v>27</v>
      </c>
      <c r="B33" s="55"/>
      <c r="C33" s="19">
        <f>C20+C32</f>
        <v>51858.885999999999</v>
      </c>
      <c r="D33" s="31">
        <f>D20+D32</f>
        <v>13419.49</v>
      </c>
      <c r="E33" s="30">
        <f>E20+E32</f>
        <v>30751.684000000001</v>
      </c>
      <c r="F33" s="31">
        <f t="shared" ref="F33:X33" si="21">F20+F32</f>
        <v>105.43299999999999</v>
      </c>
      <c r="G33" s="31">
        <f t="shared" si="21"/>
        <v>81.820000000000007</v>
      </c>
      <c r="H33" s="31">
        <f t="shared" si="21"/>
        <v>27494.976000000002</v>
      </c>
      <c r="I33" s="31">
        <f t="shared" si="21"/>
        <v>3069.4549999999999</v>
      </c>
      <c r="J33" s="30">
        <f t="shared" si="21"/>
        <v>5824.1439999999993</v>
      </c>
      <c r="K33" s="31">
        <f t="shared" si="21"/>
        <v>289.08799999999997</v>
      </c>
      <c r="L33" s="31">
        <f t="shared" si="21"/>
        <v>1852.5929999999998</v>
      </c>
      <c r="M33" s="31">
        <f t="shared" si="21"/>
        <v>3680.951</v>
      </c>
      <c r="N33" s="31">
        <f t="shared" si="21"/>
        <v>1.512</v>
      </c>
      <c r="O33" s="30">
        <f t="shared" ref="O33:S33" si="22">O20+O32</f>
        <v>1863.568</v>
      </c>
      <c r="P33" s="31">
        <f t="shared" si="22"/>
        <v>1465.98</v>
      </c>
      <c r="Q33" s="31">
        <f t="shared" si="22"/>
        <v>115.65</v>
      </c>
      <c r="R33" s="31">
        <f t="shared" si="22"/>
        <v>201.941</v>
      </c>
      <c r="S33" s="31">
        <f t="shared" si="22"/>
        <v>79.997</v>
      </c>
      <c r="T33" s="51">
        <f t="shared" si="21"/>
        <v>7.8409999999999993</v>
      </c>
      <c r="U33" s="52">
        <f t="shared" si="21"/>
        <v>0.40500000000000003</v>
      </c>
      <c r="V33" s="52">
        <f t="shared" si="21"/>
        <v>2.4899999999999998</v>
      </c>
      <c r="W33" s="52">
        <f t="shared" si="21"/>
        <v>4.944</v>
      </c>
      <c r="X33" s="53">
        <f t="shared" si="21"/>
        <v>2E-3</v>
      </c>
      <c r="Y33" s="51">
        <f t="shared" ref="Y33:AC33" si="23">Y20+Y32</f>
        <v>2.4400000000000004</v>
      </c>
      <c r="Z33" s="52">
        <f t="shared" si="23"/>
        <v>1.9710000000000001</v>
      </c>
      <c r="AA33" s="52">
        <f t="shared" si="23"/>
        <v>0.154</v>
      </c>
      <c r="AB33" s="52">
        <f t="shared" si="23"/>
        <v>0.20100000000000001</v>
      </c>
      <c r="AC33" s="53">
        <f t="shared" si="23"/>
        <v>0.114</v>
      </c>
    </row>
    <row r="35" spans="1:29" x14ac:dyDescent="0.3">
      <c r="C35" s="33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10.2021</vt:lpstr>
      <vt:lpstr>'10.2021'!Область_печати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2021-11-23T18:26:43Z</dcterms:modified>
</cp:coreProperties>
</file>