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BE\"/>
    </mc:Choice>
  </mc:AlternateContent>
  <bookViews>
    <workbookView xWindow="0" yWindow="0" windowWidth="28800" windowHeight="11628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62913"/>
</workbook>
</file>

<file path=xl/calcChain.xml><?xml version="1.0" encoding="utf-8"?>
<calcChain xmlns="http://schemas.openxmlformats.org/spreadsheetml/2006/main">
  <c r="C12" i="2" l="1"/>
  <c r="C29" i="2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<sst xmlns="http://schemas.openxmlformats.org/spreadsheetml/2006/main" count="31" uniqueCount="17">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</sst>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1\&#1054;&#1082;&#1090;&#1103;&#1073;&#1088;&#110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4275.7089999999998</v>
          </cell>
          <cell r="BJ27">
            <v>8253.2150000000001</v>
          </cell>
        </row>
        <row r="28">
          <cell r="F28">
            <v>0</v>
          </cell>
          <cell r="AH28">
            <v>235.33799999999999</v>
          </cell>
        </row>
        <row r="29">
          <cell r="F29">
            <v>0</v>
          </cell>
          <cell r="AH29">
            <v>104.95800000000001</v>
          </cell>
        </row>
        <row r="30">
          <cell r="F30">
            <v>0</v>
          </cell>
          <cell r="AH30">
            <v>1674.4069999999999</v>
          </cell>
          <cell r="BJ30">
            <v>0</v>
          </cell>
        </row>
        <row r="31">
          <cell r="F31">
            <v>0</v>
          </cell>
          <cell r="AH31">
            <v>996.34900000000016</v>
          </cell>
        </row>
        <row r="32">
          <cell r="F32">
            <v>0</v>
          </cell>
          <cell r="AH32">
            <v>311.17399999999998</v>
          </cell>
        </row>
        <row r="36">
          <cell r="F36">
            <v>11638.416000000007</v>
          </cell>
          <cell r="T36">
            <v>0</v>
          </cell>
          <cell r="AH36">
            <v>668.1819999999999</v>
          </cell>
          <cell r="BJ36">
            <v>3060.6240000000007</v>
          </cell>
        </row>
        <row r="37">
          <cell r="F37">
            <v>42.323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4.3950000000000005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15408.544999999982</v>
          </cell>
          <cell r="T39">
            <v>0</v>
          </cell>
          <cell r="AH39">
            <v>321.64999999999992</v>
          </cell>
          <cell r="BJ39">
            <v>37.874000000000002</v>
          </cell>
        </row>
        <row r="40">
          <cell r="F40">
            <v>3370.3510000000006</v>
          </cell>
          <cell r="T40">
            <v>0</v>
          </cell>
          <cell r="AH40">
            <v>698.14099999999996</v>
          </cell>
          <cell r="BJ40">
            <v>0</v>
          </cell>
        </row>
        <row r="41">
          <cell r="F41">
            <v>8990.5509999999958</v>
          </cell>
          <cell r="T41">
            <v>0</v>
          </cell>
          <cell r="AH41">
            <v>1.1200000000000001</v>
          </cell>
          <cell r="BJ41">
            <v>0</v>
          </cell>
        </row>
        <row r="42">
          <cell r="F42">
            <v>383.15599999999995</v>
          </cell>
          <cell r="T42">
            <v>0</v>
          </cell>
          <cell r="AH42">
            <v>0</v>
          </cell>
          <cell r="BJ42">
            <v>37.557000000000002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452.62399999999997</v>
          </cell>
        </row>
        <row r="27">
          <cell r="F27">
            <v>0</v>
          </cell>
          <cell r="V27">
            <v>230.50900000000001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6">
          <cell r="F36">
            <v>253.73999999999998</v>
          </cell>
          <cell r="N36">
            <v>0</v>
          </cell>
          <cell r="V36">
            <v>0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234.46500000000009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0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0.61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0.10300000000000001</v>
          </cell>
          <cell r="N42">
            <v>0</v>
          </cell>
          <cell r="V42">
            <v>0</v>
          </cell>
          <cell r="AL42">
            <v>0</v>
          </cell>
        </row>
      </sheetData>
      <sheetData sheetId="6">
        <row r="15">
          <cell r="F15">
            <v>41808.263999999996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115" zoomScaleNormal="115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1" t="s">
        <v>12</v>
      </c>
      <c r="C1" s="21"/>
    </row>
    <row r="2" spans="2:5" ht="16.5" customHeight="1" x14ac:dyDescent="0.25">
      <c r="B2" s="8" t="s">
        <v>16</v>
      </c>
      <c r="C2" s="8"/>
    </row>
    <row r="3" spans="2:5" ht="14.4" thickBot="1" x14ac:dyDescent="0.35">
      <c r="B3" s="3" t="s">
        <v>15</v>
      </c>
      <c r="C3" s="4"/>
    </row>
    <row r="4" spans="2:5" ht="42" thickBot="1" x14ac:dyDescent="0.3">
      <c r="B4" s="10" t="s">
        <v>13</v>
      </c>
      <c r="C4" s="11" t="s">
        <v>11</v>
      </c>
    </row>
    <row r="5" spans="2:5" ht="28.2" thickBot="1" x14ac:dyDescent="0.3">
      <c r="B5" s="12" t="s">
        <v>0</v>
      </c>
      <c r="C5" s="15">
        <f>C6+C7+C8+C9+C10+C11+C12</f>
        <v>452.62399999999997</v>
      </c>
    </row>
    <row r="6" spans="2:5" ht="13.8" hidden="1" x14ac:dyDescent="0.25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ht="13.8" hidden="1" x14ac:dyDescent="0.25">
      <c r="B7" s="5" t="s">
        <v>2</v>
      </c>
      <c r="C7" s="17">
        <v>0</v>
      </c>
      <c r="E7" s="1"/>
    </row>
    <row r="8" spans="2:5" ht="13.8" hidden="1" x14ac:dyDescent="0.25">
      <c r="B8" s="5" t="s">
        <v>3</v>
      </c>
      <c r="C8" s="17">
        <v>0</v>
      </c>
      <c r="E8" s="1"/>
    </row>
    <row r="9" spans="2:5" ht="13.8" hidden="1" x14ac:dyDescent="0.25">
      <c r="B9" s="5" t="s">
        <v>4</v>
      </c>
      <c r="C9" s="17"/>
      <c r="E9" s="1"/>
    </row>
    <row r="10" spans="2:5" ht="13.8" hidden="1" x14ac:dyDescent="0.25">
      <c r="B10" s="5" t="s">
        <v>5</v>
      </c>
      <c r="C10" s="17">
        <v>0</v>
      </c>
      <c r="E10" s="1"/>
    </row>
    <row r="11" spans="2:5" ht="13.8" hidden="1" x14ac:dyDescent="0.25">
      <c r="B11" s="5" t="s">
        <v>6</v>
      </c>
      <c r="C11" s="17">
        <v>0</v>
      </c>
      <c r="E11" s="1"/>
    </row>
    <row r="12" spans="2:5" ht="14.4" thickBot="1" x14ac:dyDescent="0.3">
      <c r="B12" s="6" t="s">
        <v>7</v>
      </c>
      <c r="C12" s="18">
        <f>'[1]Раздел I. А'!$F$25+'[1]Раздел I. Б'!$F$25+'[1]Раздел I. Б'!$V$25</f>
        <v>452.62399999999997</v>
      </c>
      <c r="E12" s="1"/>
    </row>
    <row r="13" spans="2:5" ht="28.2" thickBot="1" x14ac:dyDescent="0.3">
      <c r="B13" s="12" t="s">
        <v>8</v>
      </c>
      <c r="C13" s="15">
        <f>SUM(C14:C20)</f>
        <v>16081.659</v>
      </c>
      <c r="E13" s="1"/>
    </row>
    <row r="14" spans="2:5" ht="13.8" x14ac:dyDescent="0.25">
      <c r="B14" s="9" t="s">
        <v>1</v>
      </c>
      <c r="C14" s="16">
        <f>'[1]Раздел I. А'!$F$27+'[1]Раздел I. А'!$AH$27+'[1]Раздел I. А'!$BJ$27+'[1]Раздел I. Б'!$F$27+'[1]Раздел I. Б'!$V$27</f>
        <v>12759.432999999999</v>
      </c>
      <c r="E14" s="1"/>
    </row>
    <row r="15" spans="2:5" ht="13.8" x14ac:dyDescent="0.25">
      <c r="B15" s="5" t="s">
        <v>2</v>
      </c>
      <c r="C15" s="17">
        <f>'[1]Раздел I. Б'!$F$28+'[1]Раздел I. А'!$F$28+'[1]Раздел I. А'!$AH$28</f>
        <v>235.33799999999999</v>
      </c>
      <c r="E15" s="1"/>
    </row>
    <row r="16" spans="2:5" ht="13.8" x14ac:dyDescent="0.25">
      <c r="B16" s="5" t="s">
        <v>3</v>
      </c>
      <c r="C16" s="17">
        <f>'[1]Раздел I. А'!$F$29+'[1]Раздел I. А'!$AH$29+'[1]Раздел I. Б'!$F$29</f>
        <v>104.95800000000001</v>
      </c>
      <c r="E16" s="1"/>
    </row>
    <row r="17" spans="2:5" ht="13.8" x14ac:dyDescent="0.25">
      <c r="B17" s="5" t="s">
        <v>4</v>
      </c>
      <c r="C17" s="17">
        <f>'[1]Раздел I. Б'!$F$30+'[1]Раздел I. Б'!$V$30+'[1]Раздел I. А'!$F$30+'[1]Раздел I. А'!$AH$30+'[1]Раздел I. А'!$BJ$30</f>
        <v>1674.4069999999999</v>
      </c>
      <c r="E17" s="1"/>
    </row>
    <row r="18" spans="2:5" ht="13.8" x14ac:dyDescent="0.25">
      <c r="B18" s="5" t="s">
        <v>5</v>
      </c>
      <c r="C18" s="17">
        <f>'[1]Раздел I. А'!$F$31+'[1]Раздел I. А'!$AH$31+'[1]Раздел I. Б'!$F$31+'[1]Раздел I. Б'!$V$31</f>
        <v>996.34900000000016</v>
      </c>
      <c r="E18" s="1"/>
    </row>
    <row r="19" spans="2:5" ht="13.8" x14ac:dyDescent="0.25">
      <c r="B19" s="5" t="s">
        <v>6</v>
      </c>
      <c r="C19" s="17">
        <f>'[1]Раздел I. Б'!$F$32+'[1]Раздел I. А'!$F$32+'[1]Раздел I. А'!$AH$32</f>
        <v>311.17399999999998</v>
      </c>
      <c r="E19" s="1"/>
    </row>
    <row r="20" spans="2:5" ht="14.4" thickBot="1" x14ac:dyDescent="0.3">
      <c r="B20" s="7" t="s">
        <v>7</v>
      </c>
      <c r="C20" s="19">
        <v>0</v>
      </c>
      <c r="E20" s="1"/>
    </row>
    <row r="21" spans="2:5" ht="23.4" thickBot="1" x14ac:dyDescent="0.3">
      <c r="B21" s="13" t="s">
        <v>14</v>
      </c>
      <c r="C21" s="15">
        <f>SUM(C22:C28)</f>
        <v>45151.802999999985</v>
      </c>
      <c r="E21" s="1"/>
    </row>
    <row r="22" spans="2:5" ht="13.8" x14ac:dyDescent="0.25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15620.962000000009</v>
      </c>
      <c r="E22" s="1"/>
    </row>
    <row r="23" spans="2:5" ht="13.8" x14ac:dyDescent="0.25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42.323</v>
      </c>
      <c r="E23" s="1"/>
    </row>
    <row r="24" spans="2:5" ht="13.8" x14ac:dyDescent="0.25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4.3950000000000005</v>
      </c>
      <c r="E24" s="1"/>
    </row>
    <row r="25" spans="2:5" ht="13.8" x14ac:dyDescent="0.25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16002.533999999981</v>
      </c>
      <c r="E25" s="1"/>
    </row>
    <row r="26" spans="2:5" ht="13.8" x14ac:dyDescent="0.25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4068.4920000000006</v>
      </c>
      <c r="E26" s="1"/>
    </row>
    <row r="27" spans="2:5" ht="13.8" x14ac:dyDescent="0.25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8992.2809999999972</v>
      </c>
      <c r="E27" s="1"/>
    </row>
    <row r="28" spans="2:5" ht="14.4" thickBot="1" x14ac:dyDescent="0.3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420.81599999999997</v>
      </c>
      <c r="E28" s="1"/>
    </row>
    <row r="29" spans="2:5" ht="14.4" thickBot="1" x14ac:dyDescent="0.3">
      <c r="B29" s="14" t="s">
        <v>9</v>
      </c>
      <c r="C29" s="15">
        <f>'[1]Раздел I. В'!$F$15</f>
        <v>41808.263999999996</v>
      </c>
    </row>
    <row r="30" spans="2:5" ht="20.25" customHeight="1" thickBot="1" x14ac:dyDescent="0.3">
      <c r="B30" s="14" t="s">
        <v>10</v>
      </c>
      <c r="C30" s="15">
        <f>C29+C21+C13+C5</f>
        <v>103494.34999999998</v>
      </c>
      <c r="E30" s="20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2021-11-25T07:25:39Z</cp:lastPrinted>
  <dcterms:created xsi:type="dcterms:W3CDTF">2020-06-15T08:08:50Z</dcterms:created>
  <dcterms:modified xsi:type="dcterms:W3CDTF">2021-11-25T07:25:43Z</dcterms:modified>
</cp:coreProperties>
</file>