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CHE\"/>
    </mc:Choice>
  </mc:AlternateContent>
  <bookViews>
    <workbookView xWindow="0" yWindow="0" windowWidth="13008" windowHeight="11136"/>
  </bookViews>
  <sheets>
    <sheet name="сентябрь" sheetId="2" r:id="rId1"/>
  </sheets>
  <externalReferences>
    <externalReference r:id="rId2"/>
  </externalReferences>
  <definedNames>
    <definedName name="_xlnm.Print_Area" localSheetId="0">сентябрь!$B$1:$C$30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<sst xmlns="http://schemas.openxmlformats.org/spreadsheetml/2006/main" count="31" uniqueCount="17">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</sst>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51;&#1040;&#1053;&#1057;\&#1092;&#1086;&#1088;&#1084;&#1072;%2046\2021\46EE.STX(v1.2.1)%20&#1086;&#1082;&#1090;&#1103;&#1073;&#1088;&#1100;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2579.8090000000002</v>
          </cell>
        </row>
        <row r="27">
          <cell r="AH27">
            <v>3035.0320000000002</v>
          </cell>
          <cell r="BJ27">
            <v>165.452</v>
          </cell>
        </row>
        <row r="30">
          <cell r="AH30">
            <v>1287.1400000000001</v>
          </cell>
        </row>
        <row r="31">
          <cell r="AH31">
            <v>1361.0540000000001</v>
          </cell>
        </row>
        <row r="32">
          <cell r="AH32">
            <v>1465.2530000000002</v>
          </cell>
        </row>
        <row r="36">
          <cell r="F36">
            <v>1622.4949999999999</v>
          </cell>
          <cell r="AH36">
            <v>303.09800000000001</v>
          </cell>
        </row>
        <row r="37">
          <cell r="F37">
            <v>0</v>
          </cell>
        </row>
        <row r="38">
          <cell r="F38">
            <v>131.96100000000001</v>
          </cell>
        </row>
        <row r="39">
          <cell r="F39">
            <v>7705.2589999999955</v>
          </cell>
          <cell r="BJ39">
            <v>827.69400000000007</v>
          </cell>
        </row>
        <row r="40">
          <cell r="F40">
            <v>318.87299999999976</v>
          </cell>
        </row>
        <row r="41">
          <cell r="F41">
            <v>4688.0000000000027</v>
          </cell>
        </row>
        <row r="42">
          <cell r="F42">
            <v>37.747</v>
          </cell>
          <cell r="BJ42">
            <v>50.933</v>
          </cell>
        </row>
      </sheetData>
      <sheetData sheetId="5">
        <row r="33">
          <cell r="V33">
            <v>303.31799999999998</v>
          </cell>
        </row>
        <row r="39">
          <cell r="F39">
            <v>661.81100000000004</v>
          </cell>
        </row>
        <row r="42">
          <cell r="F42">
            <v>136.08099999999999</v>
          </cell>
          <cell r="V42">
            <v>485.04599999999999</v>
          </cell>
        </row>
      </sheetData>
      <sheetData sheetId="6">
        <row r="15">
          <cell r="F15">
            <v>22647.506000000001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3" t="s">
        <v>12</v>
      </c>
      <c r="C1" s="23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14</v>
      </c>
      <c r="C3" s="4"/>
    </row>
    <row r="4" spans="2:5" ht="42" thickBot="1" x14ac:dyDescent="0.3">
      <c r="B4" s="5" t="s">
        <v>13</v>
      </c>
      <c r="C4" s="6" t="s">
        <v>11</v>
      </c>
    </row>
    <row r="5" spans="2:5" ht="27.6" x14ac:dyDescent="0.25">
      <c r="B5" s="7" t="s">
        <v>0</v>
      </c>
      <c r="C5" s="17">
        <f>SUM(C6:C12)</f>
        <v>2579.8090000000002</v>
      </c>
    </row>
    <row r="6" spans="2:5" ht="14.4" thickBot="1" x14ac:dyDescent="0.3">
      <c r="B6" s="8" t="s">
        <v>1</v>
      </c>
      <c r="C6" s="18">
        <f>'[1]Раздел I. А'!$AI$19</f>
        <v>2579.8090000000002</v>
      </c>
    </row>
    <row r="7" spans="2:5" ht="13.8" hidden="1" x14ac:dyDescent="0.25">
      <c r="B7" s="8" t="s">
        <v>2</v>
      </c>
      <c r="C7" s="15">
        <v>0</v>
      </c>
      <c r="E7" s="1"/>
    </row>
    <row r="8" spans="2:5" ht="13.8" hidden="1" x14ac:dyDescent="0.25">
      <c r="B8" s="8" t="s">
        <v>3</v>
      </c>
      <c r="C8" s="15">
        <v>0</v>
      </c>
      <c r="E8" s="1"/>
    </row>
    <row r="9" spans="2:5" ht="13.8" hidden="1" x14ac:dyDescent="0.25">
      <c r="B9" s="8" t="s">
        <v>4</v>
      </c>
      <c r="C9" s="15">
        <v>0</v>
      </c>
      <c r="E9" s="1"/>
    </row>
    <row r="10" spans="2:5" ht="13.8" hidden="1" x14ac:dyDescent="0.25">
      <c r="B10" s="8" t="s">
        <v>5</v>
      </c>
      <c r="C10" s="15">
        <v>0</v>
      </c>
      <c r="E10" s="1"/>
    </row>
    <row r="11" spans="2:5" ht="13.8" hidden="1" x14ac:dyDescent="0.25">
      <c r="B11" s="8" t="s">
        <v>6</v>
      </c>
      <c r="C11" s="15">
        <v>0</v>
      </c>
      <c r="E11" s="1"/>
    </row>
    <row r="12" spans="2:5" ht="14.4" hidden="1" thickBot="1" x14ac:dyDescent="0.3">
      <c r="B12" s="9" t="s">
        <v>7</v>
      </c>
      <c r="C12" s="16">
        <v>0</v>
      </c>
      <c r="E12" s="1"/>
    </row>
    <row r="13" spans="2:5" ht="27.6" x14ac:dyDescent="0.25">
      <c r="B13" s="10" t="s">
        <v>8</v>
      </c>
      <c r="C13" s="17">
        <f>SUM(C14:C20)</f>
        <v>7617.2490000000007</v>
      </c>
      <c r="E13" s="1"/>
    </row>
    <row r="14" spans="2:5" ht="13.8" x14ac:dyDescent="0.25">
      <c r="B14" s="8" t="s">
        <v>1</v>
      </c>
      <c r="C14" s="18">
        <f>'[1]Раздел I. А'!$AH$27+'[1]Раздел I. А'!$BJ$27</f>
        <v>3200.4840000000004</v>
      </c>
      <c r="E14" s="1"/>
    </row>
    <row r="15" spans="2:5" ht="13.8" hidden="1" x14ac:dyDescent="0.25">
      <c r="B15" s="8" t="s">
        <v>2</v>
      </c>
      <c r="C15" s="18">
        <v>0</v>
      </c>
      <c r="E15" s="1"/>
    </row>
    <row r="16" spans="2:5" ht="13.8" hidden="1" x14ac:dyDescent="0.25">
      <c r="B16" s="8" t="s">
        <v>3</v>
      </c>
      <c r="C16" s="18">
        <v>0</v>
      </c>
    </row>
    <row r="17" spans="2:3" ht="13.8" x14ac:dyDescent="0.25">
      <c r="B17" s="8" t="s">
        <v>4</v>
      </c>
      <c r="C17" s="18">
        <f>'[1]Раздел I. А'!$AH$30</f>
        <v>1287.1400000000001</v>
      </c>
    </row>
    <row r="18" spans="2:3" ht="13.8" x14ac:dyDescent="0.25">
      <c r="B18" s="8" t="s">
        <v>5</v>
      </c>
      <c r="C18" s="18">
        <f>'[1]Раздел I. А'!$AH$31</f>
        <v>1361.0540000000001</v>
      </c>
    </row>
    <row r="19" spans="2:3" ht="13.8" x14ac:dyDescent="0.25">
      <c r="B19" s="8" t="s">
        <v>6</v>
      </c>
      <c r="C19" s="18">
        <f>'[1]Раздел I. А'!$AH$32</f>
        <v>1465.2530000000002</v>
      </c>
    </row>
    <row r="20" spans="2:3" ht="14.4" thickBot="1" x14ac:dyDescent="0.3">
      <c r="B20" s="11" t="s">
        <v>7</v>
      </c>
      <c r="C20" s="22">
        <f>'[1]Раздел I. Б'!$V$33</f>
        <v>303.31799999999998</v>
      </c>
    </row>
    <row r="21" spans="2:3" ht="27.6" x14ac:dyDescent="0.25">
      <c r="B21" s="7" t="s">
        <v>15</v>
      </c>
      <c r="C21" s="17">
        <f>SUM(C22:C28)</f>
        <v>16968.998</v>
      </c>
    </row>
    <row r="22" spans="2:3" ht="13.8" x14ac:dyDescent="0.25">
      <c r="B22" s="8" t="s">
        <v>1</v>
      </c>
      <c r="C22" s="18">
        <f>'[1]Раздел I. А'!$F$36+'[1]Раздел I. А'!$AH$36</f>
        <v>1925.5929999999998</v>
      </c>
    </row>
    <row r="23" spans="2:3" ht="13.8" x14ac:dyDescent="0.25">
      <c r="B23" s="8" t="s">
        <v>2</v>
      </c>
      <c r="C23" s="18">
        <f>'[1]Раздел I. А'!$F$37</f>
        <v>0</v>
      </c>
    </row>
    <row r="24" spans="2:3" ht="13.8" x14ac:dyDescent="0.25">
      <c r="B24" s="8" t="s">
        <v>3</v>
      </c>
      <c r="C24" s="18">
        <f>'[1]Раздел I. А'!$F$38</f>
        <v>131.96100000000001</v>
      </c>
    </row>
    <row r="25" spans="2:3" ht="13.8" x14ac:dyDescent="0.25">
      <c r="B25" s="8" t="s">
        <v>4</v>
      </c>
      <c r="C25" s="18">
        <f>'[1]Раздел I. А'!$F$39+'[1]Раздел I. А'!$BJ$39+'[1]Раздел I. Б'!$F$39</f>
        <v>9194.7639999999956</v>
      </c>
    </row>
    <row r="26" spans="2:3" ht="13.8" x14ac:dyDescent="0.25">
      <c r="B26" s="8" t="s">
        <v>5</v>
      </c>
      <c r="C26" s="18">
        <f>'[1]Раздел I. А'!$F$40</f>
        <v>318.87299999999976</v>
      </c>
    </row>
    <row r="27" spans="2:3" ht="13.8" x14ac:dyDescent="0.25">
      <c r="B27" s="8" t="s">
        <v>6</v>
      </c>
      <c r="C27" s="18">
        <f>'[1]Раздел I. А'!$F$41</f>
        <v>4688.0000000000027</v>
      </c>
    </row>
    <row r="28" spans="2:3" ht="14.4" thickBot="1" x14ac:dyDescent="0.3">
      <c r="B28" s="9" t="s">
        <v>7</v>
      </c>
      <c r="C28" s="19">
        <f>'[1]Раздел I. А'!$F$42+'[1]Раздел I. А'!$BJ$42+'[1]Раздел I. Б'!$F$42+'[1]Раздел I. Б'!$V$42</f>
        <v>709.80700000000002</v>
      </c>
    </row>
    <row r="29" spans="2:3" ht="14.4" thickBot="1" x14ac:dyDescent="0.3">
      <c r="B29" s="12" t="s">
        <v>9</v>
      </c>
      <c r="C29" s="20">
        <f>'[1]Раздел I. В'!$F$15</f>
        <v>22647.506000000001</v>
      </c>
    </row>
    <row r="30" spans="2:3" ht="20.25" customHeight="1" thickBot="1" x14ac:dyDescent="0.3">
      <c r="B30" s="14" t="s">
        <v>10</v>
      </c>
      <c r="C30" s="21">
        <f>C29+C21+C13+C5</f>
        <v>49813.562000000005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2021-11-25T07:27:02Z</dcterms:modified>
</cp:coreProperties>
</file>