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00" windowHeight="6675" tabRatio="887"/>
  </bookViews>
  <sheets>
    <sheet name="Титул" sheetId="33" r:id="rId1"/>
    <sheet name="28 а) город" sheetId="35" r:id="rId2"/>
    <sheet name="28 а) село" sheetId="36" r:id="rId3"/>
    <sheet name="28а) РТУ ПР2" sheetId="27" r:id="rId4"/>
    <sheet name="28 б) reshenie_tarif_2020" sheetId="34" r:id="rId5"/>
    <sheet name="28 в) srednie_dannie_fact_mosh" sheetId="20" r:id="rId6"/>
    <sheet name="28 г) srednie_dannie_dline_VL" sheetId="21" r:id="rId7"/>
    <sheet name="28 д) info_TP_2020" sheetId="31" r:id="rId8"/>
    <sheet name="28 е) info_zayavki_TP_2020" sheetId="32" r:id="rId9"/>
  </sheets>
  <externalReferences>
    <externalReference r:id="rId10"/>
  </externalReferences>
  <definedNames>
    <definedName name="Код_статуса">'[1]Статусы ТП'!$A$2:$A$12</definedName>
    <definedName name="_xlnm.Print_Area" localSheetId="1">'28 а) город'!$A$1:$K$2379</definedName>
    <definedName name="_xlnm.Print_Area" localSheetId="2">'28 а) село'!$A$1:$K$2617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8">'28 е) info_zayavki_TP_2020'!$A$1:$I$21</definedName>
    <definedName name="_xlnm.Print_Area" localSheetId="3">'28а) РТУ ПР2'!$A$1:$G$42</definedName>
  </definedNames>
  <calcPr calcId="191029"/>
</workbook>
</file>

<file path=xl/calcChain.xml><?xml version="1.0" encoding="utf-8"?>
<calcChain xmlns="http://schemas.openxmlformats.org/spreadsheetml/2006/main">
  <c r="I891" i="36" l="1"/>
  <c r="I863" i="36"/>
  <c r="I850" i="36"/>
  <c r="I846" i="36"/>
  <c r="I843" i="36"/>
  <c r="I841" i="36"/>
  <c r="I752" i="36"/>
  <c r="I750" i="36"/>
  <c r="I706" i="36"/>
  <c r="I698" i="36"/>
  <c r="I697" i="36"/>
  <c r="I694" i="36"/>
  <c r="I690" i="36"/>
  <c r="I612" i="36"/>
  <c r="I611" i="36"/>
  <c r="I608" i="36"/>
  <c r="G4" i="36"/>
  <c r="H4" i="36" s="1"/>
  <c r="I4" i="36" s="1"/>
  <c r="J4" i="36" s="1"/>
  <c r="I718" i="35" l="1"/>
  <c r="I717" i="35"/>
  <c r="I716" i="35"/>
  <c r="I715" i="35"/>
  <c r="I714" i="35"/>
  <c r="I713" i="35"/>
  <c r="I712" i="35"/>
  <c r="I711" i="35"/>
  <c r="I710" i="35"/>
  <c r="I709" i="35"/>
  <c r="I708" i="35"/>
  <c r="G4" i="35"/>
  <c r="H4" i="35" s="1"/>
  <c r="I4" i="35" s="1"/>
  <c r="J4" i="35" s="1"/>
</calcChain>
</file>

<file path=xl/sharedStrings.xml><?xml version="1.0" encoding="utf-8"?>
<sst xmlns="http://schemas.openxmlformats.org/spreadsheetml/2006/main" count="10843" uniqueCount="3131">
  <si>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</si>
  <si>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</si>
  <si>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</si>
  <si>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</si>
  <si>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</si>
  <si>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</si>
  <si>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</si>
  <si>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</si>
  <si>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</si>
  <si>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</si>
  <si>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</si>
  <si>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</si>
  <si>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</si>
  <si>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</si>
  <si>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</si>
  <si>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</si>
  <si>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</si>
  <si>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</si>
  <si>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</si>
  <si>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</si>
  <si>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</si>
  <si>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</si>
  <si>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</si>
  <si>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</si>
  <si>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</si>
  <si>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</si>
  <si>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</si>
  <si>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</si>
  <si>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</si>
  <si>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</si>
  <si>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</si>
  <si>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</si>
  <si>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</si>
  <si>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</si>
  <si>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</si>
  <si>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</si>
  <si>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</si>
  <si>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</si>
  <si>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</si>
  <si>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</si>
  <si>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</si>
  <si>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</si>
  <si>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</si>
  <si>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</si>
  <si>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</si>
  <si>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</si>
  <si>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</si>
  <si>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</si>
  <si>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</si>
  <si>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</si>
  <si>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</si>
  <si>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</si>
  <si>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</si>
  <si>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</si>
  <si>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</si>
  <si>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</si>
  <si>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</si>
  <si>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</si>
  <si>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</si>
  <si>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</si>
  <si>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</si>
  <si>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</si>
  <si>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</si>
  <si>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</si>
  <si>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</si>
  <si>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</si>
  <si>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</si>
  <si>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</si>
  <si>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</si>
  <si>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</si>
  <si>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</si>
  <si>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</si>
  <si>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</si>
  <si>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</si>
  <si>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</si>
  <si>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</si>
  <si>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</si>
  <si>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</si>
  <si>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</si>
  <si>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</si>
  <si>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</si>
  <si>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</si>
  <si>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</si>
  <si>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</si>
  <si>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N п/п</t>
  </si>
  <si>
    <t>Максимальная мощность, кВт</t>
  </si>
  <si>
    <t>2.1.</t>
  </si>
  <si>
    <t>2.2.</t>
  </si>
  <si>
    <t>4.1.</t>
  </si>
  <si>
    <t>4.2.</t>
  </si>
  <si>
    <t xml:space="preserve">Средства коммерческого учета электрической энергии (мощности) </t>
  </si>
  <si>
    <t>однофазные прямого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</si>
  <si>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</si>
  <si>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</si>
  <si>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</si>
  <si>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35</t>
  </si>
  <si>
    <t>110</t>
  </si>
  <si>
    <t>Филиал ПАО «Россети Северный кавказ» - «Каббалкэнерго»</t>
  </si>
  <si>
    <t>360015, Кабардино-Балкарская Республика, г. Нальчик ул. Щорса, 6.</t>
  </si>
  <si>
    <t>Каров Муртаз Анзорович</t>
  </si>
  <si>
    <t>kbf@kbr.rossetisk.ru</t>
  </si>
  <si>
    <t>8(8662)77-12-32</t>
  </si>
  <si>
    <t>8(8662)77-11-30</t>
  </si>
  <si>
    <t>Строительство ВЛ 0,4 кВ (Тех.присоед.Шарибов Марат Мухамедович дог.№7297/2019  от 12.07.2019г. )</t>
  </si>
  <si>
    <t>Строительство ВЛ 0,4 РУ-0,4кВ ТП-5 Ф-655 ПС "РМЗ" (Тех.присоед.Ольмезов Жабраил Кайтмуразович дог.№6881/2019  от 23.04.2019 г. )</t>
  </si>
  <si>
    <t>Строительство ВЛ-0,22 кВ от опоры №7 ф-9 ТП-27 Ф-620 РП "Водогрейная" (Тех.прис. Абушов Мансим Садай-Оглы, дог.№ 7028/2019  от 28.05.2019г.)</t>
  </si>
  <si>
    <t>Строительство ВЛ-0,22 кВ от РУ-0,4 ТП-68 ТП-611 РП "Водогрейная" (Тех.прис. Джаппуев Эрту Шарапиевич, дог.№6510/2019  от 19.02.2019г.)</t>
  </si>
  <si>
    <t>Строительство ВЛ 0,4 от РУ-0,4кВ ТП-60А Ф-65 ПС "ЦРУ" (Тех.присоед.Юсупов Руслан З. дог.№7234/2019  от 09.07.2019 г. )</t>
  </si>
  <si>
    <t>Строительство ВЛ-0,4 кВ от РУ-0,4 ТП-33 Ф-611 РП "Водогрейная" (Тех.прис.Датчиев Магомед Баширович, дог.№7273/2019  от 15.07.2019г.)</t>
  </si>
  <si>
    <t>Строительство ВЛ 0,4 кВ от РУ-0,4 кВ ТП-170 Ф-192 ПС "Баксан-35" (Тех.присоед.ИВАНОВА ГАЛИМАТ ХАБИЖЕВНА. дог. №7635/2019  от 16.09.2019г. )</t>
  </si>
  <si>
    <t xml:space="preserve">Строительство ВЛ-0,4 от опоры №2/5 ф-1 КТП-5/586 ПС 35кВ "Красная Нива" (тех.прис.Бесланеева Т.Б. дог.№367/18  от 30.03.2018 г.) </t>
  </si>
  <si>
    <t xml:space="preserve">Строительство ВЛ-0,4 от опоры №22 КТП-6/553 ПС 35кВ "Ново-Ивановская" (тех.прис.ООО "Проектгазстрой" дог.№129/18  от 06.02.2018 г.) </t>
  </si>
  <si>
    <t>Строительство ВЛ 10 кВ от Ф-572 ПС "Майская" (Тех.присоед.Шарибов Марат Мухамедович дог.№7297/2019  от 12.07.2019г. )</t>
  </si>
  <si>
    <t>Строительство ВЛ-6кВ,  1 км , тип провода АС</t>
  </si>
  <si>
    <t>Строительство ВЛ-0,4кВ,  1 км , тип провода АС</t>
  </si>
  <si>
    <t>Строительство КЛ-6кВ,  1 км , Тип кабеля ААБлУ, ААБ2лУ, ААШвУ, ААШпУ</t>
  </si>
  <si>
    <t>Строительство КЛ-10кВ,  1 км, Тип кабеля ААБлУ, ААБ2лУ, ААШвУ, ААШпУ</t>
  </si>
  <si>
    <t>Строительство КЛ-6кВ,  1 км ,Тип кабеля ААБлУ, ААБ2лУ, ААШвУ, ААШпУ</t>
  </si>
  <si>
    <t>Строительство КЛ-0,4кВ,  1 км , Тип кабеля ААБлУ, ААБ2лУ, ААШвУ, ААШпУ</t>
  </si>
  <si>
    <t>Строительство Реклоузера 10 кВ,  1 шт , РВА /ТЕL-10-12,5/630
(двухопорный комплект)</t>
  </si>
  <si>
    <t>Монтаж ТП 10/0,4 кВ (Тех.присоед.Шарибов Марат Мухамедович дог.№7297/2019  от 12.07.2019г. )</t>
  </si>
  <si>
    <t xml:space="preserve">Строительство ТП-6/0,4 кВ 1000кВА </t>
  </si>
  <si>
    <t xml:space="preserve">Строительство ВЛ 10 кВ от Ф-167  ПС"Малка" (тех.прис.Ремонтно-строительная компания" дог.№ 5680/2018 от 01.08.2018 г.) </t>
  </si>
  <si>
    <t>Строительство ВЛ-0,4 кВ от ТП-11 Ф-960 ПС "Акбаш 35" (Тех.прис. Ашибокова Л.В., д. 548/18 от 10.05.2018 г.)</t>
  </si>
  <si>
    <t xml:space="preserve">Строительство ВЛ-0,4кВ от ТП 22/444 ПС"Кахун" (тех.прис.Ефремян С.В. дог.№ У-123/17 от 18.09.2017 г. </t>
  </si>
  <si>
    <t xml:space="preserve">Строительство ВЛ-0,4кВ от ТП 6/444 ПС"Кахун" (тех.прис.Кардангушева Н.Ф. дог.№ У-120/17 от 13.09.2017 г. </t>
  </si>
  <si>
    <t>Строительство ВЛ-10 кВ от опоры №10 Ф-279 ПС "Адыл-Су" (тех.прис.ООО "Прогресс" дог.ТП №52/17  от 05.05.2017 г.)</t>
  </si>
  <si>
    <t xml:space="preserve">Строительство ВЛ-10 кВ от опоры №66 Ф-723 ПС "Дальняя" (тех.прис.ООО"Овощи Юга" дог.№04/18 от 24.01.2018 г.) </t>
  </si>
  <si>
    <t xml:space="preserve">Строительство ВЛ-10 кВ от Ф-1010 ПС 110 кВ "Залукокоаже" (тех.прис.ООО"Оконно-Перерабатывающая Компания" дог.№55ф/18 от 23.04.2017 г.) </t>
  </si>
  <si>
    <t xml:space="preserve">Строительство ВЛ-10 кВ от Ф-725 ПС 35 кВ "Прималкинская" (тех.прис.ООО СХП "Заря" дог.№ 14/17 от 16.02.2017 г.) </t>
  </si>
  <si>
    <t xml:space="preserve">Строительство ВЛ-10 кВ Ф-194 ПС"Баксан-35" (тех.прис.ООО "Экорос" дог.№66/17 от 27.06.2017 г.) </t>
  </si>
  <si>
    <t>Строительство ЛЭП 0,4кВ от Ф-161 ТП-23 ПС"Малка" (тех.прис.Хажнагоевой М.М. дог.3-03-14 от 19.02.2014г.)</t>
  </si>
  <si>
    <t>Строительство ВЛ-0,4 кВ  (тех.прис.Шибзухова Марианна Юрьевна ИП. дог.№6310/2018  от 09.01.2019 г.)</t>
  </si>
  <si>
    <t>Строительство ВЛ-0,4 кВ (тех.прис.ГУК КБР Управление Капитального Строительства дог.№6847/2019  от 17.04.2019 г.)</t>
  </si>
  <si>
    <t>Строительство ВЛ-0,4 кВ  (тех.прис.ООО "Юг-Сад" дог.№7226/2019/КБФ/НалРЭС  от 09.07.2019 г.)</t>
  </si>
  <si>
    <t>Строительство ВЛ-0,4 кВ от опоры №7 ф-1 ТП-16/103 ПС 110 кВ "Нальчик"(тех.прис. Жаникаевой М.А. дог.№ Чг-162/17 от 02.08.2017г.)</t>
  </si>
  <si>
    <t>Строительство ВЛ-0,4кВ от опры №2/8 ВЛ-0,4кВ ф-3 ТП-7 Ф-103 ПС"Нальчик" (тех.прис.Дадуевой Р.Н. дог.№ТЧг-214/17  от 02.11.2017</t>
  </si>
  <si>
    <t>Строительство ВЛ-0,4 кВ от опоры №16 ВЛ-0,4 кВ ф-2 ТП-3 Ф-1016 ПС"Нальчик" (тех.прис.Токбаевой Р.А. дог.№Чг-200/17  от 20.10.2017 г.</t>
  </si>
  <si>
    <t>Строительство ВЛ-0,4 кВ от опоры №4 ф-1 ТП-11 Ф-109 ПС"Кашхатау" (тех.прис.Гоплачев Т.А. дог.№ 392/18  от 09.04.2018 г.)</t>
  </si>
  <si>
    <t>Строительство ВЛ-0,4 кВ от опоры ВЛ-0,4 кВ №11 ф-1 КТП-3 Ф-277  ПС"Адыл-Су" (тех.прис.Гулиевой Ж.Х. дог.№5645/2018  от 26.07.2018 г.)</t>
  </si>
  <si>
    <t>Строительство ВЛ-0,4 кВ Ф-103 ПС"Нальчик-110" (тех.прис.Шаваевой М.А. дог.№251/18  от 16.03.2018 г.)</t>
  </si>
  <si>
    <t>Строительство ВЛ-0,4 кВ от опоры №3/8 ф-3 ТП-16 ВЛ-10 кВ Ф-789 ПС "Ново-Полтавская" (тех.прис. Баракиевой Е.М. дог.№511/18  от 04.05.2018 г.)</t>
  </si>
  <si>
    <t>Строительство ВЛ-0,4 кВ от опоры №7 ТП-20 ВЛ-10 кВ Ф-103 ПС"Нальчик-110" (тех.прис.Серкова А.А. дог.№685/18  от 05.06.2018 г.)</t>
  </si>
  <si>
    <t>Строительство ВЛ-0,4 кВ от опоры ВЛ-0,4 кВ № 3/4 ф-2 ТП-21 Ф-1016 ПС 110 кВ "Нальчик" (тех.прис. Хутатова О.А. дог.№408/18  от 10.04.2018 г.)</t>
  </si>
  <si>
    <t>Строительство ВЛ-0,4 кВ от опры № 19 ф-1 ТП 14 Ф-792 ПС "Ново-Полтавская" (тех.прис.Жамбековой А.Н.дог.№571/18 от 11.05.2018 г.)</t>
  </si>
  <si>
    <t>Строительство ВЛ-0,4 кВ от ф-2 ВЛ-0,4 кВ КТП-25 Ф-323 ПС "Чегем-2" (тех.прис. Кужев М.А. дог.5547/2018  от 02.07.2018 г.)</t>
  </si>
  <si>
    <t>Строительство ВЛ-0,4 кВ Ф-789 ПС"Ново-Полтавская" (тех.прис.Сирица Сергей Витальевич дог.№5687/2018  от 07.08.2018 г.)</t>
  </si>
  <si>
    <t>Строительство ВЛ-0,22 кВ от опоры №1/5 ф-2 ТП-25 Ф-323 ПС "Чегем-2" (тех.прис. Алоев А.Б. дог.5871/2018  от 02.10.2018г.)</t>
  </si>
  <si>
    <t>Строительство ВЛ-0,4 кВ от опоры № 32 Ф-538 ПС 110 кВ"Урух" (тех.прис.Бараов З.Х.. дог.№5907/2018/КБФ/ЛРЭС  от 26.10.2018 г.)</t>
  </si>
  <si>
    <t>Строительство ВЛ-0,4 кВ совм.подвес с ВЛ-10 кВ ТП-21 Ф-785 ПС"Саратовская" (тех.прис.Тхазеплов А.М. дог.№П-98/17  от 04.12.2017 г.)</t>
  </si>
  <si>
    <t>Строительство ВЛ-0,4 кВ от ТП-9 Ф-101 ПС"Бабугент" (тех.прис.Малкаров Хызыр Хажисмелович. дог.№5880/2018  от 02.10.2018 г.)</t>
  </si>
  <si>
    <t>Строительство ВЛ-0,4 кВ от ВЛ-10 кВ ПС "Чегем-2" (тех.прис.Бекарова Малика Аптиевна. дог.6133/2018  от 16.11.2018 г.)</t>
  </si>
  <si>
    <t>Строительство ВЛ-0,4 кВ от опоры №20 ф-2 ТП-12 Ф-416 ПС"Аушигер" (тех.прис.Карданов Аслан Олегович. дог.№6304/2018  от 09.01.2019 г.)</t>
  </si>
  <si>
    <t>Строительство ВЛ-0,4 кВ  (Тех.прис. Абазова Татьяна Станиславовна, дог.№6817/2019  от 10.04.2019 г.)</t>
  </si>
  <si>
    <t>Строительство ВЛ-0,4 кВ  (Тех.прис. Барагунова Заира Абрековна, дог.№6837/2019  от 12.04.2019 г.)</t>
  </si>
  <si>
    <t>Строительство ВЛ-0,4 кВ от опоры №7/11 ф-1 ТП-2 ф-623 ПС"Дубки" (Тех.прис. Черкесова Елена Жабраиловна, дог.№6570/2019  от 04.03.2019 г.)</t>
  </si>
  <si>
    <t>Строительство ВЛ-0,4 кВ от опоры №8 от существующей ВЛ10 Ф-323 ПС"Чегем2" (Тех.прис.Магомедова М.М. дог.№6592/2019  от 04.03.2019 г.)</t>
  </si>
  <si>
    <t>Строительство ВЛ-0,4 кВ от опоры №6/24 ф-1 ТП-28/323 ПС"Чегем2" (Тех.прис.Чилинова А.А. дог.№6574/2019  от 11.03.2019 г.)</t>
  </si>
  <si>
    <t>Строительство ВЛ-0,4 кВ от РУ-0,4 ТП-14/103 ПС "Нальчик" (Тех.прис.Таппасхановой С.А. дог.№6822/2019  от 10.04.2019 г.)</t>
  </si>
  <si>
    <t>Строительство ВЛ-0,4 кВ от РУ-0,4 ТП-16/609 ПС "Лечинкай" (Тех.прис.Созаевой Л.Ж. дог.№6513/2019  от 19.03.2019 г.)</t>
  </si>
  <si>
    <t>Строительство ВЛ 0,4 кВ от ф-1 ТП-5 к Ф-200 ПС "Баксаненок-35" (Тех.присоед.Абрегов Тимур Хамидович. дог. №6727/2019/2019/КБФ/БРЭС  от 26.03.2019 г. )</t>
  </si>
  <si>
    <t>Строительство ВЛ-0,4 кВ от опоры №7 ВЛ 0,4 кВ ТП-9 Ф-648 ПС "ПТФ" (Тех.прис. Халиль Э.Э, дог.№6772/2019/КБФ/ЧгРЭС  от 02.04.2019 г.)</t>
  </si>
  <si>
    <t>Строительство ВЛ-0,4 кВ (Тех.присоед.Жабоев Виталий Борисович дог.№7480  от 28.08.2019г. )</t>
  </si>
  <si>
    <t>Строительство ВЛ-0,4 кВ (Тех.прис. Ервасова Рита Хачимовна, дог.№ 7373/2019  от 06.08.2019г.)</t>
  </si>
  <si>
    <t>Строительство ВЛ-0,4 кВ от  ЗТП-2 Ф-282 РП"Адыл-Су" (тех.прис.Непеева Танзиля Камаловна дог.№7048/2019  от 19.06.2019 г.)</t>
  </si>
  <si>
    <t>Строительство ВЛ-0,4 кВ от  ЗТП-8 Ф-257 ПС"Терскол" (тех.прис.Тилов Хусейн Умметович ИП дог.№7056/2019  от 19.06.2019 г.)</t>
  </si>
  <si>
    <t>Строительство ВЛ-0,4 кВ от ТП-10 Ф-257 ПС "Терскол" (тех.прис.ИП Этезов Аслан Ниязбиевич дог.№7075/2019  от 19.06.2019 г.)</t>
  </si>
  <si>
    <t>Строительство ВЛ-0,4 кВ (Тех.присоед.Бозиев Музафар Зухаевич. дог. №7037/2019  от 19.06.2019 г.)</t>
  </si>
  <si>
    <t>Строительство ВЛ-0,4 кВ от ф-1 ТП-2 Ф-623 ПС "Дубки" (Тех.прис. Маремов Салим Русланович дог.№7542/2019  от 29.08.2019 г.)</t>
  </si>
  <si>
    <t>Строительство ВЛ-0,4 кВ от опоры №16 ф-1 ТП-3 Ф-517 ПС "Аргудан" (тех.прис.Иванова Лидия Августовна. дог.№7112/2019/КБФ   от 20.06.2019 г.)</t>
  </si>
  <si>
    <t>Строительство ВЛ-0,4кВ совм.подвес с ВЛ-10кВФ-791 и от опоры№19 ПС "Ново-Полтавская" (Тех.пр.Нагоева Ф.С.дог.№7479/2019/КБФ/Прох.РЭС от 02.09.2019 г.)</t>
  </si>
  <si>
    <t>Строительство ВЛ-0,4 кВ от проектируемого ТП  (Тех.присоед.Гулиева Люсена Лоловна. дог. №7118/2019/КБФ/ЭльбРЭС  от 14.06.2019 г.)</t>
  </si>
  <si>
    <t>Строительство ВЛ-0,4 кВ от ВЛ-0,4 кВ Ф-103 ПС"Нальчик" (тех.прис.Жанатаева Сакинат Ибрагимовнадог.№№7759/2019  от 24.10.2019 г.)</t>
  </si>
  <si>
    <t>Строительство ВЛ-0,4 кВ от ВЛ-0,4 кВ Ф-103 ПС"Нальчик-110" (тех.прис.Газаева Танзилия Ахмедовна дог.№7758/2019  от 24.10.2019 г.)</t>
  </si>
  <si>
    <t>Строительство ВЛ-0,4 кВ  от ТП-20 Ф-769 ПС "Солдатская"(тех.прис.Местн.Адм-ция с.п.Лесная Прохл.р-на, дог.ТП №7713/2019/КБФ/ПроРЭС от 14.10.2019 г.)</t>
  </si>
  <si>
    <t>Строительство ВЛ-0,4 кВ от РУ-0,4 кВ ф-1 КТП-3 Ф-257 ПС "Терскол" (тех.прис.Гулиева Ю.Б. дог.№5645/2018 от 27.07.2018 г.)</t>
  </si>
  <si>
    <t>Строительство ВЛ-10  кВ от Ф-911 ПС 110 кВ "Терек-2" (Тех.прис. Бекишев А.З., д. № 6404/2019/КБФ/НалРЭС от 13.02.19 г.)</t>
  </si>
  <si>
    <t>Строительство ВЛ-10 кВ от Ф-446 ПС"Кахун" (тех.прис.Шибзухова Марианна Юрьевна ИП. дог.№6310/2018  от 09.01.2019 г.)</t>
  </si>
  <si>
    <t>Строительство ВЛ-10 кВ отопоры № 46 Ф-426 ПС "Герменчик" (тех.прис.ГУК КБР Управление Капитального Строительства дог.№6847/2019  от 17.04.2019 г.)</t>
  </si>
  <si>
    <t>Строительство ВЛ-10 кВ Ф-441 ПС "Кахун" (тех.прис.ООО "Юг-Сад" дог.№7226/2019/КБФ/НалРЭС  от 09.07.2019 г.)</t>
  </si>
  <si>
    <t>Строительство ВЛ-10 кВ от опоры №3/40 Ф-504 ЦРП"Черек" (тех.прис.Альборова Д.А. дог.ТП №328/17-ДПО от 02.11.2017 г.)</t>
  </si>
  <si>
    <t>Строительство ВЛ-6 кВ от опоры №59 Ф-644 ПС"ПТФ" (тех.прис. ООО"Кабардинские яблоки" дог.№314/18  от 21.03.2018 г.)</t>
  </si>
  <si>
    <t>Строительство ВЛ-10 кВ от опоры №3/5 Ф-428 ПС "Герменчик" (тех.прис.Хутовой М.М. дог.ТП №092/18-ДПО от 02.02.2018 г.)</t>
  </si>
  <si>
    <t>Строительство ВЛ-10 кВ от Ф-789 ПС "Ново-Полтавская" (тех.прис.Кулак Андрей Анатольевич.дог.№6152/2018  от 03.12.2018г.)</t>
  </si>
  <si>
    <t>Строительство ВЛ-10 кВ от Ф-973 ПС"Верхний Курп" (Тех.присоед.Хуштов Альбек Хадисович ИП. дог. №7371/2019  от 25.07.2019 г.)</t>
  </si>
  <si>
    <t>Строительство ВЛ-10 кВ от опоры №14/13 Ф-446 ПС "Кахун" (тех.прис.Жемуховой М.М. дог.№У-126/17  от 18.09.2017 г.)</t>
  </si>
  <si>
    <t>Строительство ВЛ-10 кВ Ф-103 ПС"Нальчик-110" (тех.прис.Шаваевой М.А. дог.№251/18  от 16.03.2018 г.)</t>
  </si>
  <si>
    <t>Строительство ВЛ-10 кВ от Ф-1010 ПС"Баксан-330" (Тех.присоед. Канаметов М.З. дог.№784/18  от 19.06.2018г.)</t>
  </si>
  <si>
    <t>Строительство ВЛ-10 кВ от опоры №1/41 Ф-789 ПС"Ново-Полтавская" (тех.прис.Сирица Сергей Витальевич дог.№5687/2018  от 07.08.2018 г.)</t>
  </si>
  <si>
    <t>Строительство ВЛ-10 кВ от опоры № 32 Ф-538 ПС 110 кВ"Урух" (тех.прис.Бараов З.Х.. дог.№5907/2018/КБФ/ЛРЭС  от 26.10.2018 г.)</t>
  </si>
  <si>
    <t>Строительство ВЛ-10 кВ от ВЛ-10 кВ Ф-446 ПС"Кахун" (тех.прис.Асанов Тимур Хазраилович. дог.№5945/2018  от 25.12.2018г.)</t>
  </si>
  <si>
    <t>Строительство ВЛ 10 кВ от опоры №60 Ф-550 ПС "Ново-Ивановская" (Тех.присоед.Жабоев Виталий Борисович дог.№7480  от 28.08.2019г. )</t>
  </si>
  <si>
    <t>Строительство ВЛ-10  кВ от Ф-911 ПС 110 кВ "Терек-2" (Тех.прис. Ервасова Рита Хачимовна, дог.№ 7373/2019  от 06.08.2019г.)</t>
  </si>
  <si>
    <t>Строительство ВЛ-10 кВ от Ф-233 ПС"Гунделен" (Тех.присоед.Бозиев Музафар Зухаевич. дог. №7037/2019  от 19.06.2019 г.)</t>
  </si>
  <si>
    <t>Строительство ВЛ-10 кВ от Ф-778 ПС 110 кВ"Саратовская" (тех.прис.Луценко Владимир Анатольевич. дог.№7067/2019  от 09.07.2019г.)</t>
  </si>
  <si>
    <t>Строительство ВЛ-10 кВ  (Тех.присоед.Гулиева Люсена Лоловна. дог. №7118/2019/КБФ/ЭльбРЭС  от 14.06.2019 г.)</t>
  </si>
  <si>
    <t>Строительство Реклоузера 6 кВ,  1 шт , РВА /ТЕL-10-12,5/630
(двухопорный комплект)</t>
  </si>
  <si>
    <t>Монтаж ТП-10/0,4 кВ (Тех.присоед.Хуштов Альбек Хадисович ИП. дог. №7371/2019  от 25.07.2019.)</t>
  </si>
  <si>
    <t>Монтаж ТП-10/0,4 кВ (Тех.прис. Ервасова Рита Хачимовна, дог.№ 7373/2019  от 06.08.2019г.)</t>
  </si>
  <si>
    <t>Монтаж ТП-10/0,4 кВ (Тех.присоед.Бозиев Музафар Зухаевич. дог. №7037/2019  от 19.06.2019 г.)</t>
  </si>
  <si>
    <t>Монтаж ТП-10/0,4 кВ (тех.прис.Луценко Владимир Анатольевич. дог.№7067/2019  от 09.07.2019г.)</t>
  </si>
  <si>
    <t>Монтаж ТП 10/0,4 кВ от Ф-446 ПС"Кахун" (тех.прис.Асанов Тимур Хазраилович. дог.№5945/2018  от 25.12.2018г.)</t>
  </si>
  <si>
    <t>Монтаж ТП 10 кВ 250 КВА (тех.прис.ГУК КБР Управление Капитального Строительства дог.№6847/2019  от 17.04.2019 г.)</t>
  </si>
  <si>
    <t>Монтаж ТП-10/0,4 кВ (тех.прис.Шибзухова Марианна Юрьевна ИП. дог.№6310/2018  от 09.01.2019 г.)</t>
  </si>
  <si>
    <t>Монтаж ТП 10/0,4 кВ  (тех.прис.ООО "Юг-Сад" дог.№7226/2019/КБФ/НалРЭС  от 09.07.2019 г.)</t>
  </si>
  <si>
    <t>Строительство ТП 6/0,4 кВ (тех.прис. ООО"Кабардинские яблоки" дог.№314/18  от 21.03.2018 г.)</t>
  </si>
  <si>
    <t>Монтаж ТП-10/0,4 кВ  (тех.прис.Хутовой М.М. дог.ТП №092/18-ДПО от 02.02.2018 г.)</t>
  </si>
  <si>
    <t>Монтаж ТП 10/0,4 кВ (тех.прис.Жемуховой М.М. дог.№У-126/17  от 18.09.2017 г.)</t>
  </si>
  <si>
    <t>Строительство ТП-10/0,4 кВ  (тех.прис.Шаваевой М.А. дог.№251/18  от 16.03.2018 г.)</t>
  </si>
  <si>
    <t>Монтаж ТП-10/0,4 кВ (Тех.присоед. Канаметов М.З. дог.№784/18  от 19.06.2018г.)</t>
  </si>
  <si>
    <t>Монтаж ТП 10/0,4 кВ (тех.прис.Сирица Сергей Витальевич дог.№5687/2018  от 07.08.2018 г.)</t>
  </si>
  <si>
    <t>Монтаж ТП 10/0,4 кВ (тех.прис.Бараов З.Х.. дог.№5907/2018/КБФ/ЛРЭС  от 02.10.2018 г.)</t>
  </si>
  <si>
    <t>Монтаж ТП 10/0,4 кВ (Тех.присоед.Жабоев Виталий Борисович дог.№7480  от 28.08.2019г. )</t>
  </si>
  <si>
    <t>Монтаж ТП-10/0,4 кВ Ф-279 ПС"Адыл-Су" (Тех.присоед.Гулиева Люсена Лоловна. дог. №7118/2019/КБФ/ЭльбРЭС  от 14.06.2019 г.)</t>
  </si>
  <si>
    <t>Строительство ТП-10/0,4 кВ Ф-257  ПС"Терскол" (тех.прис.Тугушев С.М. дог.№83/17  от 21.07.2017 г.)</t>
  </si>
  <si>
    <t xml:space="preserve">Строительство ТП-6/0,4 кВ 400кВА </t>
  </si>
  <si>
    <t xml:space="preserve">Строительство ТП-10/0,4 кВ 630 кВА </t>
  </si>
  <si>
    <t xml:space="preserve">Строительство РТП-6/0,4 кВ 1000кВА, с 5ю ячейками  </t>
  </si>
  <si>
    <t>город</t>
  </si>
  <si>
    <t>село</t>
  </si>
  <si>
    <t>Об установлении платы и утверждении стандартизированных тарифных ставок, ставок за единицу максимальной мощности,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2021 год</t>
  </si>
  <si>
    <t xml:space="preserve">от 29 декабря 2020 года №99 </t>
  </si>
  <si>
    <t>Приказ Государственного комитета Кабардино-Балкарской Республики по тарифам и жилищному надзору</t>
  </si>
  <si>
    <t>за текущий год (9 месяцев 2021)</t>
  </si>
  <si>
    <t>по договорам, заключенным за текущий год (9 месяцев 2021)</t>
  </si>
  <si>
    <t>Приложение N 2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</si>
  <si>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2018 год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</si>
  <si>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</si>
  <si>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</si>
  <si>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</si>
  <si>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</si>
  <si>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</si>
  <si>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</si>
  <si>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</si>
  <si>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за  2018-2020 гг.
для территорий городских населенных пунктов</t>
  </si>
  <si>
    <t xml:space="preserve">Объект электросетевого хозяйства/Средство коммерческого учета электрической энергии (мощности)
</t>
  </si>
  <si>
    <t>Наименование заявителя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</si>
  <si>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</si>
  <si>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 xml:space="preserve">Расходы на строительство объекта/на обеспечение средствами коммерческого учета электрической энергии (мощности), тыс. руб.
</t>
  </si>
  <si>
    <t>1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</si>
  <si>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</si>
  <si>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</si>
  <si>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</si>
  <si>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</si>
  <si>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</si>
  <si>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</si>
  <si>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</si>
  <si>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1.1.1.1.1.1</t>
  </si>
  <si>
    <t>Одноцепные</t>
  </si>
  <si>
    <t>1.1.1.1.1.2</t>
  </si>
  <si>
    <t>Двухцепные</t>
  </si>
  <si>
    <t>1.1.1.1.2</t>
  </si>
  <si>
    <t>1.1.1.1.2.1</t>
  </si>
  <si>
    <t>1.1.1.1.2.2</t>
  </si>
  <si>
    <t>1.1.1.1.3</t>
  </si>
  <si>
    <t>1.1.1.1.3.1</t>
  </si>
  <si>
    <t>1.1.1.1.3.2</t>
  </si>
  <si>
    <t>1.1.1.1.4</t>
  </si>
  <si>
    <t>1.1.1.1.4.1</t>
  </si>
  <si>
    <t>1.1.1.1.4.2</t>
  </si>
  <si>
    <t>1.1.1.1.5</t>
  </si>
  <si>
    <t>1.1.1.1.5.1</t>
  </si>
  <si>
    <t>1.1.1.1.5.2</t>
  </si>
  <si>
    <t>1.1.1.1.6</t>
  </si>
  <si>
    <t>Сечение провода свыше 800 мм3</t>
  </si>
  <si>
    <t>1.1.1.1.6.1</t>
  </si>
  <si>
    <t>1.1.1.1.6.2</t>
  </si>
  <si>
    <t>1.1.1.2</t>
  </si>
  <si>
    <t>Материал провода - Стальной</t>
  </si>
  <si>
    <t>1.1.1.2.1</t>
  </si>
  <si>
    <t>1.1.1.2.1.1</t>
  </si>
  <si>
    <t>1.1.1.2.1.2</t>
  </si>
  <si>
    <t>1.1.1.2.2</t>
  </si>
  <si>
    <t>1.1.1.2.2.1</t>
  </si>
  <si>
    <t>1.1.1.2.2.2</t>
  </si>
  <si>
    <t>1.1.1.2.3</t>
  </si>
  <si>
    <t>1.1.1.2.3.1</t>
  </si>
  <si>
    <t>1.1.1.2.3.2</t>
  </si>
  <si>
    <t>1.1.1.2.4</t>
  </si>
  <si>
    <t>1.1.1.2.4.1</t>
  </si>
  <si>
    <t>1.1.1.2.4.2</t>
  </si>
  <si>
    <t>1.1.1.2.5</t>
  </si>
  <si>
    <t>1.1.1.2.5.1</t>
  </si>
  <si>
    <t>1.1.1.2.5.2</t>
  </si>
  <si>
    <t>1.1.1.2.6</t>
  </si>
  <si>
    <t>1.1.1.2.6.1</t>
  </si>
  <si>
    <t>1.1.1.2.6.2</t>
  </si>
  <si>
    <t>1.1.1.3</t>
  </si>
  <si>
    <t>Материал провода - Сталеалюминиевый</t>
  </si>
  <si>
    <t>1.1.1.3.1</t>
  </si>
  <si>
    <t>1.1.1.3.1.1</t>
  </si>
  <si>
    <t>1.1.1.3.1.2</t>
  </si>
  <si>
    <t>1.1.1.3.2</t>
  </si>
  <si>
    <t>1.1.1.3.2.1</t>
  </si>
  <si>
    <t>1.1.1.3.2.2</t>
  </si>
  <si>
    <t>1.1.1.3.3</t>
  </si>
  <si>
    <t>1.1.1.3.3.1</t>
  </si>
  <si>
    <t>1.1.1.3.3.2</t>
  </si>
  <si>
    <t>1.1.1.3.4</t>
  </si>
  <si>
    <t>1.1.1.3.4.1</t>
  </si>
  <si>
    <t>1.1.1.3.4.2</t>
  </si>
  <si>
    <t>1.1.1.3.5</t>
  </si>
  <si>
    <t>1.1.1.3.5.1</t>
  </si>
  <si>
    <t>1.1.1.3.5.2</t>
  </si>
  <si>
    <t>1.1.1.3.6</t>
  </si>
  <si>
    <t>1.1.1.3.6.1</t>
  </si>
  <si>
    <t>1.1.1.3.6.2</t>
  </si>
  <si>
    <t>1.1.1.4.</t>
  </si>
  <si>
    <t>Материал провода - Алюминиевый</t>
  </si>
  <si>
    <t>1.1.1.4.1</t>
  </si>
  <si>
    <t>1.1.1.4.1.1</t>
  </si>
  <si>
    <t>1.1.1.4.1.2</t>
  </si>
  <si>
    <t>1.1.1.4.2</t>
  </si>
  <si>
    <t>1.1.1.4.2.1</t>
  </si>
  <si>
    <t>1.1.1.4.2.2</t>
  </si>
  <si>
    <t>1.1.1.4.3</t>
  </si>
  <si>
    <t>1.1.1.4.3.1</t>
  </si>
  <si>
    <t>1.1.1.4.3.2</t>
  </si>
  <si>
    <t>1.1.1.4.4</t>
  </si>
  <si>
    <t>1.1.1.4.4.1</t>
  </si>
  <si>
    <t>1.1.1.4.4.2</t>
  </si>
  <si>
    <t>1.1.1.4.5</t>
  </si>
  <si>
    <t>1.1.1.4.5.1</t>
  </si>
  <si>
    <t>1.1.1.4.5.2</t>
  </si>
  <si>
    <t>1.1.1.4.6</t>
  </si>
  <si>
    <t>1.1.1.4.6.1</t>
  </si>
  <si>
    <t>1.1.1.4.6.2</t>
  </si>
  <si>
    <t>1.1.2</t>
  </si>
  <si>
    <t>Тип провода - Неизолированный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</si>
  <si>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</si>
  <si>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</si>
  <si>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</si>
  <si>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</si>
  <si>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</si>
  <si>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</si>
  <si>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</si>
  <si>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1.1.2.1.3</t>
  </si>
  <si>
    <t>1.1.2.1.3.1</t>
  </si>
  <si>
    <t>1.1.2.1.3.2</t>
  </si>
  <si>
    <t>1.1.2.1.4</t>
  </si>
  <si>
    <t>1.1.2.1.4.1</t>
  </si>
  <si>
    <t>1.1.2.1.4.2</t>
  </si>
  <si>
    <t>1.1.2.1.5</t>
  </si>
  <si>
    <t>1.1.2.1.5.1</t>
  </si>
  <si>
    <t>1.1.2.1.5.2</t>
  </si>
  <si>
    <t>1.1.2.1.6</t>
  </si>
  <si>
    <t>1.1.2.1.6.1</t>
  </si>
  <si>
    <t>1.1.2.1.6.2</t>
  </si>
  <si>
    <t>1.1.2.2</t>
  </si>
  <si>
    <t>1.1.2.2.1</t>
  </si>
  <si>
    <t>1.1.2.2.1.1</t>
  </si>
  <si>
    <t>1.1.2.2.1.2</t>
  </si>
  <si>
    <t>1.1.2.2.2</t>
  </si>
  <si>
    <t>1.1.2.2.2.1</t>
  </si>
  <si>
    <t>1.1.2.2.2.2</t>
  </si>
  <si>
    <t>1.1.2.2.3</t>
  </si>
  <si>
    <t>1.1.2.2.3.1</t>
  </si>
  <si>
    <t>1.1.2.2.3.2</t>
  </si>
  <si>
    <t>1.1.2.2.4</t>
  </si>
  <si>
    <t>1.1.2.2.4.1</t>
  </si>
  <si>
    <t>1.1.2.2.4.2</t>
  </si>
  <si>
    <t>1.1.2.2.5</t>
  </si>
  <si>
    <t>1.1.2.2.5.1</t>
  </si>
  <si>
    <t>1.1.2.2.5.2</t>
  </si>
  <si>
    <t>1.1.2.2.6</t>
  </si>
  <si>
    <t>1.1.2.2.6.1</t>
  </si>
  <si>
    <t>1.1.2.2.6.2</t>
  </si>
  <si>
    <t>1.1.2.3</t>
  </si>
  <si>
    <t>1.1.2.3.1</t>
  </si>
  <si>
    <t>1.1.2.3.1.1</t>
  </si>
  <si>
    <t>1.1.2.3.1.2</t>
  </si>
  <si>
    <t>1.1.2.3.2</t>
  </si>
  <si>
    <t>1.1.2.3.2.1</t>
  </si>
  <si>
    <t>1.1.2.3.2.2</t>
  </si>
  <si>
    <t>1.1.2.3.3</t>
  </si>
  <si>
    <t>1.1.2.3.3.1</t>
  </si>
  <si>
    <t>1.1.2.3.3.2</t>
  </si>
  <si>
    <t>1.1.2.3.4</t>
  </si>
  <si>
    <t>1.1.2.3.4.1</t>
  </si>
  <si>
    <t>1.1.2.3.4.2</t>
  </si>
  <si>
    <t>1.1.2.3.5</t>
  </si>
  <si>
    <t>1.1.2.3.5.1</t>
  </si>
  <si>
    <t>1.1.2.3.5.2</t>
  </si>
  <si>
    <t>1.1.2.3.6</t>
  </si>
  <si>
    <t>1.1.2.3.6.1</t>
  </si>
  <si>
    <t>1.1.2.3.6.2</t>
  </si>
  <si>
    <t>1.1.2.4.</t>
  </si>
  <si>
    <t>1.1.2.4.1</t>
  </si>
  <si>
    <t>1.1.2.4.1.1</t>
  </si>
  <si>
    <t>1.1.2.4.1.2</t>
  </si>
  <si>
    <t>1.1.2.4.2</t>
  </si>
  <si>
    <t>1.1.2.4.2.1</t>
  </si>
  <si>
    <t>1.1.2.4.2.2</t>
  </si>
  <si>
    <t>1.1.2.4.3</t>
  </si>
  <si>
    <t>1.1.2.4.3.1</t>
  </si>
  <si>
    <t>1.1.2.4.3.2</t>
  </si>
  <si>
    <t>1.1.2.4.4</t>
  </si>
  <si>
    <t>1.1.2.4.4.1</t>
  </si>
  <si>
    <t>1.1.2.4.4.2</t>
  </si>
  <si>
    <t>1.1.2.4.5</t>
  </si>
  <si>
    <t>1.1.2.4.5.1</t>
  </si>
  <si>
    <t>1.1.2.4.5.2</t>
  </si>
  <si>
    <t>1.1.2.4.6</t>
  </si>
  <si>
    <t>1.1.2.4.6.1</t>
  </si>
  <si>
    <t>1.1.2.4.6.2</t>
  </si>
  <si>
    <t>1.2</t>
  </si>
  <si>
    <t>Материал опоры - Деревянные</t>
  </si>
  <si>
    <t>Материал опоры - Металлические</t>
  </si>
  <si>
    <t>1.2.1</t>
  </si>
  <si>
    <t>1.2.1.1</t>
  </si>
  <si>
    <t>1.2.1.1.1</t>
  </si>
  <si>
    <t>1.2.1.1.1.1</t>
  </si>
  <si>
    <t>1.2.1.1.1.1.1</t>
  </si>
  <si>
    <t>Одноцепные, за исключением многогранных опорах</t>
  </si>
  <si>
    <t>1.2.1.1.1.1.2</t>
  </si>
  <si>
    <t>Одноцепные, на многогранных опорах</t>
  </si>
  <si>
    <t>1.2.1.1.1.2</t>
  </si>
  <si>
    <t>1.2.1.1.1.2.1</t>
  </si>
  <si>
    <t>Двухцепные, за исключением многогранных опорах</t>
  </si>
  <si>
    <t>1.2.1.1.1.2.2</t>
  </si>
  <si>
    <t>Двухцепные, на многогранных опорах</t>
  </si>
  <si>
    <t>1.2.1.1.2</t>
  </si>
  <si>
    <t>1.2.1.1.2.1</t>
  </si>
  <si>
    <t>1.2.1.1.2.1.1</t>
  </si>
  <si>
    <t>1.2.1.1.2.1.2</t>
  </si>
  <si>
    <t>1.2.1.1.2.2</t>
  </si>
  <si>
    <t>1.2.1.1.2.2.1</t>
  </si>
  <si>
    <t>1.2.1.1.2.2.2</t>
  </si>
  <si>
    <t>1.2.1.1.3</t>
  </si>
  <si>
    <t>1.2.1.1.3.1</t>
  </si>
  <si>
    <t>1.2.1.1.3.1.1</t>
  </si>
  <si>
    <t>1.2.1.1.3.1.2</t>
  </si>
  <si>
    <t>1.2.1.1.3.2</t>
  </si>
  <si>
    <t>1.2.1.1.3.2.1</t>
  </si>
  <si>
    <t>1.2.1.1.3.2.2</t>
  </si>
  <si>
    <t>1.2.1.1.4</t>
  </si>
  <si>
    <t>1.2.1.1.4.1</t>
  </si>
  <si>
    <t>1.2.1.1.4.1.1</t>
  </si>
  <si>
    <t>1.2.1.1.4.1.2</t>
  </si>
  <si>
    <t>1.2.1.1.4.2</t>
  </si>
  <si>
    <t>1.2.1.1.4.2.1</t>
  </si>
  <si>
    <t>1.2.1.1.4.2.2</t>
  </si>
  <si>
    <t>1.2.1.1.5</t>
  </si>
  <si>
    <t>1.2.1.1.5.1</t>
  </si>
  <si>
    <t>1.2.1.1.5.1.1</t>
  </si>
  <si>
    <t>1.2.1.1.5.1.2</t>
  </si>
  <si>
    <t>1.2.1.1.5.2</t>
  </si>
  <si>
    <t>1.2.1.1.5.2.1</t>
  </si>
  <si>
    <t>1.2.1.1.5.2.2</t>
  </si>
  <si>
    <t>1.2.1.1.6</t>
  </si>
  <si>
    <t>1.2.1.1.6.1</t>
  </si>
  <si>
    <t>1.2.1.1.6.1.1</t>
  </si>
  <si>
    <t>1.2.1.1.6.1.2</t>
  </si>
  <si>
    <t>1.2.1.1.6.2</t>
  </si>
  <si>
    <t>1.2.1.1.6.2.1</t>
  </si>
  <si>
    <t>1.2.1.1.6.2.2</t>
  </si>
  <si>
    <t>1.2.1.2</t>
  </si>
  <si>
    <t>1.2.1.2.1</t>
  </si>
  <si>
    <t>1.2.1.2.1.1</t>
  </si>
  <si>
    <t>1.2.1.2.1.1.1</t>
  </si>
  <si>
    <t>1.2.1.2.1.1.2</t>
  </si>
  <si>
    <t>1.2.1.2.1.2</t>
  </si>
  <si>
    <t>1.2.1.2.1.2.1</t>
  </si>
  <si>
    <t>1.2.1.2.1.2.2</t>
  </si>
  <si>
    <t>1.2.1.2.2</t>
  </si>
  <si>
    <t>1.2.1.2.2.1</t>
  </si>
  <si>
    <t>1.2.1.2.2.1.1</t>
  </si>
  <si>
    <t>1.2.1.2.2.1.2</t>
  </si>
  <si>
    <t>1.2.1.2.2.2</t>
  </si>
  <si>
    <t>1.2.1.2.2.2.1</t>
  </si>
  <si>
    <t>1.2.1.2.2.2.2</t>
  </si>
  <si>
    <t>1.2.1.2.3</t>
  </si>
  <si>
    <t>1.2.1.2.3.1</t>
  </si>
  <si>
    <t>1.2.1.2.3.1.1</t>
  </si>
  <si>
    <t>1.2.1.2.3.1.2</t>
  </si>
  <si>
    <t>1.2.1.2.3.2</t>
  </si>
  <si>
    <t>1.2.1.2.3.2.1</t>
  </si>
  <si>
    <t>1.2.1.2.3.2.2</t>
  </si>
  <si>
    <t>1.2.1.2.4</t>
  </si>
  <si>
    <t>1.2.1.2.4.1</t>
  </si>
  <si>
    <t>1.2.1.2.4.1.1</t>
  </si>
  <si>
    <t>1.2.1.2.4.1.2</t>
  </si>
  <si>
    <t>1.2.1.2.4.2</t>
  </si>
  <si>
    <t>1.2.1.2.4.2.1</t>
  </si>
  <si>
    <t>1.2.1.2.4.2.2</t>
  </si>
  <si>
    <t>1.2.1.2.5</t>
  </si>
  <si>
    <t>1.2.1.2.5.1</t>
  </si>
  <si>
    <t>1.2.1.2.5.1.1</t>
  </si>
  <si>
    <t>1.2.1.2.5.1.2</t>
  </si>
  <si>
    <t>1.2.1.2.5.2</t>
  </si>
  <si>
    <t>1.2.1.2.5.2.1</t>
  </si>
  <si>
    <t>1.2.1.2.5.2.2</t>
  </si>
  <si>
    <t>1.2.1.2.6</t>
  </si>
  <si>
    <t>1.2.1.2.6.1</t>
  </si>
  <si>
    <t>1.2.1.2.6.1.1</t>
  </si>
  <si>
    <t>1.2.1.2.6.1.2</t>
  </si>
  <si>
    <t>1.2.1.2.6.2</t>
  </si>
  <si>
    <t>1.2.1.2.6.2.1</t>
  </si>
  <si>
    <t>1.2.1.2.6.2.2</t>
  </si>
  <si>
    <t>1.2.1.3</t>
  </si>
  <si>
    <t>1.2.1.3.1</t>
  </si>
  <si>
    <t>1.2.1.3.1.1</t>
  </si>
  <si>
    <t>1.2.1.3.1.1.1</t>
  </si>
  <si>
    <t>1.2.1.3.1.1.2</t>
  </si>
  <si>
    <t>1.2.1.3.1.2</t>
  </si>
  <si>
    <t>1.2.1.3.1.2.1</t>
  </si>
  <si>
    <t>1.2.1.3.1.2.2</t>
  </si>
  <si>
    <t>1.2.1.3.2</t>
  </si>
  <si>
    <t>1.2.1.3.2.1</t>
  </si>
  <si>
    <t>1.2.1.3.2.1.1</t>
  </si>
  <si>
    <t>1.2.1.3.2.1.2</t>
  </si>
  <si>
    <t>1.2.1.3.2.2</t>
  </si>
  <si>
    <t>1.2.1.3.2.2.1</t>
  </si>
  <si>
    <t>1.2.1.3.2.2.2</t>
  </si>
  <si>
    <t>1.2.1.3.3</t>
  </si>
  <si>
    <t>1.2.1.3.3.1</t>
  </si>
  <si>
    <t>1.2.1.3.3.1.1</t>
  </si>
  <si>
    <t>1.2.1.3.3.1.2</t>
  </si>
  <si>
    <t>1.2.1.3.3.2</t>
  </si>
  <si>
    <t>1.2.1.3.3.2.1</t>
  </si>
  <si>
    <t>1.2.1.3.3.2.2</t>
  </si>
  <si>
    <t>1.2.1.3.4</t>
  </si>
  <si>
    <t>1.2.1.3.4.1</t>
  </si>
  <si>
    <t>1.2.1.3.4.1.1</t>
  </si>
  <si>
    <t>1.2.1.3.4.1.2</t>
  </si>
  <si>
    <t>1.2.1.3.4.2</t>
  </si>
  <si>
    <t>1.2.1.3.4.2.1</t>
  </si>
  <si>
    <t>1.2.1.3.4.2.2</t>
  </si>
  <si>
    <t>1.2.1.3.5</t>
  </si>
  <si>
    <t>1.2.1.3.5.1</t>
  </si>
  <si>
    <t>1.2.1.3.5.1.1</t>
  </si>
  <si>
    <t>1.2.1.3.5.1.2</t>
  </si>
  <si>
    <t>1.2.1.3.5.2</t>
  </si>
  <si>
    <t>1.2.1.3.5.2.1</t>
  </si>
  <si>
    <t>1.2.1.3.5.2.2</t>
  </si>
  <si>
    <t>1.2.1.3.6</t>
  </si>
  <si>
    <t>1.2.1.3.6.1</t>
  </si>
  <si>
    <t>1.2.1.3.6.1.1</t>
  </si>
  <si>
    <t>1.2.1.3.6.1.2</t>
  </si>
  <si>
    <t>1.2.1.3.6.2</t>
  </si>
  <si>
    <t>1.2.1.3.6.2.1</t>
  </si>
  <si>
    <t>1.2.1.3.6.2.2</t>
  </si>
  <si>
    <t>1.2.1.4.</t>
  </si>
  <si>
    <t>1.2.1.4.1</t>
  </si>
  <si>
    <t>1.2.1.4.1.1</t>
  </si>
  <si>
    <t>1.2.1.4.1.1.1</t>
  </si>
  <si>
    <t>1.2.1.4.1.1.2</t>
  </si>
  <si>
    <t>1.2.1.4.1.2</t>
  </si>
  <si>
    <t>1.2.1.4.1.2.1</t>
  </si>
  <si>
    <t>1.2.1.4.1.2.2</t>
  </si>
  <si>
    <t>1.2.1.4.2</t>
  </si>
  <si>
    <t>1.2.1.4.2.1</t>
  </si>
  <si>
    <t>1.2.1.4.2.1.1</t>
  </si>
  <si>
    <t>1.2.1.4.2.1.2</t>
  </si>
  <si>
    <t>1.2.1.4.2.2</t>
  </si>
  <si>
    <t>1.2.1.4.2.2.1</t>
  </si>
  <si>
    <t>1.2.1.4.2.2.2</t>
  </si>
  <si>
    <t>1.2.1.4.3</t>
  </si>
  <si>
    <t>1.2.1.4.3.1</t>
  </si>
  <si>
    <t>1.2.1.4.3.1.1</t>
  </si>
  <si>
    <t>1.2.1.4.3.1.2</t>
  </si>
  <si>
    <t>1.2.1.4.3.2</t>
  </si>
  <si>
    <t>1.2.1.4.3.2.1</t>
  </si>
  <si>
    <t>1.2.1.4.3.2.2</t>
  </si>
  <si>
    <t>1.2.1.4.4</t>
  </si>
  <si>
    <t>1.2.1.4.4.1</t>
  </si>
  <si>
    <t>1.2.1.4.4.1.1</t>
  </si>
  <si>
    <t>1.2.1.4.4.1.2</t>
  </si>
  <si>
    <t>1.2.1.4.4.2</t>
  </si>
  <si>
    <t>1.2.1.4.4.2.1</t>
  </si>
  <si>
    <t>1.2.1.4.4.2.2</t>
  </si>
  <si>
    <t>1.2.1.4.5</t>
  </si>
  <si>
    <t>1.2.1.4.5.1</t>
  </si>
  <si>
    <t>1.2.1.4.5.1.1</t>
  </si>
  <si>
    <t>1.2.1.4.5.1.2</t>
  </si>
  <si>
    <t>1.2.1.4.5.2</t>
  </si>
  <si>
    <t>1.2.1.4.5.2.1</t>
  </si>
  <si>
    <t>1.2.1.4.5.2.2</t>
  </si>
  <si>
    <t>1.2.1.4.6</t>
  </si>
  <si>
    <t>1.2.1.4.6.1</t>
  </si>
  <si>
    <t>1.2.1.4.6.1.1</t>
  </si>
  <si>
    <t>1.2.1.4.6.1.2</t>
  </si>
  <si>
    <t>1.2.1.4.6.2</t>
  </si>
  <si>
    <t>1.2.1.4.6.2.1</t>
  </si>
  <si>
    <t>1.2.1.4.6.2.2</t>
  </si>
  <si>
    <t>1.2.2</t>
  </si>
  <si>
    <t>1.2.2.1</t>
  </si>
  <si>
    <t>1.2.2.1.1</t>
  </si>
  <si>
    <t>1.2.2.1.1.1</t>
  </si>
  <si>
    <t>1.2.2.1.1.1.1</t>
  </si>
  <si>
    <t>1.2.2.1.1.1.2</t>
  </si>
  <si>
    <t>1.2.2.1.1.2</t>
  </si>
  <si>
    <t>1.2.2.1.1.2.1</t>
  </si>
  <si>
    <t>1.2.2.1.1.2.2</t>
  </si>
  <si>
    <t>1.2.2.1.2</t>
  </si>
  <si>
    <t>1.2.2.1.2.1</t>
  </si>
  <si>
    <t>1.2.2.1.2.1.1</t>
  </si>
  <si>
    <t>1.2.2.1.2.1.2</t>
  </si>
  <si>
    <t>1.2.2.1.2.2</t>
  </si>
  <si>
    <t>1.2.2.1.3</t>
  </si>
  <si>
    <t>1.2.2.1.3.1</t>
  </si>
  <si>
    <t>1.2.2.1.3.1.1</t>
  </si>
  <si>
    <t>1.2.2.1.3.1.2</t>
  </si>
  <si>
    <t>1.2.2.1.3.2</t>
  </si>
  <si>
    <t>1.2.2.1.3.2.1</t>
  </si>
  <si>
    <t>1.2.2.1.3.2.2</t>
  </si>
  <si>
    <t>1.2.2.1.4</t>
  </si>
  <si>
    <t>1.2.2.1.4.1</t>
  </si>
  <si>
    <t>1.2.2.1.4.1.1</t>
  </si>
  <si>
    <t>1.2.2.1.4.1.2</t>
  </si>
  <si>
    <t>1.2.2.1.4.2</t>
  </si>
  <si>
    <t>1.2.2.1.4.2.1</t>
  </si>
  <si>
    <t>1.2.2.1.4.2.2</t>
  </si>
  <si>
    <t>1.2.2.1.5</t>
  </si>
  <si>
    <t>1.2.2.1.5.1</t>
  </si>
  <si>
    <t>1.2.2.1.5.1.1</t>
  </si>
  <si>
    <t>1.2.2.1.5.1.2</t>
  </si>
  <si>
    <t>1.2.2.1.5.2</t>
  </si>
  <si>
    <t>1.2.2.1.5.2.1</t>
  </si>
  <si>
    <t>1.2.2.1.5.2.2</t>
  </si>
  <si>
    <t>1.2.2.1.6</t>
  </si>
  <si>
    <t>1.2.2.1.6.1</t>
  </si>
  <si>
    <t>1.2.2.1.6.1.1</t>
  </si>
  <si>
    <t>1.2.2.1.6.1.2</t>
  </si>
  <si>
    <t>1.2.2.1.6.2</t>
  </si>
  <si>
    <t>1.2.2.1.6.2.1</t>
  </si>
  <si>
    <t>1.2.2.1.6.2.2</t>
  </si>
  <si>
    <t>1.2.2.2</t>
  </si>
  <si>
    <t>1.2.2.2.1</t>
  </si>
  <si>
    <t>1.2.2.2.1.1</t>
  </si>
  <si>
    <t>1.2.2.2.1.1.1</t>
  </si>
  <si>
    <t>1.2.2.2.1.1.2</t>
  </si>
  <si>
    <t>1.2.2.2.1.2</t>
  </si>
  <si>
    <t>1.2.2.2.1.2.1</t>
  </si>
  <si>
    <t>1.2.2.2.1.2.2</t>
  </si>
  <si>
    <t>1.2.2.2.2</t>
  </si>
  <si>
    <t>1.2.2.2.2.1</t>
  </si>
  <si>
    <t>1.2.2.2.2.1.1</t>
  </si>
  <si>
    <t>1.2.2.2.2.1.2</t>
  </si>
  <si>
    <t>1.2.2.2.2.2</t>
  </si>
  <si>
    <t>1.2.2.2.2.2.1</t>
  </si>
  <si>
    <t>1.2.2.2.2.2.2</t>
  </si>
  <si>
    <t>1.2.2.2.3</t>
  </si>
  <si>
    <t>1.2.2.2.3.1</t>
  </si>
  <si>
    <t>1.2.2.2.3.1.1</t>
  </si>
  <si>
    <t>1.2.2.2.3.1.2</t>
  </si>
  <si>
    <t>1.2.2.2.3.2</t>
  </si>
  <si>
    <t>1.2.2.2.3.2.1</t>
  </si>
  <si>
    <t>1.2.2.2.3.2.2</t>
  </si>
  <si>
    <t>1.2.2.2.4</t>
  </si>
  <si>
    <t>1.2.2.2.4.1</t>
  </si>
  <si>
    <t>1.2.2.2.4.1.1</t>
  </si>
  <si>
    <t>1.2.2.2.4.1.2</t>
  </si>
  <si>
    <t>1.2.2.2.4.2</t>
  </si>
  <si>
    <t>1.2.2.2.4.2.1</t>
  </si>
  <si>
    <t>1.2.2.2.4.2.2</t>
  </si>
  <si>
    <t>1.2.2.2.5</t>
  </si>
  <si>
    <t>1.2.2.2.5.1</t>
  </si>
  <si>
    <t>1.2.2.2.5.1.1</t>
  </si>
  <si>
    <t>1.2.2.2.5.1.2</t>
  </si>
  <si>
    <t>1.2.2.2.5.2</t>
  </si>
  <si>
    <t>1.2.2.2.5.2.1</t>
  </si>
  <si>
    <t>1.2.2.2.5.2.2</t>
  </si>
  <si>
    <t>1.2.2.2.6</t>
  </si>
  <si>
    <t>1.2.2.2.6.1</t>
  </si>
  <si>
    <t>1.2.2.2.6.1.1</t>
  </si>
  <si>
    <t>1.2.2.2.6.1.2</t>
  </si>
  <si>
    <t>1.2.2.2.6.2</t>
  </si>
  <si>
    <t>1.2.2.2.6.2.1</t>
  </si>
  <si>
    <t>1.2.2.2.6.2.2</t>
  </si>
  <si>
    <t>1.2.2.3</t>
  </si>
  <si>
    <t>1.2.2.3.1</t>
  </si>
  <si>
    <t>1.2.2.3.1.1</t>
  </si>
  <si>
    <t>1.2.2.3.1.1.1</t>
  </si>
  <si>
    <t>1.2.2.3.1.1.2</t>
  </si>
  <si>
    <t>1.2.2.3.1.2</t>
  </si>
  <si>
    <t>1.2.2.3.1.2.1</t>
  </si>
  <si>
    <t>1.2.2.3.1.2.2</t>
  </si>
  <si>
    <t>1.2.2.3.2</t>
  </si>
  <si>
    <t>1.2.2.3.2.1</t>
  </si>
  <si>
    <t>1.2.2.3.2.1.1</t>
  </si>
  <si>
    <t>1.2.2.3.2.1.2</t>
  </si>
  <si>
    <t>1.2.2.3.2.2</t>
  </si>
  <si>
    <t>1.2.2.3.2.2.1</t>
  </si>
  <si>
    <t>1.2.2.3.2.2.2</t>
  </si>
  <si>
    <t>1.2.2.3.3</t>
  </si>
  <si>
    <t>1.2.2.3.3.1</t>
  </si>
  <si>
    <t>1.2.2.3.3.1.1</t>
  </si>
  <si>
    <t>1.2.2.3.3.1.2</t>
  </si>
  <si>
    <t>1.2.2.3.3.2</t>
  </si>
  <si>
    <t>1.2.2.3.3.2.1</t>
  </si>
  <si>
    <t>1.2.2.3.3.2.2</t>
  </si>
  <si>
    <t>1.2.2.3.4</t>
  </si>
  <si>
    <t>1.2.2.3.4.1</t>
  </si>
  <si>
    <t>1.2.2.3.4.1.1</t>
  </si>
  <si>
    <t>1.2.2.3.4.1.2</t>
  </si>
  <si>
    <t>1.2.2.3.4.2</t>
  </si>
  <si>
    <t>1.2.2.3.4.2.1</t>
  </si>
  <si>
    <t>1.2.2.3.4.2.2</t>
  </si>
  <si>
    <t>1.2.2.3.5</t>
  </si>
  <si>
    <t>1.2.2.3.5.1</t>
  </si>
  <si>
    <t>1.2.2.3.5.1.1</t>
  </si>
  <si>
    <t>1.2.2.3.5.1.2</t>
  </si>
  <si>
    <t>1.2.2.3.5.2</t>
  </si>
  <si>
    <t>1.2.2.3.5.2.1</t>
  </si>
  <si>
    <t>1.2.2.3.5.2.2</t>
  </si>
  <si>
    <t>1.2.2.3.6</t>
  </si>
  <si>
    <t>1.2.2.3.6.1</t>
  </si>
  <si>
    <t>1.2.2.3.6.1.1</t>
  </si>
  <si>
    <t>1.2.2.3.6.1.2</t>
  </si>
  <si>
    <t>1.2.2.3.6.2</t>
  </si>
  <si>
    <t>1.2.2.3.6.2.1</t>
  </si>
  <si>
    <t>1.2.2.3.6.2.2</t>
  </si>
  <si>
    <t>1.2.2.4.</t>
  </si>
  <si>
    <t>1.2.2.4.1</t>
  </si>
  <si>
    <t>1.2.2.4.1.1</t>
  </si>
  <si>
    <t>1.2.2.4.1.1.1</t>
  </si>
  <si>
    <t>1.2.2.4.1.1.2</t>
  </si>
  <si>
    <t>1.2.2.4.1.2</t>
  </si>
  <si>
    <t>1.2.2.4.1.2.1</t>
  </si>
  <si>
    <t>1.2.2.4.1.2.2</t>
  </si>
  <si>
    <t>1.2.2.4.2</t>
  </si>
  <si>
    <t>1.2.2.4.2.1</t>
  </si>
  <si>
    <t>1.2.2.4.2.1.1</t>
  </si>
  <si>
    <t>1.2.2.4.2.1.2</t>
  </si>
  <si>
    <t>1.2.2.4.2.2</t>
  </si>
  <si>
    <t>1.2.2.4.2.2.1</t>
  </si>
  <si>
    <t>1.2.2.4.2.2.2</t>
  </si>
  <si>
    <t>1.2.2.4.3</t>
  </si>
  <si>
    <t>1.2.2.4.3.1</t>
  </si>
  <si>
    <t>1.2.2.4.3.1.1</t>
  </si>
  <si>
    <t>1.2.2.4.3.1.2</t>
  </si>
  <si>
    <t>1.2.2.4.3.2</t>
  </si>
  <si>
    <t>1.2.2.4.3.2.1</t>
  </si>
  <si>
    <t>1.2.2.4.3.2.2</t>
  </si>
  <si>
    <t>1.2.2.4.4</t>
  </si>
  <si>
    <t>1.2.2.4.4.1</t>
  </si>
  <si>
    <t>1.2.2.4.4.1.1</t>
  </si>
  <si>
    <t>1.2.2.4.4.1.2</t>
  </si>
  <si>
    <t>1.2.2.4.4.2</t>
  </si>
  <si>
    <t>1.2.2.4.4.2.1</t>
  </si>
  <si>
    <t>1.2.2.4.4.2.2</t>
  </si>
  <si>
    <t>1.2.2.4.5</t>
  </si>
  <si>
    <t>1.2.2.4.5.1</t>
  </si>
  <si>
    <t>1.2.2.4.5.1.1</t>
  </si>
  <si>
    <t>1.2.2.4.5.1.2</t>
  </si>
  <si>
    <t>1.2.2.4.5.2</t>
  </si>
  <si>
    <t>1.2.2.4.5.2.1</t>
  </si>
  <si>
    <t>1.2.2.4.5.2.2</t>
  </si>
  <si>
    <t>1.2.2.4.6</t>
  </si>
  <si>
    <t>1.2.2.4.6.1</t>
  </si>
  <si>
    <t>1.2.2.4.6.1.1</t>
  </si>
  <si>
    <t>1.2.2.4.6.1.2</t>
  </si>
  <si>
    <t>1.2.2.4.6.2</t>
  </si>
  <si>
    <t>1.2.2.4.6.2.1</t>
  </si>
  <si>
    <t>1.2.2.4.6.2.2</t>
  </si>
  <si>
    <t>1.3</t>
  </si>
  <si>
    <t>Материал опоры - Железобетонные</t>
  </si>
  <si>
    <t>1.3.1</t>
  </si>
  <si>
    <t>1.3.1.1</t>
  </si>
  <si>
    <t>1.3.1.1.1</t>
  </si>
  <si>
    <t>1.3.1.1.1.1</t>
  </si>
  <si>
    <t>1.3.1.1.1.2</t>
  </si>
  <si>
    <t>1.3.1.1.2</t>
  </si>
  <si>
    <t>1.3.1.1.2.1</t>
  </si>
  <si>
    <t>1.3.1.1.2.2</t>
  </si>
  <si>
    <t>1.3.1.1.3</t>
  </si>
  <si>
    <t>1.3.1.1.3.1</t>
  </si>
  <si>
    <t>1.3.1.1.3.2</t>
  </si>
  <si>
    <t>1.3.1.1.4</t>
  </si>
  <si>
    <t>1.3.1.1.4.1</t>
  </si>
  <si>
    <t>1.3.1.1.4.2</t>
  </si>
  <si>
    <t>1.3.1.1.5</t>
  </si>
  <si>
    <t>1.3.1.1.5.1</t>
  </si>
  <si>
    <t>1.3.1.1.5.2</t>
  </si>
  <si>
    <t>1.3.1.1.6</t>
  </si>
  <si>
    <t>1.3.1.1.6.1</t>
  </si>
  <si>
    <t>1.3.1.1.6.2</t>
  </si>
  <si>
    <t>1.3.1.2</t>
  </si>
  <si>
    <t>1.3.1.2.1</t>
  </si>
  <si>
    <t>1.3.1.2.1.1</t>
  </si>
  <si>
    <t>1.3.1.2.1.2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</si>
  <si>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</si>
  <si>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</si>
  <si>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</si>
  <si>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</si>
  <si>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</si>
  <si>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</si>
  <si>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</si>
  <si>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1.3.1.3.1.1</t>
  </si>
  <si>
    <t xml:space="preserve">тех.прис.Бесланеева Т.Б. дог.№367/18  от 30.03.2018 </t>
  </si>
  <si>
    <t xml:space="preserve">тех.прис.ООО "Проектгазстрой" дог.№129/18  от 06.02.2018 </t>
  </si>
  <si>
    <t>Строительство ВЛ-10 кВ от опоры №37 Ф-579 ПС 110 кВ Майская (тех.прис.Прокопенко Вячеслав А. дог.№9634/2020/КБФ/МайРЭС от 16.09.2020г.)</t>
  </si>
  <si>
    <t>тех.прис.Прокопенко Вячеслав А. дог.№9634/2020/КБФ/МайРЭС от 16.09.2020</t>
  </si>
  <si>
    <t>Тех.присоед.Шарибов Марат Мухамедович дог.№7297/2019  от 12.07.2019</t>
  </si>
  <si>
    <t>Тех.присоед.Ольмезов Жабраил Кайтмуразович дог.№6881/2019  от 23.04.2019</t>
  </si>
  <si>
    <t>Тех.прис. Абушов Мансим Садай-Оглы, дог.№ 7028/2019  от 28.05.2019</t>
  </si>
  <si>
    <t>Тех.прис. Джаппуев Эрту Шарапиевич, дог.№6510/2019  от 19.02.2019</t>
  </si>
  <si>
    <t>Тех.присоед.Юсупов Руслан З. дог.№7234/2019  от 09.07.2019</t>
  </si>
  <si>
    <t>Тех.прис.Датчиев Магомед Баширович, дог.№7273/2019  от 15.07.2019</t>
  </si>
  <si>
    <t>Тех.присоед.ИВАНОВА ГАЛИМАТ ХАБИЖЕВНА. дог. №7635/2019  от 16.09.2019</t>
  </si>
  <si>
    <t>2</t>
  </si>
  <si>
    <t>Строительство ВЛ-0,4 кВ  (Тех.присоед.Хашев Измудин Аубекирович. дог. №7359/2019  от 06.08.2019 г.)</t>
  </si>
  <si>
    <t>Тех.присоед.Хашев Измудин Аубекирович. дог. №7359/2019  от 06.08.2019</t>
  </si>
  <si>
    <t>3</t>
  </si>
  <si>
    <t>Строительство ВЛ-0,4 кВ (тех.прис.Абдулова Э.К. дог.№065/18  от 01.02.2018 г.)</t>
  </si>
  <si>
    <t>тех.прис.Абдулова Э.К. дог.№065/18  от 01.02.2018</t>
  </si>
  <si>
    <t>4</t>
  </si>
  <si>
    <t>Строительство ВЛ-0,4 кВ (Тех.прис. Шомахов Э.С., дог.№7658/2019/КБФ/ТерРЭС от 01.10.2019 г.)</t>
  </si>
  <si>
    <t>Тех.прис. Шомахов Э.С., дог.№7658/2019/КБФ/ТерРЭС от 01.10.2019</t>
  </si>
  <si>
    <t>5</t>
  </si>
  <si>
    <t>Строительство ЛЭП-0,38 кВ от проектир.ТП-10/0,4 кВ  (тех.прис.Сулейманов Мухадин Нурадинович дог.№8267/2020/КБФ/МайРЭС от 04.02.2020г.)</t>
  </si>
  <si>
    <t>тех.прис.Сулейманов Мухадин Нурадинович дог.№8267/2020/КБФ/МайРЭС от 04.02.2020</t>
  </si>
  <si>
    <t>6</t>
  </si>
  <si>
    <t>Строительство ВЛ-0,4 кВ (тех.прис.Шляхтов Н.Д. дог.№8027/2019/КБФ от 10.12.2019 г.)</t>
  </si>
  <si>
    <t>тех.прис.Шляхтов Н.Д. дог.№8027/2019/КБФ от 10.12.2019</t>
  </si>
  <si>
    <t>7</t>
  </si>
  <si>
    <t>Строительство ВЛ-0,4 кВ от проектир.ТП-6/0,4 кВ (Тех.присоед.Эминова Секинат Магамедовна дог. №8229/2020/КБФ/ЭльбРЭС от 03.02.2020г.)</t>
  </si>
  <si>
    <t>Тех.присоед.Эминова Секинат Магамедовна дог. №8229/2020/КБФ/ЭльбРЭС от 03.02.2020</t>
  </si>
  <si>
    <t>8</t>
  </si>
  <si>
    <t>Строительство ВЛ-0,4 кВ от опоры №5/2 ТП-260А Ф-655 ПС РМЗ(Тех.присоед.Шукюров Галиб Фахраддин-Оглы дог. №8317/2020/КБФ/ЭльбРЭС от 17.02.2020г.)</t>
  </si>
  <si>
    <t>Тех.присоед.Шукюров Галиб Фахраддин-Оглы дог. №8317/2020/КБФ/ЭльбРЭС от 17.02.2020</t>
  </si>
  <si>
    <t>9</t>
  </si>
  <si>
    <t>Строительство ВЛ-0,4 кВ от опоры№1/22 ф-5 ЗТП-1 Ф-579 ПС Майская (тех.прис.Ожигов Дмитрий Александрович дог.№8702/2020/КБФ/МайРЭС от 15.04.2020 г.)</t>
  </si>
  <si>
    <t>тех.прис.Ожигов Дмитрий Александрович дог.№8702/2020/КБФ/МайРЭС от 15.04.2020</t>
  </si>
  <si>
    <t>10</t>
  </si>
  <si>
    <t>Строительство ВЛ-0,4 кВ от КТП-35 Ф-572 ПС 110 Майская с установкой узла учета э\э  (тех.прис.Безема Ф.Н дог.№9195/2020/КБФ/МРЭС от 30.07.20 г.)</t>
  </si>
  <si>
    <t>тех.прис.Безема Ф.Н дог.№9195/2020/КБФ/МРЭС от 30.07.20</t>
  </si>
  <si>
    <t>11</t>
  </si>
  <si>
    <t>Строительство ВЛ-0,4 кВ от проектир.ТП-10/0,4 кВ (Тех.присоед. Куржиев Исмаил А. дог.ТП №8345/2020/КБФ/УкэсРЭС  от 17.02.2020 г.)</t>
  </si>
  <si>
    <t>Тех.присоед. Куржиев Исмаил А. дог.ТП №8345/2020/КБФ/УкэсРЭС  от 17.02.2020</t>
  </si>
  <si>
    <t>12</t>
  </si>
  <si>
    <t>Строительство ВЛ-0,4 кВ от проектир.ТП-10/0,4 кВ (тех.прис. ИП Макоев Казбек З. дог.№8653/2020/КБФ/МайРЭС  от 10.04.2020г.)</t>
  </si>
  <si>
    <t>тех.прис. ИП Макоев Казбек З. дог.№8653/2020/КБФ/МайРЭС  от 10.04.2020</t>
  </si>
  <si>
    <t>13</t>
  </si>
  <si>
    <t>Строительство ВЛ-0,4 кВ от проектир. ТП-10/0,4 кВ (тех.прис.Прокопенко Вячеслав А. дог.№9634/2020/КБФ/МайРЭС от 16.09.2020г.)</t>
  </si>
  <si>
    <t>21</t>
  </si>
  <si>
    <t>Строительство ВЛ-0,4 кВ (тех.прис.Ламердонов Саладин Андзорович ИП. дог.№7696/2019/КБФ от 06.11.2019 г.)</t>
  </si>
  <si>
    <t>тех.прис.Ламердонов Саладин Андзорович ИП. дог.№7696/2019/КБФ от 06.11.2019</t>
  </si>
  <si>
    <t>22</t>
  </si>
  <si>
    <t>Строительство ВЛ-0,4 кВ от проектир.ТП-6/0,4 кВ (тех.прис.ИП Бабугоев А.Р. д.ТП 8455/2020/КБФ/ЧегРЭС от 16.03.2020 г.)</t>
  </si>
  <si>
    <t>тех.прис.ИП Бабугоев А.Р. д.ТП 8455/2020/КБФ/ЧегРЭС от 16.03.2020</t>
  </si>
  <si>
    <t>23</t>
  </si>
  <si>
    <t>Строительство ВЛ-0,4 кВ от проект.ТП-10/0,4 кВ (тех.прис.ИП Назранов Т.А. д.ТП№10004/2020/КБФ/ЧегРЭС от 13.10.2020г.)</t>
  </si>
  <si>
    <t>тех.прис.ИП Назранов Т.А. д.ТП№10004/2020/КБФ/ЧегРЭС от 13.10.2020</t>
  </si>
  <si>
    <t>1.3.1.3.1.2</t>
  </si>
  <si>
    <t>1.3.1.3.2</t>
  </si>
  <si>
    <t>1.3.1.3.2.1</t>
  </si>
  <si>
    <t>Строительство ВЛ-10кВ,  1 км , тип провода АС</t>
  </si>
  <si>
    <t>1.3.1.3.2.2</t>
  </si>
  <si>
    <t>1.3.1.3.3</t>
  </si>
  <si>
    <t>1.3.1.3.3.1</t>
  </si>
  <si>
    <t>1.3.1.3.3.2</t>
  </si>
  <si>
    <t>1.3.1.3.4</t>
  </si>
  <si>
    <t>1.3.1.3.4.1</t>
  </si>
  <si>
    <t>1.3.1.3.4.2</t>
  </si>
  <si>
    <t>1.3.1.3.5</t>
  </si>
  <si>
    <t>1.3.1.3.5.1</t>
  </si>
  <si>
    <t>1.3.1.3.5.2</t>
  </si>
  <si>
    <t>1.3.1.3.6</t>
  </si>
  <si>
    <t>1.3.1.3.6.1</t>
  </si>
  <si>
    <t>1.3.1.3.6.2</t>
  </si>
  <si>
    <t>1.3.1.4.</t>
  </si>
  <si>
    <t>1.3.1.4.1</t>
  </si>
  <si>
    <t>1.3.1.4.1.1</t>
  </si>
  <si>
    <t>1.3.1.4.1.2</t>
  </si>
  <si>
    <t>1.3.1.4.2</t>
  </si>
  <si>
    <t>1.3.1.4.2.1</t>
  </si>
  <si>
    <t>1.3.1.4.2.2</t>
  </si>
  <si>
    <t>1.3.1.4.3</t>
  </si>
  <si>
    <t>1.3.1.4.3.1</t>
  </si>
  <si>
    <t>1.3.1.4.3.2</t>
  </si>
  <si>
    <t>1.3.1.4.4</t>
  </si>
  <si>
    <t>1.3.1.4.4.1</t>
  </si>
  <si>
    <t>1.3.1.4.4.2</t>
  </si>
  <si>
    <t>1.3.1.4.5</t>
  </si>
  <si>
    <t>1.3.1.4.5.1</t>
  </si>
  <si>
    <t>1.3.1.4.5.2</t>
  </si>
  <si>
    <t>1.3.1.4.6</t>
  </si>
  <si>
    <t>1.3.1.4.6.1</t>
  </si>
  <si>
    <t>1.3.1.4.6.2</t>
  </si>
  <si>
    <t>1.3.2</t>
  </si>
  <si>
    <t>1.3.2.1</t>
  </si>
  <si>
    <t>1.3.2.1.1</t>
  </si>
  <si>
    <t>1.3.2.1.1.1</t>
  </si>
  <si>
    <t>1.3.2.1.1.2</t>
  </si>
  <si>
    <t>1.3.2.1.2</t>
  </si>
  <si>
    <t>1.3.2.1.2.1</t>
  </si>
  <si>
    <t>1.3.2.1.2.2</t>
  </si>
  <si>
    <t>1.3.2.1.3</t>
  </si>
  <si>
    <t>1.3.2.1.3.1</t>
  </si>
  <si>
    <t>1.3.2.1.3.2</t>
  </si>
  <si>
    <t>1.3.2.1.4</t>
  </si>
  <si>
    <t>1.3.2.1.4.1</t>
  </si>
  <si>
    <t>1.3.2.1.4.2</t>
  </si>
  <si>
    <t>1.3.2.1.5</t>
  </si>
  <si>
    <t>1.3.2.1.5.1</t>
  </si>
  <si>
    <t>1.3.2.1.5.2</t>
  </si>
  <si>
    <t>1.3.2.1.6</t>
  </si>
  <si>
    <t>1.3.2.1.6.1</t>
  </si>
  <si>
    <t>1.3.2.1.6.2</t>
  </si>
  <si>
    <t>1.3.2.2</t>
  </si>
  <si>
    <t>1.3.2.2.1</t>
  </si>
  <si>
    <t>1.3.2.2.1.1</t>
  </si>
  <si>
    <t>1.3.2.2.1.2</t>
  </si>
  <si>
    <t>1.3.2.2.2</t>
  </si>
  <si>
    <t>1.3.2.2.2.1</t>
  </si>
  <si>
    <t>1.3.2.2.2.2</t>
  </si>
  <si>
    <t>1.3.2.2.3</t>
  </si>
  <si>
    <t>1.3.2.2.3.1</t>
  </si>
  <si>
    <t>1.3.2.2.3.2</t>
  </si>
  <si>
    <t>1.3.2.2.4</t>
  </si>
  <si>
    <t>1.3.2.2.4.1</t>
  </si>
  <si>
    <t>1.3.2.2.4.2</t>
  </si>
  <si>
    <t>1.3.2.2.5</t>
  </si>
  <si>
    <t>1.3.2.2.5.1</t>
  </si>
  <si>
    <t>1.3.2.2.5.2</t>
  </si>
  <si>
    <t>1.3.2.2.6</t>
  </si>
  <si>
    <t>1.3.2.2.6.1</t>
  </si>
  <si>
    <t>1.3.2.2.6.2</t>
  </si>
  <si>
    <t>1.3.2.3</t>
  </si>
  <si>
    <t>1.3.2.3.1</t>
  </si>
  <si>
    <t>1.3.2.3.1.1</t>
  </si>
  <si>
    <t>14</t>
  </si>
  <si>
    <t>Строительство ВЛ-10 кВ от Ф-908 ПС"Терек-2" (Тех.присоед.Хашев Измудин Аубекирович. дог. №7359/2019  от 06.08.2019 г.)</t>
  </si>
  <si>
    <t>15</t>
  </si>
  <si>
    <t>Строительство ВЛ-10 кВ от опоры №19/2 Ф-560 ПС"Котляревская" (тех.прис.Абдулова Э.К. дог.№065/18  от 01.02.2018 г.)</t>
  </si>
  <si>
    <t>16</t>
  </si>
  <si>
    <t>Строительство ВЛ-10 кВ от Ф-929 ПС"Терек-1" (Тех.прис. Шомахов Э.С., дог.№7658/2019/КБФ/ТерРЭС от 01.10.2019 г.)</t>
  </si>
  <si>
    <t>17</t>
  </si>
  <si>
    <t>Строительство ЛЭП-10 кВ от оп.№18/8 Ф-560 ПС 110 Котляревская (тех.прис.Сулейманов Мухадин Нурадинович дог.№8267/2020/КБФ/МайРЭС от 04.02.2020г.)</t>
  </si>
  <si>
    <t>18</t>
  </si>
  <si>
    <t>Строительство ВЛ-6 кВ от опоры Ф-655 ПС РМЗ до ТП-6/0,4 кВ (Тех.присоед.Эминова Секинат Магамедовна дог. №8229/2020/КБФ/ЭльбРЭС от 03.02.2020г.)</t>
  </si>
  <si>
    <t>19</t>
  </si>
  <si>
    <t>Строительство ВЛ-10 кВ Ф-252 ПС"Баксан-110" до проект.ТП-10/0,4 кВ (Тех.присоед. Куржиев Исмаил А. дог.ТП №8345/2020/КБФ/УкэсРЭС  от 17.02.2020 г.)</t>
  </si>
  <si>
    <t>20</t>
  </si>
  <si>
    <t>Строительство ВЛ-10 кВ от оп.№78 ВЛ-10 кВ Ф-572 ПС 110 кВ Майская (тех.прис. ИП Макоев Казбек З. дог.№8653/2020/КБФ/МайРЭС  от 10.04.2020г.)</t>
  </si>
  <si>
    <t>24</t>
  </si>
  <si>
    <t>Строительство ВЛ-10 кВ от опоры №7/2 Ф-560 ПС"Котляревская" (тех.прис.Ламердонов Саладин Андзорович ИП. дог.№7696/2019/КБФ от 06.11.2019 г.)</t>
  </si>
  <si>
    <t>25</t>
  </si>
  <si>
    <t>Строительство ВЛ-6 кВ от опоры №1/46 Ф-627 ПС 35 кВ Чегем-1 (тех.прис.ИП Бабугоев А.Р. д.ТП 8455/2020/КБФ/ЧегРЭС от 16.03.2020 г.)</t>
  </si>
  <si>
    <t>26</t>
  </si>
  <si>
    <t>Строительство ВЛ-10 кВ от опоры №63 ВЛ-10 кВ Ф-447 ПС Кахун ( тех. прис.ООО "Черек-Транс"дог.ТП №9625/2020/КБФ/УрвРЭС  от 30.09.2020г.)</t>
  </si>
  <si>
    <t>тех. прис.ООО "Черек-Транс"дог.ТП №9625/2020/КБФ/УрвРЭС  от 30.09.2020</t>
  </si>
  <si>
    <t>27</t>
  </si>
  <si>
    <t>Строительство ВЛ-6 кВ от опоры №9/28 Ф-69 ПС 110кВ Водозабор до проект.ТП-10/0(тех.прис.ИП Назранов Т.А. д.ТП№10004/2020/КБФ/ЧегРЭС от 13.10.2020г.)</t>
  </si>
  <si>
    <t>1.3.2.3.1.2</t>
  </si>
  <si>
    <t>1.3.2.3.2</t>
  </si>
  <si>
    <t>1.3.2.3.2.1</t>
  </si>
  <si>
    <t>1.3.2.3.2.2</t>
  </si>
  <si>
    <t>1.3.2.3.3</t>
  </si>
  <si>
    <t>1.3.2.3.3.1</t>
  </si>
  <si>
    <t>1.3.2.3.3.2</t>
  </si>
  <si>
    <t>1.3.2.3.4</t>
  </si>
  <si>
    <t>1.3.2.3.4.1</t>
  </si>
  <si>
    <t>1.3.2.3.4.2</t>
  </si>
  <si>
    <t>1.3.2.3.5</t>
  </si>
  <si>
    <t>1.3.2.3.5.1</t>
  </si>
  <si>
    <t>1.3.2.3.5.2</t>
  </si>
  <si>
    <t>1.3.2.3.6</t>
  </si>
  <si>
    <t>1.3.2.3.6.1</t>
  </si>
  <si>
    <t>1.3.2.3.6.2</t>
  </si>
  <si>
    <t>1.3.2.4.</t>
  </si>
  <si>
    <t>1.3.2.4.1</t>
  </si>
  <si>
    <t>1.3.2.4.1.1</t>
  </si>
  <si>
    <t>1.3.2.4.1.2</t>
  </si>
  <si>
    <t>1.3.2.4.2</t>
  </si>
  <si>
    <t>1.3.2.4.2.1</t>
  </si>
  <si>
    <t>1.3.2.4.2.2</t>
  </si>
  <si>
    <t>1.3.2.4.3</t>
  </si>
  <si>
    <t>1.3.2.4.3.1</t>
  </si>
  <si>
    <t>1.3.2.4.3.2</t>
  </si>
  <si>
    <t>1.3.2.4.4</t>
  </si>
  <si>
    <t>1.3.2.4.4.1</t>
  </si>
  <si>
    <t>1.3.2.4.4.2</t>
  </si>
  <si>
    <t>1.3.2.4.5</t>
  </si>
  <si>
    <t>1.3.2.4.5.1</t>
  </si>
  <si>
    <t>1.3.2.4.5.2</t>
  </si>
  <si>
    <t>1.3.2.4.6</t>
  </si>
  <si>
    <t>1.3.2.4.6.1</t>
  </si>
  <si>
    <t>1.3.2.4.6.2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</si>
  <si>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</si>
  <si>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</si>
  <si>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</si>
  <si>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</si>
  <si>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</si>
  <si>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</si>
  <si>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</si>
  <si>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2.1.1.1.1.1</t>
  </si>
  <si>
    <t>с 1-им кабелем в траншее</t>
  </si>
  <si>
    <t>2.1.1.1.1.2</t>
  </si>
  <si>
    <t>с 2-мя  кабелями в траншее</t>
  </si>
  <si>
    <t>2.1.1.1.1.3</t>
  </si>
  <si>
    <t>с 3-мя кабелями в траншее</t>
  </si>
  <si>
    <t>2.1.1.1.1.4</t>
  </si>
  <si>
    <t>с 4-мя кабелями в траншее</t>
  </si>
  <si>
    <t>2.1.1.1.1.5</t>
  </si>
  <si>
    <t xml:space="preserve">более 4-х кабелей в траншее </t>
  </si>
  <si>
    <t>2.1.1.1.2</t>
  </si>
  <si>
    <t>2.1.1.1.2.1</t>
  </si>
  <si>
    <t>2.1.1.1.2.2</t>
  </si>
  <si>
    <t>2.1.1.1.2.3</t>
  </si>
  <si>
    <t>2.1.1.1.2.4</t>
  </si>
  <si>
    <t>2.1.1.1.2.5</t>
  </si>
  <si>
    <t>2.1.1.1.3</t>
  </si>
  <si>
    <t>2.1.1.1.3.1</t>
  </si>
  <si>
    <t>2.1.1.1.3.2</t>
  </si>
  <si>
    <t>2.1.1.1.3.3</t>
  </si>
  <si>
    <t>2.1.1.1.3.4</t>
  </si>
  <si>
    <t>2.1.1.1.3.5</t>
  </si>
  <si>
    <t>2.1.1.1.4</t>
  </si>
  <si>
    <t>Сечение провода от 200 мм2 до 250 мм2 включительно</t>
  </si>
  <si>
    <t>2.1.1.1.4.1</t>
  </si>
  <si>
    <t>2.1.1.1.4.2</t>
  </si>
  <si>
    <t>2.1.1.1.4.3</t>
  </si>
  <si>
    <t>2.1.1.1.4.4</t>
  </si>
  <si>
    <t>2.1.1.1.4.5</t>
  </si>
  <si>
    <t>2.1.1.1.5</t>
  </si>
  <si>
    <t>Сечение провода от 250 мм2 до 300 мм2 включительно</t>
  </si>
  <si>
    <t>2.1.1.1.5.1</t>
  </si>
  <si>
    <t>2.1.1.1.5.2</t>
  </si>
  <si>
    <t>2.1.1.1.5.3</t>
  </si>
  <si>
    <t>2.1.1.1.5.4</t>
  </si>
  <si>
    <t>2.1.1.1.5.5</t>
  </si>
  <si>
    <t>2.1.1.1.6</t>
  </si>
  <si>
    <t>Сечение провода от 300 мм2 до 400 мм2 включительно</t>
  </si>
  <si>
    <t>2.1.1.1.6.1</t>
  </si>
  <si>
    <t>2.1.1.1.6.2</t>
  </si>
  <si>
    <t>2.1.1.1.6.3</t>
  </si>
  <si>
    <t>2.1.1.1.6.4</t>
  </si>
  <si>
    <t>2.1.1.1.6.5</t>
  </si>
  <si>
    <t>2.1.1.1.7</t>
  </si>
  <si>
    <t>Сечение провода от 400 мм2 до 500 мм2 включительно</t>
  </si>
  <si>
    <t>2.1.1.1.7.1</t>
  </si>
  <si>
    <t>2.1.1.1.7.2</t>
  </si>
  <si>
    <t>2.1.1.1.7.3</t>
  </si>
  <si>
    <t>2.1.1.1.7.4</t>
  </si>
  <si>
    <t>2.1.1.1.7.5</t>
  </si>
  <si>
    <t>2.1.1.1.8</t>
  </si>
  <si>
    <t>2.1.1.1.8.1</t>
  </si>
  <si>
    <t>2.1.1.1.8.2</t>
  </si>
  <si>
    <t>2.1.1.1.8.3</t>
  </si>
  <si>
    <t>2.1.1.1.8.4</t>
  </si>
  <si>
    <t>2.1.1.1.8.5</t>
  </si>
  <si>
    <t>2.1.1.1.9</t>
  </si>
  <si>
    <t>2.1.1.1.9.1</t>
  </si>
  <si>
    <t>2.1.1.1.9.2</t>
  </si>
  <si>
    <t>2.1.1.1.9.3</t>
  </si>
  <si>
    <t>2.1.1.1.9.4</t>
  </si>
  <si>
    <t>2.1.1.1.9.5</t>
  </si>
  <si>
    <t>2.1.1.2</t>
  </si>
  <si>
    <t>Кабели с бумажной изоляцией</t>
  </si>
  <si>
    <t>2.1.1.2.1</t>
  </si>
  <si>
    <t>2.1.1.2.1.1</t>
  </si>
  <si>
    <t>2.1.1.2.1.2</t>
  </si>
  <si>
    <t>2.1.1.2.1.3</t>
  </si>
  <si>
    <t>2.1.1.2.1.4</t>
  </si>
  <si>
    <t>2.1.1.2.1.5</t>
  </si>
  <si>
    <t>2.1.1.2.2</t>
  </si>
  <si>
    <t>2.1.1.2.2.1</t>
  </si>
  <si>
    <t>2.1.1.2.2.2</t>
  </si>
  <si>
    <t>2.1.1.2.2.3</t>
  </si>
  <si>
    <t>2.1.1.2.2.4</t>
  </si>
  <si>
    <t>2.1.1.2.2.5</t>
  </si>
  <si>
    <t>2.1.1.2.3</t>
  </si>
  <si>
    <t>2.1.1.2.3.1</t>
  </si>
  <si>
    <t>2.1.1.2.3.2</t>
  </si>
  <si>
    <t>2.1.1.2.3.3</t>
  </si>
  <si>
    <t>2.1.1.2.3.4</t>
  </si>
  <si>
    <t>2.1.1.2.3.5</t>
  </si>
  <si>
    <t>2.1.1.2.4</t>
  </si>
  <si>
    <t>2.1.1.2.4.1</t>
  </si>
  <si>
    <t>2.1.1.2.4.2</t>
  </si>
  <si>
    <t>2.1.1.2.4.3</t>
  </si>
  <si>
    <t>2.1.1.2.4.4</t>
  </si>
  <si>
    <t>2.1.1.2.4.5</t>
  </si>
  <si>
    <t>2.1.1.2.5</t>
  </si>
  <si>
    <t>2.1.1.2.5.1</t>
  </si>
  <si>
    <t>2.1.1.2.5.2</t>
  </si>
  <si>
    <t>2.1.1.2.5.3</t>
  </si>
  <si>
    <t>2.1.1.2.5.4</t>
  </si>
  <si>
    <t>2.1.1.2.5.5</t>
  </si>
  <si>
    <t>2.1.1.2.6</t>
  </si>
  <si>
    <t>2.1.1.2.6.1</t>
  </si>
  <si>
    <t>2.1.1.2.6.2</t>
  </si>
  <si>
    <t>2.1.1.2.6.3</t>
  </si>
  <si>
    <t>2.1.1.2.6.4</t>
  </si>
  <si>
    <t>2.1.1.2.6.5</t>
  </si>
  <si>
    <t>2.1.1.2.7</t>
  </si>
  <si>
    <t>2.1.1.2.7.1</t>
  </si>
  <si>
    <t>2.1.1.2.7.2</t>
  </si>
  <si>
    <t>2.1.1.2.7.3</t>
  </si>
  <si>
    <t>2.1.1.2.7.4</t>
  </si>
  <si>
    <t>2.1.1.2.7.5</t>
  </si>
  <si>
    <t>2.1.1.2.8</t>
  </si>
  <si>
    <t>2.1.1.2.8.1</t>
  </si>
  <si>
    <t>2.1.1.2.8.2</t>
  </si>
  <si>
    <t>2.1.1.2.8.3</t>
  </si>
  <si>
    <t>2.1.1.2.8.4</t>
  </si>
  <si>
    <t>2.1.1.2.8.5</t>
  </si>
  <si>
    <t>2.1.1.2.9</t>
  </si>
  <si>
    <t>2.1.1.2.9.1</t>
  </si>
  <si>
    <t>2.1.1.2.9.2</t>
  </si>
  <si>
    <t>2.1.1.2.9.3</t>
  </si>
  <si>
    <t>2.1.1.2.9.4</t>
  </si>
  <si>
    <t>2.1.1.2.9.5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</si>
  <si>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</si>
  <si>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</si>
  <si>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</si>
  <si>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</si>
  <si>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</si>
  <si>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</si>
  <si>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</si>
  <si>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</si>
  <si>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</si>
  <si>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</si>
  <si>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</si>
  <si>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</si>
  <si>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2.1.2.2</t>
  </si>
  <si>
    <t>2.1.2.2.1</t>
  </si>
  <si>
    <t>2.1.2.2.1.1</t>
  </si>
  <si>
    <t>2.1.2.2.1.2</t>
  </si>
  <si>
    <t>2.1.2.2.1.3</t>
  </si>
  <si>
    <t>2.1.2.2.1.4</t>
  </si>
  <si>
    <t>2.1.2.2.1.5</t>
  </si>
  <si>
    <t>2.1.2.2.2</t>
  </si>
  <si>
    <t>2.1.2.2.2.1</t>
  </si>
  <si>
    <t>2.1.2.2.2.2</t>
  </si>
  <si>
    <t>2.1.2.2.2.3</t>
  </si>
  <si>
    <t>2.1.2.2.2.4</t>
  </si>
  <si>
    <t>2.1.2.2.2.5</t>
  </si>
  <si>
    <t>2.1.2.2.3</t>
  </si>
  <si>
    <t>2.1.2.2.3.1</t>
  </si>
  <si>
    <t>2.1.2.2.3.2</t>
  </si>
  <si>
    <t>2.1.2.2.3.3</t>
  </si>
  <si>
    <t>2.1.2.2.3.4</t>
  </si>
  <si>
    <t>2.1.2.2.3.5</t>
  </si>
  <si>
    <t>2.1.2.2.4</t>
  </si>
  <si>
    <t>2.1.2.2.4.1</t>
  </si>
  <si>
    <t>2.1.2.2.4.2</t>
  </si>
  <si>
    <t>2.1.2.2.4.3</t>
  </si>
  <si>
    <t>2.1.2.2.4.4</t>
  </si>
  <si>
    <t>2.1.2.2.4.5</t>
  </si>
  <si>
    <t>2.1.2.2.5</t>
  </si>
  <si>
    <t>2.1.2.2.5.1</t>
  </si>
  <si>
    <t>2.1.2.2.5.2</t>
  </si>
  <si>
    <t>2.1.2.2.5.3</t>
  </si>
  <si>
    <t>2.1.2.2.5.4</t>
  </si>
  <si>
    <t>2.1.2.2.5.5</t>
  </si>
  <si>
    <t>2.1.2.2.6</t>
  </si>
  <si>
    <t>2.1.2.2.6.1</t>
  </si>
  <si>
    <t>2.1.2.2.6.2</t>
  </si>
  <si>
    <t>2.1.2.2.6.3</t>
  </si>
  <si>
    <t>2.1.2.2.6.4</t>
  </si>
  <si>
    <t>2.1.2.2.6.5</t>
  </si>
  <si>
    <t>2.1.2.2.7</t>
  </si>
  <si>
    <t>2.1.2.2.7.1</t>
  </si>
  <si>
    <t>2.1.2.2.7.2</t>
  </si>
  <si>
    <t>2.1.2.2.7.3</t>
  </si>
  <si>
    <t>2.1.2.2.7.4</t>
  </si>
  <si>
    <t>2.1.2.2.7.5</t>
  </si>
  <si>
    <t>2.1.2.2.8</t>
  </si>
  <si>
    <t>2.1.2.2.8.1</t>
  </si>
  <si>
    <t>2.1.2.2.8.2</t>
  </si>
  <si>
    <t>2.1.2.2.8.3</t>
  </si>
  <si>
    <t>2.1.2.2.8.4</t>
  </si>
  <si>
    <t>2.1.2.2.8.5</t>
  </si>
  <si>
    <t>2.1.2.2.9</t>
  </si>
  <si>
    <t>2.1.2.2.9.1</t>
  </si>
  <si>
    <t>2.1.2.2.9.2</t>
  </si>
  <si>
    <t>2.1.2.2.9.3</t>
  </si>
  <si>
    <t>2.1.2.2.9.4</t>
  </si>
  <si>
    <t>2.1.2.2.9.5</t>
  </si>
  <si>
    <t>2.2</t>
  </si>
  <si>
    <t>Способ прокладки кабельных линий - в блоках</t>
  </si>
  <si>
    <t>2.2.1</t>
  </si>
  <si>
    <t>2.2.1.1</t>
  </si>
  <si>
    <t>2.2.1.1.1</t>
  </si>
  <si>
    <t>2.2.1.1.1.1</t>
  </si>
  <si>
    <t>с 1-им кабелем в блоке</t>
  </si>
  <si>
    <t>2.2.1.1.1.2</t>
  </si>
  <si>
    <t>с 2-мя  кабелями в блоке</t>
  </si>
  <si>
    <t>2.2.1.1.1.3</t>
  </si>
  <si>
    <t>с 3-мя кабелями в блоке</t>
  </si>
  <si>
    <t>2.2.1.1.1.4</t>
  </si>
  <si>
    <t>с 4-мя кабелями в блоке</t>
  </si>
  <si>
    <t>2.2.1.1.1.5</t>
  </si>
  <si>
    <t>более 4-х кабелей в блоке</t>
  </si>
  <si>
    <t>2.2.1.1.2</t>
  </si>
  <si>
    <t>2.2.1.1.2.1</t>
  </si>
  <si>
    <t>2.2.1.1.2.2</t>
  </si>
  <si>
    <t>2.2.1.1.2.3</t>
  </si>
  <si>
    <t>2.2.1.1.2.4</t>
  </si>
  <si>
    <t>2.2.1.1.2.5</t>
  </si>
  <si>
    <t>2.2.1.1.3</t>
  </si>
  <si>
    <t>2.2.1.1.3.1</t>
  </si>
  <si>
    <t>2.2.1.1.3.2</t>
  </si>
  <si>
    <t>2.2.1.1.3.3</t>
  </si>
  <si>
    <t>2.2.1.1.3.4</t>
  </si>
  <si>
    <t>2.2.1.1.3.5</t>
  </si>
  <si>
    <t>2.2.1.1.4</t>
  </si>
  <si>
    <t>2.2.1.1.4.1</t>
  </si>
  <si>
    <t>2.2.1.1.4.2</t>
  </si>
  <si>
    <t>2.2.1.1.4.3</t>
  </si>
  <si>
    <t>2.2.1.1.4.4</t>
  </si>
  <si>
    <t>2.2.1.1.4.5</t>
  </si>
  <si>
    <t>2.2.1.1.5</t>
  </si>
  <si>
    <t>2.2.1.1.5.1</t>
  </si>
  <si>
    <t>2.2.1.1.5.2</t>
  </si>
  <si>
    <t>2.2.1.1.5.3</t>
  </si>
  <si>
    <t>2.2.1.1.5.4</t>
  </si>
  <si>
    <t>2.2.1.1.5.5</t>
  </si>
  <si>
    <t>2.2.1.1.6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</si>
  <si>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</si>
  <si>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</si>
  <si>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</si>
  <si>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</si>
  <si>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</si>
  <si>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</si>
  <si>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</si>
  <si>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</si>
  <si>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</si>
  <si>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</si>
  <si>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</si>
  <si>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</si>
  <si>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</si>
  <si>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</si>
  <si>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</si>
  <si>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</si>
  <si>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</si>
  <si>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</si>
  <si>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</si>
  <si>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</si>
  <si>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</si>
  <si>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</si>
  <si>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</si>
  <si>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</t>
  </si>
  <si>
    <t>2.2.1.2.1</t>
  </si>
  <si>
    <t>2.2.1.2.1.1</t>
  </si>
  <si>
    <t>2.2.1.2.1.2</t>
  </si>
  <si>
    <t>2.2.1.2.1.3</t>
  </si>
  <si>
    <t>2.2.1.2.1.4</t>
  </si>
  <si>
    <t>2.2.1.2.1.5</t>
  </si>
  <si>
    <t>2.2.1.2.2</t>
  </si>
  <si>
    <t>2.2.1.2.2.1</t>
  </si>
  <si>
    <t>2.2.1.2.2.2</t>
  </si>
  <si>
    <t>2.2.1.2.2.3</t>
  </si>
  <si>
    <t>2.2.1.2.2.4</t>
  </si>
  <si>
    <t>2.2.1.2.2.5</t>
  </si>
  <si>
    <t>2.2.1.2.3</t>
  </si>
  <si>
    <t>2.2.1.2.3.1</t>
  </si>
  <si>
    <t>2.2.1.2.3.2</t>
  </si>
  <si>
    <t>2.2.1.2.3.3</t>
  </si>
  <si>
    <t>2.2.1.2.3.4</t>
  </si>
  <si>
    <t>2.2.1.2.3.5</t>
  </si>
  <si>
    <t>2.2.1.2.4</t>
  </si>
  <si>
    <t>2.2.1.2.4.1</t>
  </si>
  <si>
    <t>2.2.1.2.4.2</t>
  </si>
  <si>
    <t>2.2.1.2.4.3</t>
  </si>
  <si>
    <t>2.2.1.2.4.4</t>
  </si>
  <si>
    <t>2.2.1.2.4.5</t>
  </si>
  <si>
    <t>2.2.1.2.5</t>
  </si>
  <si>
    <t>2.2.1.2.5.1</t>
  </si>
  <si>
    <t>2.2.1.2.5.2</t>
  </si>
  <si>
    <t>2.2.1.2.5.3</t>
  </si>
  <si>
    <t>2.2.1.2.5.4</t>
  </si>
  <si>
    <t>2.2.1.2.5.5</t>
  </si>
  <si>
    <t>2.2.1.2.6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</si>
  <si>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</si>
  <si>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</si>
  <si>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</si>
  <si>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</si>
  <si>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</si>
  <si>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</si>
  <si>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</si>
  <si>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</si>
  <si>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</si>
  <si>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</si>
  <si>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</si>
  <si>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</si>
  <si>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</si>
  <si>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</si>
  <si>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</si>
  <si>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</si>
  <si>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</si>
  <si>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</si>
  <si>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</si>
  <si>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</si>
  <si>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</si>
  <si>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</si>
  <si>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</si>
  <si>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</t>
  </si>
  <si>
    <t>2.2.2.1</t>
  </si>
  <si>
    <t>2.2.2.1.1</t>
  </si>
  <si>
    <t>2.2.2.1.1.1</t>
  </si>
  <si>
    <t>2.2.2.1.1.2</t>
  </si>
  <si>
    <t>2.2.2.1.1.3</t>
  </si>
  <si>
    <t>2.2.2.1.1.4</t>
  </si>
  <si>
    <t>2.2.2.1.1.5</t>
  </si>
  <si>
    <t>2.2.2.1.2</t>
  </si>
  <si>
    <t>2.2.2.1.2.1</t>
  </si>
  <si>
    <t>2.2.2.1.2.2</t>
  </si>
  <si>
    <t>2.2.2.1.2.3</t>
  </si>
  <si>
    <t>2.2.2.1.2.4</t>
  </si>
  <si>
    <t>2.2.2.1.2.5</t>
  </si>
  <si>
    <t>2.2.2.1.3</t>
  </si>
  <si>
    <t>2.2.2.1.3.1</t>
  </si>
  <si>
    <t>2.2.2.1.3.2</t>
  </si>
  <si>
    <t>2.2.2.1.3.3</t>
  </si>
  <si>
    <t>2.2.2.1.3.4</t>
  </si>
  <si>
    <t>2.2.2.1.3.5</t>
  </si>
  <si>
    <t>2.2.2.1.4</t>
  </si>
  <si>
    <t>2.2.2.1.4.1</t>
  </si>
  <si>
    <t>2.2.2.1.4.2</t>
  </si>
  <si>
    <t>2.2.2.1.4.3</t>
  </si>
  <si>
    <t>2.2.2.1.4.4</t>
  </si>
  <si>
    <t>2.2.2.1.4.5</t>
  </si>
  <si>
    <t>2.2.2.1.5</t>
  </si>
  <si>
    <t>2.2.2.1.5.1</t>
  </si>
  <si>
    <t>2.2.2.1.5.2</t>
  </si>
  <si>
    <t>2.2.2.1.5.3</t>
  </si>
  <si>
    <t>2.2.2.1.5.4</t>
  </si>
  <si>
    <t>2.2.2.1.5.5</t>
  </si>
  <si>
    <t>2.2.2.1.6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</si>
  <si>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</si>
  <si>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</si>
  <si>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</si>
  <si>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</si>
  <si>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</si>
  <si>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</si>
  <si>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</si>
  <si>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</si>
  <si>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</si>
  <si>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</si>
  <si>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</si>
  <si>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</si>
  <si>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</si>
  <si>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</si>
  <si>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</si>
  <si>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</si>
  <si>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</si>
  <si>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</si>
  <si>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</si>
  <si>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</si>
  <si>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</si>
  <si>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</si>
  <si>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</si>
  <si>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</t>
  </si>
  <si>
    <t>2.2.2.2.1</t>
  </si>
  <si>
    <t>2.2.2.2.1.1</t>
  </si>
  <si>
    <t>2.2.2.2.1.2</t>
  </si>
  <si>
    <t>2.2.2.2.1.3</t>
  </si>
  <si>
    <t>2.2.2.2.1.4</t>
  </si>
  <si>
    <t>2.2.2.2.1.5</t>
  </si>
  <si>
    <t>2.2.2.2.2</t>
  </si>
  <si>
    <t>2.2.2.2.2.1</t>
  </si>
  <si>
    <t>2.2.2.2.2.2</t>
  </si>
  <si>
    <t>2.2.2.2.2.3</t>
  </si>
  <si>
    <t>2.2.2.2.2.4</t>
  </si>
  <si>
    <t>2.2.2.2.2.5</t>
  </si>
  <si>
    <t>2.2.2.2.3</t>
  </si>
  <si>
    <t>2.2.2.2.3.1</t>
  </si>
  <si>
    <t>2.2.2.2.3.2</t>
  </si>
  <si>
    <t>2.2.2.2.3.3</t>
  </si>
  <si>
    <t>2.2.2.2.3.4</t>
  </si>
  <si>
    <t>2.2.2.2.3.5</t>
  </si>
  <si>
    <t>2.2.2.2.4</t>
  </si>
  <si>
    <t>2.2.2.2.4.1</t>
  </si>
  <si>
    <t>2.2.2.2.4.2</t>
  </si>
  <si>
    <t>2.2.2.2.4.3</t>
  </si>
  <si>
    <t>2.2.2.2.4.4</t>
  </si>
  <si>
    <t>2.2.2.2.4.5</t>
  </si>
  <si>
    <t>2.2.2.2.5</t>
  </si>
  <si>
    <t>2.2.2.2.5.1</t>
  </si>
  <si>
    <t>2.2.2.2.5.2</t>
  </si>
  <si>
    <t>2.2.2.2.5.3</t>
  </si>
  <si>
    <t>2.2.2.2.5.4</t>
  </si>
  <si>
    <t>2.2.2.2.5.5</t>
  </si>
  <si>
    <t>2.2.2.2.6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</si>
  <si>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</si>
  <si>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</si>
  <si>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</si>
  <si>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</si>
  <si>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</si>
  <si>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</si>
  <si>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</si>
  <si>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</si>
  <si>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</si>
  <si>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</si>
  <si>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</si>
  <si>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</si>
  <si>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</si>
  <si>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</si>
  <si>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</si>
  <si>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</si>
  <si>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</si>
  <si>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</si>
  <si>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</si>
  <si>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</si>
  <si>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</si>
  <si>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</si>
  <si>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</si>
  <si>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2.3</t>
  </si>
  <si>
    <t>Способ прокладки кабельных линий - в каналах</t>
  </si>
  <si>
    <t>2.3.1</t>
  </si>
  <si>
    <t>2.3.1.1</t>
  </si>
  <si>
    <t>2.3.1.1.1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</si>
  <si>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</si>
  <si>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</si>
  <si>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</si>
  <si>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</si>
  <si>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</si>
  <si>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</si>
  <si>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</si>
  <si>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</si>
  <si>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</si>
  <si>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</si>
  <si>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</t>
  </si>
  <si>
    <t>2.3.1.1.2.1</t>
  </si>
  <si>
    <t>2.3.1.1.2.2</t>
  </si>
  <si>
    <t>2.3.1.1.2.3</t>
  </si>
  <si>
    <t>2.3.1.1.2.4</t>
  </si>
  <si>
    <t>2.3.1.1.2.5</t>
  </si>
  <si>
    <t>2.3.1.1.3</t>
  </si>
  <si>
    <t>2.3.1.1.3.1</t>
  </si>
  <si>
    <t>2.3.1.1.3.2</t>
  </si>
  <si>
    <t>2.3.1.1.3.3</t>
  </si>
  <si>
    <t>2.3.1.1.3.4</t>
  </si>
  <si>
    <t>2.3.1.1.3.5</t>
  </si>
  <si>
    <t>2.3.1.1.4</t>
  </si>
  <si>
    <t>2.3.1.1.4.1</t>
  </si>
  <si>
    <t>2.3.1.1.4.2</t>
  </si>
  <si>
    <t>2.3.1.1.4.3</t>
  </si>
  <si>
    <t>2.3.1.1.4.4</t>
  </si>
  <si>
    <t>2.3.1.1.4.5</t>
  </si>
  <si>
    <t>2.3.1.1.5</t>
  </si>
  <si>
    <t>2.3.1.1.5.1</t>
  </si>
  <si>
    <t>2.3.1.1.5.2</t>
  </si>
  <si>
    <t>2.3.1.1.5.3</t>
  </si>
  <si>
    <t>2.3.1.1.5.4</t>
  </si>
  <si>
    <t>2.3.1.1.5.5</t>
  </si>
  <si>
    <t>2.3.1.1.6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</si>
  <si>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</si>
  <si>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</si>
  <si>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</si>
  <si>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</si>
  <si>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</si>
  <si>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</si>
  <si>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</si>
  <si>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</si>
  <si>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</si>
  <si>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</si>
  <si>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</si>
  <si>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</si>
  <si>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</si>
  <si>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</si>
  <si>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</si>
  <si>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</si>
  <si>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</si>
  <si>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</si>
  <si>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</si>
  <si>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</si>
  <si>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</si>
  <si>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</si>
  <si>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</si>
  <si>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</t>
  </si>
  <si>
    <t>2.3.1.2.1</t>
  </si>
  <si>
    <t>2.3.1.2.1.1</t>
  </si>
  <si>
    <t>2.3.1.2.1.2</t>
  </si>
  <si>
    <t>2.3.1.2.1.3</t>
  </si>
  <si>
    <t>2.3.1.2.1.4</t>
  </si>
  <si>
    <t>2.3.1.2.1.5</t>
  </si>
  <si>
    <t>2.3.1.2.2</t>
  </si>
  <si>
    <t>2.3.1.2.2.1</t>
  </si>
  <si>
    <t>2.3.1.2.2.2</t>
  </si>
  <si>
    <t>2.3.1.2.2.3</t>
  </si>
  <si>
    <t>2.3.1.2.2.4</t>
  </si>
  <si>
    <t>2.3.1.2.2.5</t>
  </si>
  <si>
    <t>2.3.1.2.3</t>
  </si>
  <si>
    <t>2.3.1.2.3.1</t>
  </si>
  <si>
    <t>2.3.1.2.3.2</t>
  </si>
  <si>
    <t>2.3.1.2.3.3</t>
  </si>
  <si>
    <t>2.3.1.2.3.4</t>
  </si>
  <si>
    <t>2.3.1.2.3.5</t>
  </si>
  <si>
    <t>2.3.1.2.4</t>
  </si>
  <si>
    <t>2.3.1.2.4.1</t>
  </si>
  <si>
    <t>2.3.1.2.4.2</t>
  </si>
  <si>
    <t>2.3.1.2.4.3</t>
  </si>
  <si>
    <t>2.3.1.2.4.4</t>
  </si>
  <si>
    <t>2.3.1.2.4.5</t>
  </si>
  <si>
    <t>2.3.1.2.5</t>
  </si>
  <si>
    <t>2.3.1.2.5.1</t>
  </si>
  <si>
    <t>2.3.1.2.5.2</t>
  </si>
  <si>
    <t>2.3.1.2.5.3</t>
  </si>
  <si>
    <t>2.3.1.2.5.4</t>
  </si>
  <si>
    <t>2.3.1.2.5.5</t>
  </si>
  <si>
    <t>2.3.1.2.6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</si>
  <si>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</si>
  <si>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</si>
  <si>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</si>
  <si>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</si>
  <si>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</si>
  <si>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</si>
  <si>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</si>
  <si>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</si>
  <si>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</si>
  <si>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</si>
  <si>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</si>
  <si>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</si>
  <si>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</si>
  <si>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</si>
  <si>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</si>
  <si>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</si>
  <si>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</si>
  <si>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</si>
  <si>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</si>
  <si>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</si>
  <si>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</si>
  <si>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</si>
  <si>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</si>
  <si>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</t>
  </si>
  <si>
    <t>2.3.2.1</t>
  </si>
  <si>
    <t>2.3.2.1.1</t>
  </si>
  <si>
    <t>2.3.2.1.1.1</t>
  </si>
  <si>
    <t>2.3.2.1.1.2</t>
  </si>
  <si>
    <t>2.3.2.1.1.3</t>
  </si>
  <si>
    <t>2.3.2.1.1.4</t>
  </si>
  <si>
    <t>2.3.2.1.1.5</t>
  </si>
  <si>
    <t>2.3.2.1.2</t>
  </si>
  <si>
    <t>2.3.2.1.2.1</t>
  </si>
  <si>
    <t>2.3.2.1.2.2</t>
  </si>
  <si>
    <t>2.3.2.1.2.3</t>
  </si>
  <si>
    <t>2.3.2.1.2.4</t>
  </si>
  <si>
    <t>2.3.2.1.2.5</t>
  </si>
  <si>
    <t>2.3.2.1.3</t>
  </si>
  <si>
    <t>2.3.2.1.3.1</t>
  </si>
  <si>
    <t>2.3.2.1.3.2</t>
  </si>
  <si>
    <t>2.3.2.1.3.3</t>
  </si>
  <si>
    <t>2.3.2.1.3.4</t>
  </si>
  <si>
    <t>2.3.2.1.3.5</t>
  </si>
  <si>
    <t>2.3.2.1.4</t>
  </si>
  <si>
    <t>2.3.2.1.4.1</t>
  </si>
  <si>
    <t>2.3.2.1.4.2</t>
  </si>
  <si>
    <t>2.3.2.1.4.3</t>
  </si>
  <si>
    <t>2.3.2.1.4.4</t>
  </si>
  <si>
    <t>2.3.2.1.4.5</t>
  </si>
  <si>
    <t>2.3.2.1.5</t>
  </si>
  <si>
    <t>2.3.2.1.5.1</t>
  </si>
  <si>
    <t>2.3.2.1.5.2</t>
  </si>
  <si>
    <t>2.3.2.1.5.3</t>
  </si>
  <si>
    <t>2.3.2.1.5.4</t>
  </si>
  <si>
    <t>2.3.2.1.5.5</t>
  </si>
  <si>
    <t>2.3.2.1.6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</si>
  <si>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</si>
  <si>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</si>
  <si>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</si>
  <si>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</si>
  <si>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</si>
  <si>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</si>
  <si>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</si>
  <si>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</si>
  <si>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</si>
  <si>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</si>
  <si>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</si>
  <si>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</si>
  <si>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</si>
  <si>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</si>
  <si>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</si>
  <si>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</si>
  <si>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</si>
  <si>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</si>
  <si>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</si>
  <si>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</si>
  <si>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</si>
  <si>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</si>
  <si>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</si>
  <si>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</t>
  </si>
  <si>
    <t>2.3.2.2.1</t>
  </si>
  <si>
    <t>2.3.2.2.1.1</t>
  </si>
  <si>
    <t>2.3.2.2.1.2</t>
  </si>
  <si>
    <t>2.3.2.2.1.3</t>
  </si>
  <si>
    <t>2.3.2.2.1.4</t>
  </si>
  <si>
    <t>2.3.2.2.1.5</t>
  </si>
  <si>
    <t>2.3.2.2.2</t>
  </si>
  <si>
    <t>2.3.2.2.2.1</t>
  </si>
  <si>
    <t>2.3.2.2.2.2</t>
  </si>
  <si>
    <t>2.3.2.2.2.3</t>
  </si>
  <si>
    <t>2.3.2.2.2.4</t>
  </si>
  <si>
    <t>2.3.2.2.2.5</t>
  </si>
  <si>
    <t>2.3.2.2.3</t>
  </si>
  <si>
    <t>2.3.2.2.3.1</t>
  </si>
  <si>
    <t>2.3.2.2.3.2</t>
  </si>
  <si>
    <t>2.3.2.2.3.3</t>
  </si>
  <si>
    <t>2.3.2.2.3.4</t>
  </si>
  <si>
    <t>2.3.2.2.3.5</t>
  </si>
  <si>
    <t>2.3.2.2.4</t>
  </si>
  <si>
    <t>2.3.2.2.4.1</t>
  </si>
  <si>
    <t>2.3.2.2.4.2</t>
  </si>
  <si>
    <t>2.3.2.2.4.3</t>
  </si>
  <si>
    <t>2.3.2.2.4.4</t>
  </si>
  <si>
    <t>2.3.2.2.4.5</t>
  </si>
  <si>
    <t>2.3.2.2.5</t>
  </si>
  <si>
    <t>2.3.2.2.5.1</t>
  </si>
  <si>
    <t>2.3.2.2.5.2</t>
  </si>
  <si>
    <t>2.3.2.2.5.3</t>
  </si>
  <si>
    <t>2.3.2.2.5.4</t>
  </si>
  <si>
    <t>2.3.2.2.5.5</t>
  </si>
  <si>
    <t>2.3.2.2.6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</si>
  <si>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</si>
  <si>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</si>
  <si>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</si>
  <si>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</si>
  <si>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</si>
  <si>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</si>
  <si>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</si>
  <si>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</si>
  <si>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</si>
  <si>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</si>
  <si>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</si>
  <si>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</si>
  <si>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</si>
  <si>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</si>
  <si>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</si>
  <si>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</si>
  <si>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</si>
  <si>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</si>
  <si>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</si>
  <si>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</si>
  <si>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</si>
  <si>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</si>
  <si>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</si>
  <si>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</si>
  <si>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</si>
  <si>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</si>
  <si>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</si>
  <si>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</si>
  <si>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</si>
  <si>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</si>
  <si>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</si>
  <si>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</si>
  <si>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</si>
  <si>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</si>
  <si>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</si>
  <si>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</si>
  <si>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</si>
  <si>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</si>
  <si>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</t>
  </si>
  <si>
    <t>2.4.1.1.2.1</t>
  </si>
  <si>
    <t>2.4.1.1.2.2</t>
  </si>
  <si>
    <t>2.4.1.1.2.3</t>
  </si>
  <si>
    <t>2.4.1.1.2.4</t>
  </si>
  <si>
    <t>2.4.1.1.2.5</t>
  </si>
  <si>
    <t>2.4.1.1.3</t>
  </si>
  <si>
    <t>2.4.1.1.3.1</t>
  </si>
  <si>
    <t>2.4.1.1.3.2</t>
  </si>
  <si>
    <t>2.4.1.1.3.3</t>
  </si>
  <si>
    <t>2.4.1.1.3.4</t>
  </si>
  <si>
    <t>2.4.1.1.3.5</t>
  </si>
  <si>
    <t>2.4.1.1.4</t>
  </si>
  <si>
    <t>2.4.1.1.4.1</t>
  </si>
  <si>
    <t>2.4.1.1.4.2</t>
  </si>
  <si>
    <t>2.4.1.1.4.3</t>
  </si>
  <si>
    <t>2.4.1.1.4.4</t>
  </si>
  <si>
    <t>2.4.1.1.4.5</t>
  </si>
  <si>
    <t>2.4.1.1.5</t>
  </si>
  <si>
    <t>2.4.1.1.5.1</t>
  </si>
  <si>
    <t>2.4.1.1.5.2</t>
  </si>
  <si>
    <t>2.4.1.1.5.3</t>
  </si>
  <si>
    <t>2.4.1.1.5.4</t>
  </si>
  <si>
    <t>2.4.1.1.5.5</t>
  </si>
  <si>
    <t>2.4.1.1.6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</si>
  <si>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</si>
  <si>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</si>
  <si>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</si>
  <si>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</si>
  <si>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</si>
  <si>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</si>
  <si>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</si>
  <si>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</si>
  <si>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</si>
  <si>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</si>
  <si>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</si>
  <si>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</si>
  <si>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</si>
  <si>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</si>
  <si>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</si>
  <si>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</si>
  <si>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</si>
  <si>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</si>
  <si>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</si>
  <si>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</si>
  <si>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</si>
  <si>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</si>
  <si>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</si>
  <si>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</t>
  </si>
  <si>
    <t>2.4.1.2.1</t>
  </si>
  <si>
    <t>2.4.1.2.1.1</t>
  </si>
  <si>
    <t>2.4.1.2.1.2</t>
  </si>
  <si>
    <t>2.4.1.2.1.3</t>
  </si>
  <si>
    <t>2.4.1.2.1.4</t>
  </si>
  <si>
    <t>2.4.1.2.1.5</t>
  </si>
  <si>
    <t>2.4.1.2.2</t>
  </si>
  <si>
    <t>2.4.1.2.2.1</t>
  </si>
  <si>
    <t>2.4.1.2.2.2</t>
  </si>
  <si>
    <t>2.4.1.2.2.3</t>
  </si>
  <si>
    <t>2.4.1.2.2.4</t>
  </si>
  <si>
    <t>2.4.1.2.2.5</t>
  </si>
  <si>
    <t>2.4.1.2.3</t>
  </si>
  <si>
    <t>2.4.1.2.3.1</t>
  </si>
  <si>
    <t>2.4.1.2.3.2</t>
  </si>
  <si>
    <t>2.4.1.2.3.3</t>
  </si>
  <si>
    <t>2.4.1.2.3.4</t>
  </si>
  <si>
    <t>2.4.1.2.3.5</t>
  </si>
  <si>
    <t>2.4.1.2.4</t>
  </si>
  <si>
    <t>2.4.1.2.4.1</t>
  </si>
  <si>
    <t>2.4.1.2.4.2</t>
  </si>
  <si>
    <t>2.4.1.2.4.3</t>
  </si>
  <si>
    <t>2.4.1.2.4.4</t>
  </si>
  <si>
    <t>2.4.1.2.4.5</t>
  </si>
  <si>
    <t>2.4.1.2.5</t>
  </si>
  <si>
    <t>2.4.1.2.5.1</t>
  </si>
  <si>
    <t>2.4.1.2.5.2</t>
  </si>
  <si>
    <t>2.4.1.2.5.3</t>
  </si>
  <si>
    <t>2.4.1.2.5.4</t>
  </si>
  <si>
    <t>2.4.1.2.5.5</t>
  </si>
  <si>
    <t>2.4.1.2.6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</si>
  <si>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</si>
  <si>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</si>
  <si>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</si>
  <si>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</si>
  <si>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</si>
  <si>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</si>
  <si>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</si>
  <si>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</si>
  <si>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</si>
  <si>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</si>
  <si>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</si>
  <si>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</si>
  <si>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</si>
  <si>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</si>
  <si>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</si>
  <si>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</si>
  <si>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</si>
  <si>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</si>
  <si>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</si>
  <si>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</si>
  <si>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</si>
  <si>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</si>
  <si>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</si>
  <si>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</t>
  </si>
  <si>
    <t>2.4.2.1</t>
  </si>
  <si>
    <t>2.4.2.1.1</t>
  </si>
  <si>
    <t>2.4.2.1.1.1</t>
  </si>
  <si>
    <t>2.4.2.1.1.2</t>
  </si>
  <si>
    <t>2.4.2.1.1.3</t>
  </si>
  <si>
    <t>2.4.2.1.1.4</t>
  </si>
  <si>
    <t>2.4.2.1.1.5</t>
  </si>
  <si>
    <t>2.4.2.1.2</t>
  </si>
  <si>
    <t>2.4.2.1.2.1</t>
  </si>
  <si>
    <t>2.4.2.1.2.2</t>
  </si>
  <si>
    <t>2.4.2.1.2.3</t>
  </si>
  <si>
    <t>2.4.2.1.2.4</t>
  </si>
  <si>
    <t>2.4.2.1.2.5</t>
  </si>
  <si>
    <t>2.4.2.1.3</t>
  </si>
  <si>
    <t>2.4.2.1.3.1</t>
  </si>
  <si>
    <t>2.4.2.1.3.2</t>
  </si>
  <si>
    <t>2.4.2.1.3.3</t>
  </si>
  <si>
    <t>2.4.2.1.3.4</t>
  </si>
  <si>
    <t>2.4.2.1.3.5</t>
  </si>
  <si>
    <t>2.4.2.1.4</t>
  </si>
  <si>
    <t>2.4.2.1.4.1</t>
  </si>
  <si>
    <t>2.4.2.1.4.2</t>
  </si>
  <si>
    <t>2.4.2.1.4.3</t>
  </si>
  <si>
    <t>2.4.2.1.4.4</t>
  </si>
  <si>
    <t>2.4.2.1.4.5</t>
  </si>
  <si>
    <t>2.4.2.1.5</t>
  </si>
  <si>
    <t>2.4.2.1.5.1</t>
  </si>
  <si>
    <t>2.4.2.1.5.2</t>
  </si>
  <si>
    <t>2.4.2.1.5.3</t>
  </si>
  <si>
    <t>2.4.2.1.5.4</t>
  </si>
  <si>
    <t>2.4.2.1.5.5</t>
  </si>
  <si>
    <t>2.4.2.1.6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</si>
  <si>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</si>
  <si>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</si>
  <si>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</si>
  <si>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</si>
  <si>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</si>
  <si>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</si>
  <si>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</si>
  <si>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</si>
  <si>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</si>
  <si>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</si>
  <si>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</si>
  <si>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</si>
  <si>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</si>
  <si>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</si>
  <si>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</si>
  <si>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</si>
  <si>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</si>
  <si>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</si>
  <si>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</si>
  <si>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</si>
  <si>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</si>
  <si>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</si>
  <si>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</si>
  <si>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</t>
  </si>
  <si>
    <t>2.4.2.2.1</t>
  </si>
  <si>
    <t>2.4.2.2.1.1</t>
  </si>
  <si>
    <t>2.4.2.2.1.2</t>
  </si>
  <si>
    <t>2.4.2.2.1.3</t>
  </si>
  <si>
    <t>2.4.2.2.1.4</t>
  </si>
  <si>
    <t>2.4.2.2.1.5</t>
  </si>
  <si>
    <t>2.4.2.2.2</t>
  </si>
  <si>
    <t>2.4.2.2.2.1</t>
  </si>
  <si>
    <t>2.4.2.2.2.2</t>
  </si>
  <si>
    <t>2.4.2.2.2.3</t>
  </si>
  <si>
    <t>2.4.2.2.2.4</t>
  </si>
  <si>
    <t>2.4.2.2.2.5</t>
  </si>
  <si>
    <t>2.4.2.2.3</t>
  </si>
  <si>
    <t>2.4.2.2.3.1</t>
  </si>
  <si>
    <t>2.4.2.2.3.2</t>
  </si>
  <si>
    <t>2.4.2.2.3.3</t>
  </si>
  <si>
    <t>2.4.2.2.3.4</t>
  </si>
  <si>
    <t>2.4.2.2.3.5</t>
  </si>
  <si>
    <t>2.4.2.2.4</t>
  </si>
  <si>
    <t>2.4.2.2.4.1</t>
  </si>
  <si>
    <t>2.4.2.2.4.2</t>
  </si>
  <si>
    <t>2.4.2.2.4.3</t>
  </si>
  <si>
    <t>2.4.2.2.4.4</t>
  </si>
  <si>
    <t>2.4.2.2.4.5</t>
  </si>
  <si>
    <t>2.4.2.2.5</t>
  </si>
  <si>
    <t>2.4.2.2.5.1</t>
  </si>
  <si>
    <t>2.4.2.2.5.2</t>
  </si>
  <si>
    <t>2.4.2.2.5.3</t>
  </si>
  <si>
    <t>2.4.2.2.5.4</t>
  </si>
  <si>
    <t>2.4.2.2.5.5</t>
  </si>
  <si>
    <t>2.4.2.2.6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</si>
  <si>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</si>
  <si>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</si>
  <si>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</si>
  <si>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</si>
  <si>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</si>
  <si>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</si>
  <si>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</si>
  <si>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</si>
  <si>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</si>
  <si>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</si>
  <si>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</si>
  <si>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</si>
  <si>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</si>
  <si>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</si>
  <si>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</si>
  <si>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</si>
  <si>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</si>
  <si>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</si>
  <si>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</si>
  <si>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</si>
  <si>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</si>
  <si>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</si>
  <si>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</si>
  <si>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</si>
  <si>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</si>
  <si>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</si>
  <si>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</si>
  <si>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</si>
  <si>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</si>
  <si>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</si>
  <si>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</si>
  <si>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</si>
  <si>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</si>
  <si>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</si>
  <si>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</si>
  <si>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</si>
  <si>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</si>
  <si>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</si>
  <si>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</t>
  </si>
  <si>
    <t>2.5.1.1.2.1</t>
  </si>
  <si>
    <t>2.5.1.1.2.2</t>
  </si>
  <si>
    <t>2.5.1.1.2.3</t>
  </si>
  <si>
    <t>2.5.1.1.2.4</t>
  </si>
  <si>
    <t>2.5.1.1.2.5</t>
  </si>
  <si>
    <t>2.5.1.1.3</t>
  </si>
  <si>
    <t>2.5.1.1.3.1</t>
  </si>
  <si>
    <t>2.5.1.1.3.2</t>
  </si>
  <si>
    <t>2.5.1.1.3.3</t>
  </si>
  <si>
    <t>2.5.1.1.3.4</t>
  </si>
  <si>
    <t>2.5.1.1.3.5</t>
  </si>
  <si>
    <t>2.5.1.1.4</t>
  </si>
  <si>
    <t>2.5.1.1.4.1</t>
  </si>
  <si>
    <t>2.5.1.1.4.2</t>
  </si>
  <si>
    <t>2.5.1.1.4.3</t>
  </si>
  <si>
    <t>2.5.1.1.4.4</t>
  </si>
  <si>
    <t>2.5.1.1.4.5</t>
  </si>
  <si>
    <t>2.5.1.1.5</t>
  </si>
  <si>
    <t>2.5.1.1.5.1</t>
  </si>
  <si>
    <t>2.5.1.1.5.2</t>
  </si>
  <si>
    <t>2.5.1.1.5.3</t>
  </si>
  <si>
    <t>2.5.1.1.5.4</t>
  </si>
  <si>
    <t>2.5.1.1.5.5</t>
  </si>
  <si>
    <t>2.5.1.1.6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</si>
  <si>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</si>
  <si>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</si>
  <si>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</si>
  <si>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</si>
  <si>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</si>
  <si>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</si>
  <si>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</si>
  <si>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</si>
  <si>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</si>
  <si>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</si>
  <si>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</si>
  <si>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</si>
  <si>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</si>
  <si>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</si>
  <si>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</si>
  <si>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</si>
  <si>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</si>
  <si>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</si>
  <si>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</si>
  <si>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</si>
  <si>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</si>
  <si>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</si>
  <si>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</si>
  <si>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</t>
  </si>
  <si>
    <t>2.5.1.2.1</t>
  </si>
  <si>
    <t>2.5.1.2.1.1</t>
  </si>
  <si>
    <t>2.5.1.2.1.2</t>
  </si>
  <si>
    <t>2.5.1.2.1.3</t>
  </si>
  <si>
    <t>2.5.1.2.1.4</t>
  </si>
  <si>
    <t>2.5.1.2.1.5</t>
  </si>
  <si>
    <t>2.5.1.2.2</t>
  </si>
  <si>
    <t>2.5.1.2.2.1</t>
  </si>
  <si>
    <t>2.5.1.2.2.2</t>
  </si>
  <si>
    <t>2.5.1.2.2.3</t>
  </si>
  <si>
    <t>2.5.1.2.2.4</t>
  </si>
  <si>
    <t>2.5.1.2.2.5</t>
  </si>
  <si>
    <t>2.5.1.2.3</t>
  </si>
  <si>
    <t>2.5.1.2.3.1</t>
  </si>
  <si>
    <t>2.5.1.2.3.2</t>
  </si>
  <si>
    <t>2.5.1.2.3.3</t>
  </si>
  <si>
    <t>2.5.1.2.3.4</t>
  </si>
  <si>
    <t>2.5.1.2.3.5</t>
  </si>
  <si>
    <t>2.5.1.2.4</t>
  </si>
  <si>
    <t>2.5.1.2.4.1</t>
  </si>
  <si>
    <t>2.5.1.2.4.2</t>
  </si>
  <si>
    <t>2.5.1.2.4.3</t>
  </si>
  <si>
    <t>2.5.1.2.4.4</t>
  </si>
  <si>
    <t>2.5.1.2.4.5</t>
  </si>
  <si>
    <t>2.5.1.2.5</t>
  </si>
  <si>
    <t>2.5.1.2.5.1</t>
  </si>
  <si>
    <t>2.5.1.2.5.2</t>
  </si>
  <si>
    <t>2.5.1.2.5.3</t>
  </si>
  <si>
    <t>2.5.1.2.5.4</t>
  </si>
  <si>
    <t>2.5.1.2.5.5</t>
  </si>
  <si>
    <t>2.5.1.2.6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</si>
  <si>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</si>
  <si>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</si>
  <si>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</si>
  <si>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</si>
  <si>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</si>
  <si>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</si>
  <si>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</si>
  <si>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</si>
  <si>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</si>
  <si>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</si>
  <si>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</si>
  <si>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</si>
  <si>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</si>
  <si>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</si>
  <si>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</si>
  <si>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</si>
  <si>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</si>
  <si>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</si>
  <si>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</si>
  <si>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</si>
  <si>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</si>
  <si>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</si>
  <si>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</si>
  <si>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</t>
  </si>
  <si>
    <t>2.5.2.1</t>
  </si>
  <si>
    <t>2.5.2.1.1</t>
  </si>
  <si>
    <t>2.5.2.1.1.1</t>
  </si>
  <si>
    <t>2.5.2.1.1.2</t>
  </si>
  <si>
    <t>2.5.2.1.1.3</t>
  </si>
  <si>
    <t>2.5.2.1.1.4</t>
  </si>
  <si>
    <t>2.5.2.1.1.5</t>
  </si>
  <si>
    <t>2.5.2.1.2</t>
  </si>
  <si>
    <t>2.5.2.1.2.1</t>
  </si>
  <si>
    <t>2.5.2.1.2.2</t>
  </si>
  <si>
    <t>2.5.2.1.2.3</t>
  </si>
  <si>
    <t>2.5.2.1.2.4</t>
  </si>
  <si>
    <t>2.5.2.1.2.5</t>
  </si>
  <si>
    <t>2.5.2.1.3</t>
  </si>
  <si>
    <t>2.5.2.1.3.1</t>
  </si>
  <si>
    <t>2.5.2.1.3.2</t>
  </si>
  <si>
    <t>2.5.2.1.3.3</t>
  </si>
  <si>
    <t>2.5.2.1.3.4</t>
  </si>
  <si>
    <t>2.5.2.1.3.5</t>
  </si>
  <si>
    <t>2.5.2.1.4</t>
  </si>
  <si>
    <t>2.5.2.1.4.1</t>
  </si>
  <si>
    <t>2.5.2.1.4.2</t>
  </si>
  <si>
    <t>2.5.2.1.4.3</t>
  </si>
  <si>
    <t>2.5.2.1.4.4</t>
  </si>
  <si>
    <t>2.5.2.1.4.5</t>
  </si>
  <si>
    <t>2.5.2.1.5</t>
  </si>
  <si>
    <t>2.5.2.1.5.1</t>
  </si>
  <si>
    <t>2.5.2.1.5.2</t>
  </si>
  <si>
    <t>2.5.2.1.5.3</t>
  </si>
  <si>
    <t>2.5.2.1.5.4</t>
  </si>
  <si>
    <t>2.5.2.1.5.5</t>
  </si>
  <si>
    <t>2.5.2.1.6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</si>
  <si>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</si>
  <si>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</si>
  <si>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</si>
  <si>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</si>
  <si>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</si>
  <si>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</si>
  <si>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</si>
  <si>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</si>
  <si>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</si>
  <si>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</si>
  <si>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</si>
  <si>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</si>
  <si>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</si>
  <si>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</si>
  <si>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</si>
  <si>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</si>
  <si>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</si>
  <si>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</si>
  <si>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</si>
  <si>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</si>
  <si>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</si>
  <si>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</si>
  <si>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</si>
  <si>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</t>
  </si>
  <si>
    <t>2.5.2.2.1</t>
  </si>
  <si>
    <t>2.5.2.2.1.1</t>
  </si>
  <si>
    <t>2.5.2.2.1.2</t>
  </si>
  <si>
    <t>2.5.2.2.1.3</t>
  </si>
  <si>
    <t>2.5.2.2.1.4</t>
  </si>
  <si>
    <t>2.5.2.2.1.5</t>
  </si>
  <si>
    <t>2.5.2.2.2</t>
  </si>
  <si>
    <t>2.5.2.2.2.1</t>
  </si>
  <si>
    <t>2.5.2.2.2.2</t>
  </si>
  <si>
    <t>2.5.2.2.2.3</t>
  </si>
  <si>
    <t>2.5.2.2.2.4</t>
  </si>
  <si>
    <t>2.5.2.2.2.5</t>
  </si>
  <si>
    <t>2.5.2.2.3</t>
  </si>
  <si>
    <t>2.5.2.2.3.1</t>
  </si>
  <si>
    <t>2.5.2.2.3.2</t>
  </si>
  <si>
    <t>2.5.2.2.3.3</t>
  </si>
  <si>
    <t>2.5.2.2.3.4</t>
  </si>
  <si>
    <t>2.5.2.2.3.5</t>
  </si>
  <si>
    <t>2.5.2.2.4</t>
  </si>
  <si>
    <t>2.5.2.2.4.1</t>
  </si>
  <si>
    <t>2.5.2.2.4.2</t>
  </si>
  <si>
    <t>2.5.2.2.4.3</t>
  </si>
  <si>
    <t>2.5.2.2.4.4</t>
  </si>
  <si>
    <t>2.5.2.2.4.5</t>
  </si>
  <si>
    <t>2.5.2.2.5</t>
  </si>
  <si>
    <t>2.5.2.2.5.1</t>
  </si>
  <si>
    <t>2.5.2.2.5.2</t>
  </si>
  <si>
    <t>2.5.2.2.5.3</t>
  </si>
  <si>
    <t>2.5.2.2.5.4</t>
  </si>
  <si>
    <t>2.5.2.2.5.5</t>
  </si>
  <si>
    <t>2.5.2.2.6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</si>
  <si>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</si>
  <si>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</si>
  <si>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</si>
  <si>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</si>
  <si>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</si>
  <si>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</si>
  <si>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</si>
  <si>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</si>
  <si>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</si>
  <si>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</si>
  <si>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</si>
  <si>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</si>
  <si>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</si>
  <si>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</si>
  <si>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</si>
  <si>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</si>
  <si>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</si>
  <si>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</si>
  <si>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</si>
  <si>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</si>
  <si>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</si>
  <si>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</si>
  <si>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</si>
  <si>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</si>
  <si>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</si>
  <si>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</si>
  <si>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</si>
  <si>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</si>
  <si>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</si>
  <si>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</si>
  <si>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</si>
  <si>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</si>
  <si>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</si>
  <si>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</si>
  <si>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</si>
  <si>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</si>
  <si>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</si>
  <si>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</si>
  <si>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</t>
  </si>
  <si>
    <t>2.6.1.1.2.1</t>
  </si>
  <si>
    <t>2.6.1.1.2.2</t>
  </si>
  <si>
    <t>2.6.1.1.2.3</t>
  </si>
  <si>
    <t>2.6.1.1.2.4</t>
  </si>
  <si>
    <t>2.6.1.1.2.5</t>
  </si>
  <si>
    <t>2.6.1.1.3</t>
  </si>
  <si>
    <t>2.6.1.1.3.1</t>
  </si>
  <si>
    <t>2.6.1.1.3.2</t>
  </si>
  <si>
    <t>2.6.1.1.3.3</t>
  </si>
  <si>
    <t>2.6.1.1.3.4</t>
  </si>
  <si>
    <t>2.6.1.1.3.5</t>
  </si>
  <si>
    <t>2.6.1.1.4</t>
  </si>
  <si>
    <t>2.6.1.1.4.1</t>
  </si>
  <si>
    <t>2.6.1.1.4.2</t>
  </si>
  <si>
    <t>2.6.1.1.4.3</t>
  </si>
  <si>
    <t>2.6.1.1.4.4</t>
  </si>
  <si>
    <t>2.6.1.1.4.5</t>
  </si>
  <si>
    <t>2.6.1.1.5</t>
  </si>
  <si>
    <t>2.6.1.1.5.1</t>
  </si>
  <si>
    <t>2.6.1.1.5.2</t>
  </si>
  <si>
    <t>2.6.1.1.5.3</t>
  </si>
  <si>
    <t>2.6.1.1.5.4</t>
  </si>
  <si>
    <t>2.6.1.1.5.5</t>
  </si>
  <si>
    <t>2.6.1.1.6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</si>
  <si>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</si>
  <si>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</si>
  <si>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</si>
  <si>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</si>
  <si>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</si>
  <si>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</si>
  <si>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</si>
  <si>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</si>
  <si>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</si>
  <si>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</si>
  <si>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</si>
  <si>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</si>
  <si>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</si>
  <si>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</si>
  <si>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</si>
  <si>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</si>
  <si>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</si>
  <si>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</si>
  <si>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</si>
  <si>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</si>
  <si>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</si>
  <si>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</si>
  <si>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</si>
  <si>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</t>
  </si>
  <si>
    <t>2.6.1.2.1</t>
  </si>
  <si>
    <t>2.6.1.2.1.1</t>
  </si>
  <si>
    <t>2.6.1.2.1.2</t>
  </si>
  <si>
    <t>2.6.1.2.1.3</t>
  </si>
  <si>
    <t>2.6.1.2.1.4</t>
  </si>
  <si>
    <t>2.6.1.2.1.5</t>
  </si>
  <si>
    <t>2.6.1.2.2</t>
  </si>
  <si>
    <t>2.6.1.2.2.1</t>
  </si>
  <si>
    <t>2.6.1.2.2.2</t>
  </si>
  <si>
    <t>2.6.1.2.2.3</t>
  </si>
  <si>
    <t>2.6.1.2.2.4</t>
  </si>
  <si>
    <t>2.6.1.2.2.5</t>
  </si>
  <si>
    <t>2.6.1.2.3</t>
  </si>
  <si>
    <t>2.6.1.2.3.1</t>
  </si>
  <si>
    <t>2.6.1.2.3.2</t>
  </si>
  <si>
    <t>2.6.1.2.3.3</t>
  </si>
  <si>
    <t>2.6.1.2.3.4</t>
  </si>
  <si>
    <t>2.6.1.2.3.5</t>
  </si>
  <si>
    <t>2.6.1.2.4</t>
  </si>
  <si>
    <t>2.6.1.2.4.1</t>
  </si>
  <si>
    <t>2.6.1.2.4.2</t>
  </si>
  <si>
    <t>2.6.1.2.4.3</t>
  </si>
  <si>
    <t>2.6.1.2.4.4</t>
  </si>
  <si>
    <t>2.6.1.2.4.5</t>
  </si>
  <si>
    <t>2.6.1.2.5</t>
  </si>
  <si>
    <t>2.6.1.2.5.1</t>
  </si>
  <si>
    <t>2.6.1.2.5.2</t>
  </si>
  <si>
    <t>2.6.1.2.5.3</t>
  </si>
  <si>
    <t>2.6.1.2.5.4</t>
  </si>
  <si>
    <t>2.6.1.2.5.5</t>
  </si>
  <si>
    <t>2.6.1.2.6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</si>
  <si>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</si>
  <si>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</si>
  <si>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</si>
  <si>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</si>
  <si>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</si>
  <si>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</si>
  <si>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</si>
  <si>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</si>
  <si>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</si>
  <si>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</si>
  <si>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</si>
  <si>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</si>
  <si>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</si>
  <si>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</si>
  <si>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</si>
  <si>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</si>
  <si>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</si>
  <si>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</si>
  <si>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</si>
  <si>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</si>
  <si>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</si>
  <si>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</si>
  <si>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</si>
  <si>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</t>
  </si>
  <si>
    <t>2.6.2.1</t>
  </si>
  <si>
    <t>2.6.2.1.1</t>
  </si>
  <si>
    <t>2.6.2.1.1.1</t>
  </si>
  <si>
    <t>2.6.2.1.1.2</t>
  </si>
  <si>
    <t>2.6.2.1.1.3</t>
  </si>
  <si>
    <t>2.6.2.1.1.4</t>
  </si>
  <si>
    <t>2.6.2.1.1.5</t>
  </si>
  <si>
    <t>2.6.2.1.2</t>
  </si>
  <si>
    <t>2.6.2.1.2.1</t>
  </si>
  <si>
    <t>2.6.2.1.2.2</t>
  </si>
  <si>
    <t>2.6.2.1.2.3</t>
  </si>
  <si>
    <t>2.6.2.1.2.4</t>
  </si>
  <si>
    <t>2.6.2.1.2.5</t>
  </si>
  <si>
    <t>2.6.2.1.3</t>
  </si>
  <si>
    <t>2.6.2.1.3.1</t>
  </si>
  <si>
    <t>2.6.2.1.3.2</t>
  </si>
  <si>
    <t>2.6.2.1.3.3</t>
  </si>
  <si>
    <t>2.6.2.1.3.4</t>
  </si>
  <si>
    <t>2.6.2.1.3.5</t>
  </si>
  <si>
    <t>2.6.2.1.4</t>
  </si>
  <si>
    <t>2.6.2.1.4.1</t>
  </si>
  <si>
    <t>2.6.2.1.4.2</t>
  </si>
  <si>
    <t>2.6.2.1.4.3</t>
  </si>
  <si>
    <t>2.6.2.1.4.4</t>
  </si>
  <si>
    <t>2.6.2.1.4.5</t>
  </si>
  <si>
    <t>2.6.2.1.5</t>
  </si>
  <si>
    <t>2.6.2.1.5.1</t>
  </si>
  <si>
    <t>2.6.2.1.5.2</t>
  </si>
  <si>
    <t>2.6.2.1.5.3</t>
  </si>
  <si>
    <t>2.6.2.1.5.4</t>
  </si>
  <si>
    <t>2.6.2.1.5.5</t>
  </si>
  <si>
    <t>2.6.2.1.6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</si>
  <si>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</si>
  <si>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</si>
  <si>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</si>
  <si>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</si>
  <si>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</si>
  <si>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</si>
  <si>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</si>
  <si>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</si>
  <si>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</si>
  <si>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</si>
  <si>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</si>
  <si>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</si>
  <si>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</si>
  <si>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</si>
  <si>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</si>
  <si>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</si>
  <si>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</si>
  <si>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</si>
  <si>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</si>
  <si>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</si>
  <si>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</si>
  <si>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</si>
  <si>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</si>
  <si>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</t>
  </si>
  <si>
    <t>2.6.2.2.1</t>
  </si>
  <si>
    <t>2.6.2.2.1.1</t>
  </si>
  <si>
    <t>2.6.2.2.1.2</t>
  </si>
  <si>
    <t>2.6.2.2.1.3</t>
  </si>
  <si>
    <t>2.6.2.2.1.4</t>
  </si>
  <si>
    <t>2.6.2.2.1.5</t>
  </si>
  <si>
    <t>2.6.2.2.2</t>
  </si>
  <si>
    <t>2.6.2.2.2.1</t>
  </si>
  <si>
    <t>2.6.2.2.2.2</t>
  </si>
  <si>
    <t>2.6.2.2.2.3</t>
  </si>
  <si>
    <t>2.6.2.2.2.4</t>
  </si>
  <si>
    <t>2.6.2.2.2.5</t>
  </si>
  <si>
    <t>2.6.2.2.3</t>
  </si>
  <si>
    <t>2.6.2.2.3.1</t>
  </si>
  <si>
    <t>2.6.2.2.3.2</t>
  </si>
  <si>
    <t>2.6.2.2.3.3</t>
  </si>
  <si>
    <t>2.6.2.2.3.4</t>
  </si>
  <si>
    <t>2.6.2.2.3.5</t>
  </si>
  <si>
    <t>2.6.2.2.4</t>
  </si>
  <si>
    <t>2.6.2.2.4.1</t>
  </si>
  <si>
    <t>2.6.2.2.4.2</t>
  </si>
  <si>
    <t>2.6.2.2.4.3</t>
  </si>
  <si>
    <t>2.6.2.2.4.4</t>
  </si>
  <si>
    <t>2.6.2.2.4.5</t>
  </si>
  <si>
    <t>2.6.2.2.5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</si>
  <si>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</si>
  <si>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</si>
  <si>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</si>
  <si>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</si>
  <si>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</si>
  <si>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</si>
  <si>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</si>
  <si>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</si>
  <si>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</si>
  <si>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</si>
  <si>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</si>
  <si>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</si>
  <si>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</si>
  <si>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</si>
  <si>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</si>
  <si>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</si>
  <si>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</si>
  <si>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</si>
  <si>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</si>
  <si>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</si>
  <si>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</si>
  <si>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</si>
  <si>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</si>
  <si>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</si>
  <si>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3.1</t>
  </si>
  <si>
    <t>Реклоузеры</t>
  </si>
  <si>
    <t>3.1.1</t>
  </si>
  <si>
    <t>Номинальный ток до 100 А включительно</t>
  </si>
  <si>
    <r>
      <t>Строительство Реклоузера 6 кВ,  1 шт</t>
    </r>
    <r>
      <rPr>
        <i/>
        <sz val="12"/>
        <rFont val="Arial Narrow"/>
        <family val="2"/>
        <charset val="204"/>
      </rPr>
      <t xml:space="preserve"> , РВА /ТЕL-10-12,5/630(двухопорный комплект)</t>
    </r>
  </si>
  <si>
    <r>
      <t>Строительство Реклоузера 10 кВ,  1 шт</t>
    </r>
    <r>
      <rPr>
        <i/>
        <sz val="12"/>
        <rFont val="Arial Narrow"/>
        <family val="2"/>
        <charset val="204"/>
      </rPr>
      <t xml:space="preserve"> , РВА /ТЕL-10-12,5/630(двухопорный комплект)</t>
    </r>
  </si>
  <si>
    <t>3.1.2</t>
  </si>
  <si>
    <t>Номинальный ток от 100 А до 250 А включительно</t>
  </si>
  <si>
    <t>3.1.3</t>
  </si>
  <si>
    <t>Номинальный ток от 250 А до 500 А включительно</t>
  </si>
  <si>
    <t>3.1.4</t>
  </si>
  <si>
    <t>Номинальный ток от 500 А до 1000 А включительно</t>
  </si>
  <si>
    <t>3.1.5</t>
  </si>
  <si>
    <t>Номинальный ток свыше 1000 А</t>
  </si>
  <si>
    <t>3.2</t>
  </si>
  <si>
    <t>Линейные разъединители</t>
  </si>
  <si>
    <t>3.2.1</t>
  </si>
  <si>
    <t>3.2.2</t>
  </si>
  <si>
    <t>3.2.3</t>
  </si>
  <si>
    <t>3.2.4</t>
  </si>
  <si>
    <t>3.2.5</t>
  </si>
  <si>
    <t>3.3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</si>
  <si>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</si>
  <si>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</si>
  <si>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</si>
  <si>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</si>
  <si>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</si>
  <si>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</si>
  <si>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</si>
  <si>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</si>
  <si>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</si>
  <si>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</si>
  <si>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</si>
  <si>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</si>
  <si>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</si>
  <si>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</si>
  <si>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</si>
  <si>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</si>
  <si>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</si>
  <si>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</si>
  <si>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</si>
  <si>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</si>
  <si>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</si>
  <si>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</si>
  <si>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</si>
  <si>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</si>
  <si>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</si>
  <si>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</si>
  <si>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</si>
  <si>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</si>
  <si>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</si>
  <si>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</si>
  <si>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</si>
  <si>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</si>
  <si>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</si>
  <si>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</si>
  <si>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</si>
  <si>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</si>
  <si>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</si>
  <si>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3.5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</si>
  <si>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</si>
  <si>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</si>
  <si>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</si>
  <si>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</si>
  <si>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</si>
  <si>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</si>
  <si>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</si>
  <si>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</si>
  <si>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</si>
  <si>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</si>
  <si>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</si>
  <si>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</si>
  <si>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</si>
  <si>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</si>
  <si>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</si>
  <si>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</si>
  <si>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</si>
  <si>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</si>
  <si>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</si>
  <si>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</si>
  <si>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</si>
  <si>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</si>
  <si>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</si>
  <si>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</si>
  <si>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</si>
  <si>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</si>
  <si>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</si>
  <si>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</si>
  <si>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</si>
  <si>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</si>
  <si>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</si>
  <si>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</si>
  <si>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</si>
  <si>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</si>
  <si>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</si>
  <si>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</si>
  <si>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</si>
  <si>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</si>
  <si>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</si>
  <si>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</si>
  <si>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</si>
  <si>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</si>
  <si>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</si>
  <si>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</si>
  <si>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</si>
  <si>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</si>
  <si>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</si>
  <si>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</si>
  <si>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</si>
  <si>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</si>
  <si>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</si>
  <si>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</si>
  <si>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</si>
  <si>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</si>
  <si>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6/0,4; 10/0,4; 20/0,4; 6/10(10/6); 10/20 (20/10); 6/20 (20/6)</t>
  </si>
  <si>
    <t>Однотрансформаторные</t>
  </si>
  <si>
    <t>4.1.1</t>
  </si>
  <si>
    <t>Трансформаторная мощность до 25 кВА включительно</t>
  </si>
  <si>
    <t>4.1.1.1</t>
  </si>
  <si>
    <t>столбового или мачтового типа</t>
  </si>
  <si>
    <t>4.1.1.2</t>
  </si>
  <si>
    <t>шкафного или киоскового типа</t>
  </si>
  <si>
    <t>4.1.1.3</t>
  </si>
  <si>
    <t>блочного типа</t>
  </si>
  <si>
    <t>4.1.2</t>
  </si>
  <si>
    <t>Трансформаторная мощность от 25 кВА до 100 кВА вкл.</t>
  </si>
  <si>
    <t>4.1.2.1</t>
  </si>
  <si>
    <t>4.1.2.2</t>
  </si>
  <si>
    <t>4.1.2.3</t>
  </si>
  <si>
    <t>4.1.3</t>
  </si>
  <si>
    <t>Трансформаторная мощность от 100 кВА до 250 кВА вкл.</t>
  </si>
  <si>
    <t>4.1.3.1</t>
  </si>
  <si>
    <t>Монтаж ТП-10/0,4 кВ  (Тех.присоед.Хашев Измудин Аубекирович. дог. №7359/2019  от 06.08.2019 г.)</t>
  </si>
  <si>
    <t>Монтаж ТП 10 кВ (тех.прис.Абдулова Э.К. дог.№065/18  от 01.02.2018 г.)</t>
  </si>
  <si>
    <t>Строительство ТП-10/0,4 кВ (Тех.прис. Шомахов Э.С., дог.№7658/2019/КБФ/ТерРЭС от 01.10.2019г.)</t>
  </si>
  <si>
    <t>Строительство ТП-10/0,4 кВ (тех.прис.Сулейманов Мухадин Нурадинович дог.№8267/2020/КБФ/МайРЭС от 04.02.2020г.)</t>
  </si>
  <si>
    <t>Строительство ТП-6/0,4 кВ (Тех.присоед.Эминова Секинат Магамедовна дог. №8229/2020/КБФ/ЭльбРЭС от 03.02.2020г.)</t>
  </si>
  <si>
    <t>Строительство ТП-10/0,4 кВ (Тех.присоед. Куржиев Исмаил А. дог.ТП №8345/2020/КБФ/УкэсРЭС  от 17.02.2020 г.)</t>
  </si>
  <si>
    <t>Строительство ТП-10,4 кВ  (тех.прис. ИП Макоев Казбек З. дог.№8653/2020/КБФ/МайРЭС  от 10.04.2020г.)</t>
  </si>
  <si>
    <t>28</t>
  </si>
  <si>
    <t>Строительство ТП-10/0,4 кВ (тех.прис.Прокопенко Вячеслав А. дог.№9634/2020/КБФ/МайРЭС от 16.09.2020г.)</t>
  </si>
  <si>
    <t>до 150</t>
  </si>
  <si>
    <t>Монтаж ТП-10/0,4 кВ (тех.прис.Ламердонов Саладин Андзорович ИП. дог.№7696/2019/КБФ от 06.11.2019 г.)</t>
  </si>
  <si>
    <t>29</t>
  </si>
  <si>
    <t>Строительство ТП-6/0,4 кВ (тех.прис.ИП Бабугоев А.Р. д.ТП 8455/2020/КБФ/ЧегРЭС от 16.03.2020 г.)</t>
  </si>
  <si>
    <t>30</t>
  </si>
  <si>
    <t>Строительство ТП-10/0,4 кВ ( тех. прис.ООО "Черек-Транс"дог.ТП9625/2020/КБФ/УрвРЭС  от 30.09.2020г.)</t>
  </si>
  <si>
    <t>тех. прис.ООО "Черек-Транс"дог.ТП9625/2020/КБФ/УрвРЭС  от 30.09.2020</t>
  </si>
  <si>
    <t>31</t>
  </si>
  <si>
    <t>Строительство ТП-6/0,4 кВ (тех.прис.ИП Назранов Т.А. д.ТП№10004/2020/КБФ/ЧегРЭС от 13.10.2020г.)</t>
  </si>
  <si>
    <t>4.1.3.2</t>
  </si>
  <si>
    <t>4.1.3.3</t>
  </si>
  <si>
    <t>4.1.4</t>
  </si>
  <si>
    <t>Трансформаторная мощность от 250 кВА до 400 кВА вкл.</t>
  </si>
  <si>
    <t>4.1.4.1</t>
  </si>
  <si>
    <t>4.1.4.2</t>
  </si>
  <si>
    <t>4.1.4.3</t>
  </si>
  <si>
    <t>4.1.5</t>
  </si>
  <si>
    <t>Трансформаторная мощность от 400 кВА до 1000 кВА вкл.</t>
  </si>
  <si>
    <t>4.1.5.1</t>
  </si>
  <si>
    <t>4.1.5.2</t>
  </si>
  <si>
    <t>4.1.5.3</t>
  </si>
  <si>
    <t>4.1.6</t>
  </si>
  <si>
    <t>Трансформаторная мощность от 1000 до 1250 кВА вкл.</t>
  </si>
  <si>
    <t>4.1.6.1</t>
  </si>
  <si>
    <t>4.1.6.2</t>
  </si>
  <si>
    <t>4.1.6.3</t>
  </si>
  <si>
    <t>4.1.7</t>
  </si>
  <si>
    <t>Трансформаторная мощность от 1250 до 1600 кВА вкл.</t>
  </si>
  <si>
    <t>4.1.7.1</t>
  </si>
  <si>
    <t>4.1.7.2</t>
  </si>
  <si>
    <t>4.1.7.3</t>
  </si>
  <si>
    <t>4.1.8</t>
  </si>
  <si>
    <t>Трансформаторная мощность от 1600 до 2000 кВА вкл.</t>
  </si>
  <si>
    <t>4.1.8.1</t>
  </si>
  <si>
    <t>4.1.8.2</t>
  </si>
  <si>
    <t>4.1.8.3</t>
  </si>
  <si>
    <t>4.1.9</t>
  </si>
  <si>
    <t>Трансформаторная мощность от 2000 до 2500 кВА вкл.</t>
  </si>
  <si>
    <t>4.1.9.1</t>
  </si>
  <si>
    <t>4.1.9.2</t>
  </si>
  <si>
    <t>4.1.9.3</t>
  </si>
  <si>
    <t>4.1.10</t>
  </si>
  <si>
    <t>Трансформаторная мощность от 2500 до 3150 кВА вкл.</t>
  </si>
  <si>
    <t>4.1.10.1</t>
  </si>
  <si>
    <t>4.1.10.2</t>
  </si>
  <si>
    <t>4.1.10.3</t>
  </si>
  <si>
    <t>4.1.11</t>
  </si>
  <si>
    <t>Трансформаторная мощность от 3150 до 4000 кВА вкл.</t>
  </si>
  <si>
    <t>4.1.11.1</t>
  </si>
  <si>
    <t>4.1.11.2</t>
  </si>
  <si>
    <t>4.1.11.3</t>
  </si>
  <si>
    <t>4.1.12</t>
  </si>
  <si>
    <t>Трансформаторная мощность свыше 4000 кВА</t>
  </si>
  <si>
    <t>4.1.12.1</t>
  </si>
  <si>
    <t>4.1.12.2</t>
  </si>
  <si>
    <t>4.1.12.3</t>
  </si>
  <si>
    <t>Двухтрансформаторные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</si>
  <si>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</si>
  <si>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</si>
  <si>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</si>
  <si>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</si>
  <si>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</si>
  <si>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</si>
  <si>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</si>
  <si>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</si>
  <si>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4.2.3</t>
  </si>
  <si>
    <t>4.2.3.1</t>
  </si>
  <si>
    <t>4.2.3.2</t>
  </si>
  <si>
    <t>4.2.3.3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</si>
  <si>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</si>
  <si>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</si>
  <si>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</si>
  <si>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</si>
  <si>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</si>
  <si>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</si>
  <si>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</si>
  <si>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</si>
  <si>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4.2.6</t>
  </si>
  <si>
    <t>4.2.6.1</t>
  </si>
  <si>
    <t>4.2.6.2</t>
  </si>
  <si>
    <t>4.2.6.3</t>
  </si>
  <si>
    <t>4.2.7</t>
  </si>
  <si>
    <t>4.2.7.1</t>
  </si>
  <si>
    <t>4.2.7.2</t>
  </si>
  <si>
    <t>4.2.7.3</t>
  </si>
  <si>
    <t>4.2.8</t>
  </si>
  <si>
    <t>4.2.8.1</t>
  </si>
  <si>
    <t>4.2.8.2</t>
  </si>
  <si>
    <t>4.2.8.3</t>
  </si>
  <si>
    <t>4.2.9</t>
  </si>
  <si>
    <t>4.2.9.1</t>
  </si>
  <si>
    <t>4.2.9.2</t>
  </si>
  <si>
    <t>4.2.9.3</t>
  </si>
  <si>
    <t>4.2.10</t>
  </si>
  <si>
    <t>4.2.10.1</t>
  </si>
  <si>
    <t>4.2.10.2</t>
  </si>
  <si>
    <t>4.2.10.3</t>
  </si>
  <si>
    <t>4.2.11</t>
  </si>
  <si>
    <t>4.2.11.1</t>
  </si>
  <si>
    <t>4.2.11.2</t>
  </si>
  <si>
    <t>4.2.11.3</t>
  </si>
  <si>
    <t>4.2.12</t>
  </si>
  <si>
    <t>4.2.12.1</t>
  </si>
  <si>
    <t>4.2.12.2</t>
  </si>
  <si>
    <t>4.2.12.3</t>
  </si>
  <si>
    <t xml:space="preserve">Строительство распределительных трансформаторных подстанций (РТП), с уровнем напряжения до 35 кВ </t>
  </si>
  <si>
    <t>5.</t>
  </si>
  <si>
    <t>Распределительные трансформаторные подстанции (РТП) (6(10)/ 0,4, 20/0,4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</si>
  <si>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</si>
  <si>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</si>
  <si>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</si>
  <si>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</si>
  <si>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</si>
  <si>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</si>
  <si>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</si>
  <si>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</si>
  <si>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</si>
  <si>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</si>
  <si>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</si>
  <si>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</si>
  <si>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 xml:space="preserve">Трансформаторная мощность свыше 3150 кВА 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</si>
  <si>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</si>
  <si>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</si>
  <si>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</si>
  <si>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</si>
  <si>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</si>
  <si>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</si>
  <si>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</si>
  <si>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</si>
  <si>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</si>
  <si>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</si>
  <si>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</si>
  <si>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</si>
  <si>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r>
      <t xml:space="preserve">Строительство центров питания, подстанций уровнем напряжения 35 кВ и выше (ПС) </t>
    </r>
    <r>
      <rPr>
        <sz val="12"/>
        <rFont val="Arial Narrow"/>
        <family val="2"/>
        <charset val="204"/>
      </rPr>
      <t>35/6 (10),  35/0,4, 110/35, 110/6 (10), 110/35/6 (10)</t>
    </r>
  </si>
  <si>
    <t>6.1.</t>
  </si>
  <si>
    <t>ПС 35 кВ</t>
  </si>
  <si>
    <t>6.1.1</t>
  </si>
  <si>
    <t>до 6,3 МВА включительно</t>
  </si>
  <si>
    <t>6.1.2</t>
  </si>
  <si>
    <t>от 6,3 МВА  до 10 МВАвкл.</t>
  </si>
  <si>
    <t>6.1.3</t>
  </si>
  <si>
    <t>от 10 МВА  до 16 МВАвкл.</t>
  </si>
  <si>
    <t>6.1.4</t>
  </si>
  <si>
    <t>от 16 МВА  до 25 МВАвкл.</t>
  </si>
  <si>
    <t>6.1.5</t>
  </si>
  <si>
    <t>от 25 МВА  до 32 МВАвкл.</t>
  </si>
  <si>
    <t>6.1.6</t>
  </si>
  <si>
    <t>от 32 МВА  до 40 МВАвкл.</t>
  </si>
  <si>
    <t>6.1.7</t>
  </si>
  <si>
    <t>от 40 МВА  до 63 МВАвкл.</t>
  </si>
  <si>
    <t>6.1.8</t>
  </si>
  <si>
    <t>от 63 МВА  до 80 МВАвкл.</t>
  </si>
  <si>
    <t>6.1.9</t>
  </si>
  <si>
    <t>от 80 МВА  до 100 МВАвкл.</t>
  </si>
  <si>
    <t>6.1.10</t>
  </si>
  <si>
    <t xml:space="preserve">свыше 100 МВА  </t>
  </si>
  <si>
    <t>6.2.</t>
  </si>
  <si>
    <t>ПС 110 кВ и выше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</si>
  <si>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</si>
  <si>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</si>
  <si>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</si>
  <si>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</si>
  <si>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</si>
  <si>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</si>
  <si>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</si>
  <si>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</si>
  <si>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</si>
  <si>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</si>
  <si>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7.1.</t>
  </si>
  <si>
    <t>Однофазные</t>
  </si>
  <si>
    <t>7.2.</t>
  </si>
  <si>
    <t xml:space="preserve">Трехфазные </t>
  </si>
  <si>
    <t>6-10</t>
  </si>
  <si>
    <t>1.4</t>
  </si>
  <si>
    <t>изол</t>
  </si>
  <si>
    <t>до 50</t>
  </si>
  <si>
    <t>1.5</t>
  </si>
  <si>
    <t>1.6</t>
  </si>
  <si>
    <t>1.7</t>
  </si>
  <si>
    <t>неизол</t>
  </si>
  <si>
    <t>4.1</t>
  </si>
  <si>
    <t>4.2</t>
  </si>
  <si>
    <t>4.3</t>
  </si>
  <si>
    <t>4.4</t>
  </si>
  <si>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за  2018-2020 гг.
для территорий не городских населенных пунктов</t>
  </si>
  <si>
    <t>Тех.прис. Ашибокова Л.В., д. 548/18 от 10.05.2018</t>
  </si>
  <si>
    <t>тех.прис.Ефремян С.В. дог.№ У-123/17 от 18.09.2017</t>
  </si>
  <si>
    <t>тех.прис.Кардангушева Н.Ф. дог.№ У-120/17 от 13.09.2017</t>
  </si>
  <si>
    <t>тех.прис.Хажнагоевой М.М. дог.3-03-14 от 19.02.2014</t>
  </si>
  <si>
    <t>тех.прис.Ремонтно-строительная компания" дог.№ 5680/2018 от 01.08.2018</t>
  </si>
  <si>
    <t>тех.прис.ООО "Прогресс" дог.ТП №52/17  от 05.05.2017</t>
  </si>
  <si>
    <t>тех.прис.ООО"Овощи Юга" дог.№04/18 от 24.01.2018</t>
  </si>
  <si>
    <t>тех.прис.ООО"Оконно-Перерабатывающая Компания" дог.№55ф/18 от 23.04.2017</t>
  </si>
  <si>
    <t>тех.прис.ООО СХП "Заря" дог.№ 14/17 от 16.02.2017</t>
  </si>
  <si>
    <t>тех.прис.ООО "Экорос" дог.№66/17 от 27.06.2017</t>
  </si>
  <si>
    <t>тех.прис.Шибзухова Марианна Юрьевна ИП. дог.№6310/2018  от 09.01.2019</t>
  </si>
  <si>
    <t>тех.прис.ГУК КБР Управление Капитального Строительства дог.№6847/2019  от 17.04.2019</t>
  </si>
  <si>
    <t>тех.прис.ООО "Юг-Сад" дог.№7226/2019/КБФ/НалРЭС  от 09.07.2019</t>
  </si>
  <si>
    <t>тех.прис. Жаникаевой М.А. дог.№ Чг-162/17 от 02.08.2017</t>
  </si>
  <si>
    <t>тех.прис.Дадуевой Р.Н. дог.№ТЧг-214/17  от 02.11.2017</t>
  </si>
  <si>
    <t>тех.прис.Токбаевой Р.А. дог.№Чг-200/17  от 20.10.2017 г.</t>
  </si>
  <si>
    <t>тех.прис.Гоплачев Т.А. дог.№ 392/18  от 09.04.2018</t>
  </si>
  <si>
    <t>тех.прис.Гулиевой Ж.Х. дог.№5645/2018  от 26.07.2018</t>
  </si>
  <si>
    <t>тех.прис.Шаваевой М.А. дог.№251/18  от 16.03.2018</t>
  </si>
  <si>
    <t>тех.прис. Баракиевой Е.М. дог.№511/18  от 04.05.2018</t>
  </si>
  <si>
    <t>тех.прис.Серкова А.А. дог.№685/18  от 05.06.2018</t>
  </si>
  <si>
    <t>тех.прис. Хутатова О.А. дог.№408/18  от 10.04.2018</t>
  </si>
  <si>
    <t>тех.прис.Жамбековой А.Н.дог.№571/18 от 11.05.2018</t>
  </si>
  <si>
    <t>тех.прис. Кужев М.А. дог.5547/2018  от 02.07.2018</t>
  </si>
  <si>
    <t>тех.прис.Сирица Сергей Витальевич дог.№5687/2018  от 07.08.2018</t>
  </si>
  <si>
    <t>тех.прис. Алоев А.Б. дог.5871/2018  от 02.10.2018</t>
  </si>
  <si>
    <t>тех.прис.Бараов З.Х. дог.№5907/2018/КБФ/ЛРЭС  от 26.10.2018</t>
  </si>
  <si>
    <t>тех.прис.Тхазеплов А.М. дог.№П-98/17  от 04.12.2017</t>
  </si>
  <si>
    <t>тех.прис.Малкаров Хызыр Хажисмелович. дог.№5880/2018  от 02.10.2018</t>
  </si>
  <si>
    <t>тех.прис.Бекарова Малика Аптиевна. дог.6133/2018  от 16.11.2018</t>
  </si>
  <si>
    <t>тех.прис.Карданов Аслан Олегович. дог.№6304/2018  от 09.01.2019</t>
  </si>
  <si>
    <t>Тех.прис. Абазова Татьяна Станиславовна, дог.№6817/2019  от 10.04.2019</t>
  </si>
  <si>
    <t>Тех.прис. Барагунова Заира Абрековна, дог.№6837/2019  от 12.04.2019</t>
  </si>
  <si>
    <t>Тех.прис. Черкесова Елена Жабраиловна, дог.№6570/2019  от 04.03.2019</t>
  </si>
  <si>
    <t>Тех.прис.Магомедова М.М. дог.№6592/2019  от 04.03.2019</t>
  </si>
  <si>
    <t>Тех.прис.Чилинова А.А. дог.№6574/2019  от 11.03.2019</t>
  </si>
  <si>
    <t>Тех.прис.Таппасхановой С.А. дог.№6822/2019  от 10.04.2019</t>
  </si>
  <si>
    <t>Тех.прис.Созаевой Л.Ж. дог.№6513/2019  от 19.03.2019</t>
  </si>
  <si>
    <t>Тех.присоед.Абрегов Тимур Хамидович. дог. №6727/2019/2019/КБФ/БРЭС  от 26.03.2019</t>
  </si>
  <si>
    <t>Тех.прис. Халиль Э.Э, дог.№6772/2019/КБФ/ЧгРЭС  от 02.04.2019</t>
  </si>
  <si>
    <t>Тех.присоед.Жабоев Виталий Борисович дог.№7480  от 28.08.2019</t>
  </si>
  <si>
    <t>Тех.прис. Ервасова Рита Хачимовна, дог.№ 7373/2019  от 06.08.2019</t>
  </si>
  <si>
    <t>тех.прис.Непеева Танзиля Камаловна дог.№7048/2019  от 19.06.2019</t>
  </si>
  <si>
    <t>тех.прис.Тилов Хусейн Умметович ИП дог.№7056/2019  от 19.06.2019</t>
  </si>
  <si>
    <t>тех.прис.ИП Этезов Аслан Ниязбиевич дог.№7075/2019  от 19.06.2019</t>
  </si>
  <si>
    <t>Тех.присоед.Бозиев Музафар Зухаевич. дог. №7037/2019  от 19.06.2019</t>
  </si>
  <si>
    <t>Тех.прис. Маремов Салим Русланович дог.№7542/2019  от 29.08.2019</t>
  </si>
  <si>
    <t>тех.прис.Иванова Лидия Августовна. дог.№7112/2019/КБФ   от 20.06.2019</t>
  </si>
  <si>
    <t>Тех.пр.Нагоева Ф.С.дог.№7479/2019/КБФ/Прох.РЭС от 02.09.2019</t>
  </si>
  <si>
    <t>Тех.присоед.Гулиева Люсена Лоловна. дог. №7118/2019/КБФ/ЭльбРЭС  от 14.06.2019</t>
  </si>
  <si>
    <t>тех.прис.Жанатаева Сакинат Ибрагимовнадог.№№7759/2019  от 24.10.2019</t>
  </si>
  <si>
    <t>тех.прис.Газаева Танзилия Ахмедовна дог.№7758/2019  от 24.10.2019</t>
  </si>
  <si>
    <t>тех.прис.Местн.Адм-ция с.п.Лесная Прохл.р-на, дог.ТП №7713/2019/КБФ/ПроРЭС от 14.10.2019</t>
  </si>
  <si>
    <t>тех.прис.Гулиева Ю.Б. дог.№5645/2018 от 27.07.2018</t>
  </si>
  <si>
    <t>Тех.прис. Бекишев А.З., д. № 6404/2019/КБФ/НалРЭС от 13.02.19</t>
  </si>
  <si>
    <t>тех.прис.Альборова Д.А. дог.ТП №328/17-ДПО от 02.11.2017</t>
  </si>
  <si>
    <t>тех.прис. ООО"Кабардинские яблоки" дог.№314/18  от 21.03.2018</t>
  </si>
  <si>
    <t>тех.прис.Хутовой М.М. дог.ТП №092/18-ДПО от 02.02.2018</t>
  </si>
  <si>
    <t>тех.прис.Кулак Андрей Анатольевич.дог.№6152/2018  от 03.12.2018</t>
  </si>
  <si>
    <t>Тех.присоед.Хуштов Альбек Хадисович ИП. дог. №7371/2019  от 25.07.2019</t>
  </si>
  <si>
    <t>тех.прис.Жемуховой М.М. дог.№У-126/17  от 18.09.2017</t>
  </si>
  <si>
    <t>Тех.присоед. Канаметов М.З. дог.№784/18  от 19.06.2018</t>
  </si>
  <si>
    <t>тех.прис.Бараов З.Х.. дог.№5907/2018/КБФ/ЛРЭС  от 26.10.2018</t>
  </si>
  <si>
    <t>тех.прис.Асанов Тимур Хазраилович. дог.№5945/2018  от 25.12.2018</t>
  </si>
  <si>
    <t>тех.прис.Луценко Владимир Анатольевич. дог.№7067/2019  от 09.07.2019</t>
  </si>
  <si>
    <t>изоли</t>
  </si>
  <si>
    <t>Строительство ВЛ-0,38 кВ совм.подвес (тех.прис. Пшуковой С.Б.дог.№П-60/17  от 04.08.2017 г.)</t>
  </si>
  <si>
    <t>тех.прис. Пшуковой С.Б.дог.№П-60/17  от 04.08.2017</t>
  </si>
  <si>
    <t>Строительство ВЛ-0,4 кВ от сущ.опоры №16 ф-3 ТП-14 Ф-778 ПС 110 кВ"Саратовская" (тех.прис.Вязовкина Ирина Федоровна. дог.№7117/2019  от 17.06.2019г.)</t>
  </si>
  <si>
    <t>тех.прис.Вязовкина Ирина Федоровна. дог.№7117/2019  от 17.06.2019</t>
  </si>
  <si>
    <t>Строительство ВЛ-0,4 кВ (тех.прис.Суншев А.А.. дог.№7697/2019/КБФ/ЛесРЭС г.)</t>
  </si>
  <si>
    <t>тех.прис.Суншев А.А. дог.№7697/2019/КБФ/ЛесРЭС</t>
  </si>
  <si>
    <t>Строительство ВЛ-0,4 кВ совм.подвес с ВЛ-10 кВ Ф-161 ПС Малка (Тех.прис.Харитонова З.А.дог.№7386/2019/КБФ/ЗольсРЭС  от 06.08.2019 г.)</t>
  </si>
  <si>
    <t>Тех.прис.Харитонова З.А.дог.№7386/2019/КБФ/ЗольсРЭС  от 06.08.2019</t>
  </si>
  <si>
    <t>Строительство ВЛ-0,4 кВ от опоры №31 ф-2 ТП-9 Ф-101 ПС"Бабугент" (тех.прис.Хаджиева Ж.А. дог.№7772/2019/КБФ/ЧрРЭС  от 25.10.2019 г.)</t>
  </si>
  <si>
    <t>тех.прис.Хаджиева Ж.А. дог.№7772/2019/КБФ/ЧрРЭС  от 25.10.2019</t>
  </si>
  <si>
    <t>Строительство ВЛ-0,4 кВ от опоры №5 ВЛ-0,4 кВ ф-2 ТП-16 Ф-103 ПС 110 Нальчик-110 (Тех.прис. Жаникаева Д.Т дог.№7278/2019/КБФ/ЧегРЭС  от 02.08.2019 г.)</t>
  </si>
  <si>
    <t>Тех.прис. Жаникаева Д.Т дог.№7278/2019/КБФ/ЧегРЭС  от 02.08.2019</t>
  </si>
  <si>
    <t>Строительство ВЛ-0,4кВ от опоры №4/17 ф-2 ТП-22/1016 ПС 110 Нальчик (тех.прис.Гусейнова Чимназ Рафиковна дог.№7467/2019/КБФ/ЧегРЭС  от 16.08.2019 г.)</t>
  </si>
  <si>
    <t>тех.прис.Гусейнова Чимназ Рафиковна дог.№7467/2019/КБФ/ЧегРЭС  от 16.08.2019</t>
  </si>
  <si>
    <t>Строительство ВЛ-0,38 кВ совместного подвеса(тех.прис.Хашкуева А.А.дог.№ 8750/2020/КБФ/ПроРЭС от 21.04.2020 г.)</t>
  </si>
  <si>
    <t>тех.прис.Хашкуева А.А.дог.№ 8750/2020/КБФ/ПроРЭС от 21.04.2020</t>
  </si>
  <si>
    <t>Строительство ВЛ-0,4 кВ (тех.прис.Кулиева А.Ю. дог.№024/18  от 18.01.2018 г.)</t>
  </si>
  <si>
    <t>тех.прис.Кулиева А.Ю. дог.№024/18  от 18.01.2018</t>
  </si>
  <si>
    <t>Строительство ВЛ-0,4кВ от опры №9 ф-1 ТП-4 Ф-103 ПС"Нальчик" (тех.прис.Атабиева К.Х. дог.№Чг-168/17  от 08.08.2017 г.</t>
  </si>
  <si>
    <t>тех.прис.Атабиева К.Х. дог.№Чг-168/17  от 08.08.2017 г.</t>
  </si>
  <si>
    <t>Строительство ВЛ-0,4 кВ (тех.прис.Аттоевой Н.Т. дог.№8772/2020/КБФ/ЧегРЭС от 22.04.2020 г.)</t>
  </si>
  <si>
    <t>тех.прис.Аттоевой Н.Т. дог.№8772/2020/КБФ/ЧегРЭС от 22.04.2020</t>
  </si>
  <si>
    <t>Строительство ВЛ-0,4 кВ от проек.ТП-10/0,4 кВ (Тех.прис.Гулиев А.И.дог. №7810/2019/КБФ/ЭльбРЭС от 11.11.2019г.)</t>
  </si>
  <si>
    <t>Тех.прис.Гулиев А.И.дог. №7810/2019/КБФ/ЭльбРЭС от 11.11.2019</t>
  </si>
  <si>
    <t>Строительство ВЛ-0,4 кВ от  проек.ТП-6/0,4 кВ (Тех.прис.Геккиев Р.Т. дог. №8211/2020/КБФ/ЭльбРЭС от 29.01.2020г.)</t>
  </si>
  <si>
    <t>Тех.прис.Геккиев Р.Т. дог. №8211/2020/КБФ/ЭльбРЭС от 29.01.2020</t>
  </si>
  <si>
    <t>Строительство ВЛ-0,4 кВ от проект.ТП-6/0,4 кВ (тех.прис.Жулавская Мадина Магомедовна. дог.ТП №8848/2020/КБФ/ЧегРЭС от 18.05.2020 г.</t>
  </si>
  <si>
    <t>тех.прис.Жулавская Мадина Магомедовна. дог.ТП №8848/2020/КБФ/ЧегРЭС от 18.05.2020</t>
  </si>
  <si>
    <t>Строительство ВЛ-0,4 кВ от проект.ТП-10/0,4кВ (Тех.прис.Бухурова Асият Амербиевн. дог. №9036/2020/КБФ/НалРЭС от 09.06.2020г. )</t>
  </si>
  <si>
    <t>Тех.прис.Бухурова Асият Амербиевн. дог. №9036/2020/КБФ/НалРЭС от 09.06.2020</t>
  </si>
  <si>
    <t>Строительство ВЛ-0,4 кВ от проек.ТП-10/0,4 кВ (Тех.присоед.Каранашев Заур Б. дог. № 9032/2020/КБФ/НалРЭС от 09.06.2020г. )</t>
  </si>
  <si>
    <t>Тех.присоед.Каранашев Заур Б. дог. № 9032/2020/КБФ/НалРЭС от 09.06.2020</t>
  </si>
  <si>
    <t>Строительство ВЛ-0,4 кВ (Тех.присоед.Кильчуков Рустам А. дог.№5983/2018  от 23.10.2018)</t>
  </si>
  <si>
    <t>Тех.присоед.Кильчуков Рустам А. дог.№5983/2018  от 23.10.2018</t>
  </si>
  <si>
    <t>Строительство ВЛ-0,4 кВ от ф-1 КТПН-1 Ф-207 ПС"Баксаненок-35" (Тех.присоед.Ибрагимова Зулихат Ахлуевна. дог.6156/2018  от 03.12.2018)</t>
  </si>
  <si>
    <t>Тех.присоед.Ибрагимова Зулихат Ахлуевна. дог.6156/2018  от 03.12.2018</t>
  </si>
  <si>
    <t>Строительство ВЛ-0,4 кВ (Тех.присоед.Шугушев Исмаил Алиевич. дог. №6048/2018  от 26.10.2018г. )</t>
  </si>
  <si>
    <t>Тех.присоед.Шугушев Исмаил Алиевич. дог. №6048/2018  от 26.10.2018</t>
  </si>
  <si>
    <t>Строительство ВЛ-0,4 кВ (Тех.присоед.Аутлова Фатимат Рагимовна. дог. №6308/2018/КБФ/БаксРЭС от 29.12.2018г.)</t>
  </si>
  <si>
    <t>Тех.присоед.Аутлова Фатимат Рагимовна. дог. №6308/2018/КБФ/БаксРЭС от 29.12.2018</t>
  </si>
  <si>
    <t>Строительство ВЛ-0,4 кВ (Тех.присоед.Маргушев Беслан Абуевич. дог. №6257/2018  от 29.12.2018 г. )</t>
  </si>
  <si>
    <t>Тех.присоед.Маргушев Беслан Абуевич. дог. №6257/2018  от 29.12.2018</t>
  </si>
  <si>
    <t>Строительство ВЛ-0,4 кВ (тех.прис.Хакунова Хаишат Хажмуратовна. дог.№6445/2019  от 07.02.2019 г.)</t>
  </si>
  <si>
    <t>тех.прис.Хакунова Хаишат Хажмуратовна. дог.№6445/2019  от 07.02.2019</t>
  </si>
  <si>
    <t>Строительство ВЛ-0,4 кВ (тех.прис.Бербекова Рая Сафарбиевна.дог.№7348/2019  от 31.07.2019г.)</t>
  </si>
  <si>
    <t>тех.прис.Бербекова Рая Сафарбиевна.дог.№7348/2019  от 31.07.2019</t>
  </si>
  <si>
    <t>Строительство ВЛ-0,4 кВ от опоры №44 ф-1 ТП-6 Ф-609 ПС"Лечинкай" (Тех.прис. Таттаев Башир Сапарович дог.№7338/2019  от 31.07.2019г.)</t>
  </si>
  <si>
    <t>Тех.прис. Таттаев Башир Сапарович дог.№7338/2019  от 31.07.2019</t>
  </si>
  <si>
    <t>Строительство ВЛ-0,4 кВ от опоры №18 ТП-10 Ф-960 ПС"Акбаш" (Тех.присоед.Хатанов З.З. дог. №7637/2019/КБФ/ТерРЭС   от 27.09.2019г.)</t>
  </si>
  <si>
    <t>Тех.присоед.Хатанов З.З. дог. №7637/2019/КБФ/ТерРЭС   от 27.09.2019</t>
  </si>
  <si>
    <t>Строительство ВЛ-0,4 кВ от опоры №1/20 ф-2 ТП-1 Ф-392 ПС"Мухольская ГЭС" (тех.прис.Уянаев Т.К. дог.№7767/2019/КБФ/ЧерРЭС  от 23.10.2019 г.)</t>
  </si>
  <si>
    <t>тех.прис.Уянаев Т.К. дог.№7767/2019/КБФ/ЧерРЭС  от 23.10.2019</t>
  </si>
  <si>
    <t>Строительство ВЛ-0,4 кВ (Тех.присоед.Дорофеева В.П. дог. №7926/2019/КБФ/Эльбр   от 18.11.2019 г.)</t>
  </si>
  <si>
    <t>Тех.присоед.Дорофеева В.П. дог. №7926/2019/КБФ/Эльбр   от 18.11.2019</t>
  </si>
  <si>
    <t>Строительство ВЛ-0,4 кВ от проект.ТП-10/0,4 кВ Ф-103 ПС 110 Нальчик (тех.прис.Чочуев Ахмат Борисович дог.№8206/2020/КБФ/ЧегРЭС от 28.01.2020 г.)</t>
  </si>
  <si>
    <t>тех.прис.Чочуев Ахмат Борисович дог.№8206/2020/КБФ/ЧегРЭС от 28.01.2020</t>
  </si>
  <si>
    <t>Строительство ВЛ-0,4 кВ от проект.ТП-10/0,4 кВ Ф-103 ПС 110 Нальчик (тех.прис.Тамбиева А. Х. дог.№7979/2019/КБФ/ЧегРЭС от 22.11.2019 г.)</t>
  </si>
  <si>
    <t>тех.прис.Тамбиева А. Х. дог.№7979/2019/КБФ/ЧегРЭС от 22.11.2019</t>
  </si>
  <si>
    <t>Строительство ЛЭП-0,4 кВ от проект.ТП-10/0,4 кВ (Тех.присоед.Батырова М.С. дог. №8024/2019/КБФ/БаксРЭС от 12.12.2019г. )</t>
  </si>
  <si>
    <t>Тех.присоед.Батырова М.С. дог. №8024/2019/КБФ/БаксРЭС от 12.12.2019</t>
  </si>
  <si>
    <t>Монтаж провода от опоры №76 ВЛ-0,4 кВ Ф-1 ТП-2/295 ПС 35 кВ Н.Чегем (тех.прис.Жазаева Жулдуз Исхаковна дог.№7927/2019/КБФ/ЧегРЭС от 13.11.2019 г.)</t>
  </si>
  <si>
    <t>тех.прис.Жазаева Жулдуз Исхаковна дог.№7927/2019/КБФ/ЧегРЭС от 13.11.2019</t>
  </si>
  <si>
    <t>32</t>
  </si>
  <si>
    <t>Строительство ВЛ-0,4 кВ (тех.прис.Битуев М.Л. дог.№8029/2019/КБФ/ЛесРЭС  от 23.12.2019 г.)</t>
  </si>
  <si>
    <t>тех.прис.Битуев М.Л. дог.№8029/2019/КБФ/ЛесРЭС  от 23.12.2019</t>
  </si>
  <si>
    <t>33</t>
  </si>
  <si>
    <t>Строительство ВЛ-0,4 кВ от проектируемой ТП-10/0,4 (тех.прис.Шердиева Ирина Зулимбиевна дог.№8331/2020/КБФ/ЛесРЭС от 18.02.2020г.)</t>
  </si>
  <si>
    <t>тех.прис.Шердиева Ирина Зулимбиевна дог.№8331/2020/КБФ/ЛесРЭС от 18.02.2020</t>
  </si>
  <si>
    <t>34</t>
  </si>
  <si>
    <t>Строительство ВЛ-0,4 кВ от проект.ТП-10/0,4 кВ (Тех.прис. ИП Кадыкоев Р.М.дог.№8497/2020/КБФ/ЧегРЭС от 06.03.2020г.)</t>
  </si>
  <si>
    <t>Тех.прис. ИП Кадыкоев Р.М.дог.№8497/2020/КБФ/ЧегРЭС от 06.03.2020</t>
  </si>
  <si>
    <t>Строительство ВЛ-0,4 кВ от опоры №22 ТП-27 Ф-515 ПС Аргудан (тех.прис.Шадова Арина Б. дог.№8143/2019/КБФ/ЛесРЭС от 28.12.2019г.)</t>
  </si>
  <si>
    <t>тех.прис.Шадова Арина Б. дог.№8143/2019/КБФ/ЛесРЭС от 28.12.2019</t>
  </si>
  <si>
    <t>36</t>
  </si>
  <si>
    <t>Строительство ВЛ-0,4 кВ от опоры №3 ф-1 ТП-28 Ф-103 ПС Нальчик (Тех.прис.Жаникаева Асият Аубекировна дог.№8529/2020/КБФ/ЧегРЭС от 20.03.2020г.)</t>
  </si>
  <si>
    <t>Тех.прис.Жаникаева Асият Аубекировна дог.№8529/2020/КБФ/ЧегРЭС от 20.03.2020</t>
  </si>
  <si>
    <t>37</t>
  </si>
  <si>
    <t>Строительство ВЛ-0,4 кВ от опоры №3 ф-2 КТП-4 Ф-552 ПС Новоивановская (тех.прис.Мухамедов Азиз Ахмедович дог.№8704/2020/КБФ/МайРЭС от 21.04.2020 г.)</t>
  </si>
  <si>
    <t>тех.прис.Мухамедов Азиз Ахмедович дог.№8704/2020/КБФ/МайРЭС от 21.04.2020</t>
  </si>
  <si>
    <t>38</t>
  </si>
  <si>
    <t>Строительство ВЛ-0,4 кВ от КТП-3 Ф-551 ПС Новоивановская (тех.прис.Дерябин Иван Иванович дог.№8858/2020/КБФ/МайРЭС от 28.05.2020 г.)</t>
  </si>
  <si>
    <t>тех.прис.Дерябин Иван Иванович дог.№8858/2020/КБФ/МайРЭС от 28.05.2020</t>
  </si>
  <si>
    <t>39</t>
  </si>
  <si>
    <t>Строительство ВЛ-0,4 кВ от опоры №5 ф-1 ТП-11 Ф-403 ПС Советская (тех.прис.Геуков Магомед Хасанович дог.№9039/2020/КБФ/ЧерРЭС от 18.06.2020г.)</t>
  </si>
  <si>
    <t>тех.прис.Геуков Магомед Хасанович дог.№9039/2020/КБФ/ЧерРЭС от 18.06.2020</t>
  </si>
  <si>
    <t>40</t>
  </si>
  <si>
    <t>Строительство ВЛ-0,4 кВ от РУ-0,4 кВ ТП-20 Ф-627 ПС 35 кВ Чегем-1 (тех.прис.Зайцева Екатерина Александровна дог.№9088/2020/КБФ/ЧегРЭС от 30.06.2020г.</t>
  </si>
  <si>
    <t>тех.прис.Зайцева Екатерина Александровна дог.№9088/2020/КБФ/ЧегРЭС от 30.06.2020</t>
  </si>
  <si>
    <t>41</t>
  </si>
  <si>
    <t>Строительство ВЛ-0,4 кВ от проектируемой ТП-6/0,4 кВ( тех.прис.Зашакуева Р.К. дог.№9264/2020/КБФ/УрвРЭС от 24.07.2020)</t>
  </si>
  <si>
    <t>тех.прис.Зашакуева Р.К. дог.№9264/2020/КБФ/УрвРЭС от 24.07.2020</t>
  </si>
  <si>
    <t>42</t>
  </si>
  <si>
    <t xml:space="preserve">Строительство ВЛ-0,4 кВ от проектир.КТП-6/0,4 кВ (тех.прис.Назранов Леонид Мухамедовичд.ТП№6713/2019/КБФ/ЧегРЭС от 29.03.19г.) </t>
  </si>
  <si>
    <t>тех.прис.Назранов Леонид Мухамедовичд.ТП№6713/2019/КБФ/ЧегРЭС от 29.03.19</t>
  </si>
  <si>
    <t>43</t>
  </si>
  <si>
    <t>Строительство ВЛ-0,4 кВ от проект.ТП-10/0,4 кВ (Тех.прис.ИП Кушхабиев Заурбек Юрьевич , дог.№7370/2019/КБФ/ТерРЭС от 06.08.2020 г.)</t>
  </si>
  <si>
    <t>Тех.прис.ИП Кушхабиев Заурбек Юрьевич , дог.№7370/2019/КБФ/ТерРЭС от 06.08.2020</t>
  </si>
  <si>
    <t>44</t>
  </si>
  <si>
    <t>Строительство ВЛ-0,4 кВ от проект ТП-10/0,4 кВ (тех.прис.Хакешев Гиса Ахмедович д.ТП №7793/2019/КБФ/ПроРЭС от 12.11.19 г.)</t>
  </si>
  <si>
    <t xml:space="preserve">тех.прис.Хакешев Гиса Ахмедович д.ТП №7793/2019/КБФ/ПроРЭС от 12.11.19 </t>
  </si>
  <si>
    <t>45</t>
  </si>
  <si>
    <t>Строительство ВЛ-0,4 кВ от проектир.ТП-10/0,4 кВ (тех.прис.Махиева Елизавета Н. дог.№8483/2020/КБФ/МайРЭС от 13.03.2020 г.)</t>
  </si>
  <si>
    <t>тех.прис.Махиева Елизавета Н. дог.№8483/2020/КБФ/МайРЭС от 13.03.2020</t>
  </si>
  <si>
    <t>46</t>
  </si>
  <si>
    <t>Строительство ВЛ-0,4 кВ от проектир.ТП-10/0,4 кВ (тех.прис.Савкуева Ирина Мусаевна дог.№ 8503/2020/КБФ/ЛесРЭС от 16.03.2020г.)</t>
  </si>
  <si>
    <t>тех.прис.Савкуева Ирина Мусаевна дог.№ 8503/2020/КБФ/ЛесРЭС от 16.03.2020</t>
  </si>
  <si>
    <t>47</t>
  </si>
  <si>
    <t>Строительство ВЛ-0,4 кВ от опоры№3/11 ф-2 ТП-24 Ф-611 ПС 35 кВ Лечинкай(Тех.прис.Бетуганов Р.Ш. дог.№6986/2019/КБФ/ЧегРЭС от 18.05.2019 г.)</t>
  </si>
  <si>
    <t>Тех.прис.Бетуганов Р.Ш. дог.№6986/2019/КБФ/ЧегРЭС от 18.05.2019</t>
  </si>
  <si>
    <t>48</t>
  </si>
  <si>
    <t>Строительство ВЛ-0,4 кВ от проект.ТП-6/0,4 кВ (тех.прис.Нахушев Р.Х. д.ТП 8303/2020/КБФ/ЧегРЭС от 12.02.2020 г.)</t>
  </si>
  <si>
    <t>тех.прис.Нахушев Р.Х. д.ТП 8303/2020/КБФ/ЧегРЭС от 12.02.2020</t>
  </si>
  <si>
    <t>49</t>
  </si>
  <si>
    <t>Строительство ВЛ-0,4 кВ от проектир.ТП-10/0,4 кВ (Тех.прис.Карданова Марита М.дог.№8337/2020/КБФ/БакРЭС  от 13.02.2020г. )</t>
  </si>
  <si>
    <t>Тех.прис.Карданова Марита М.дог.№8337/2020/КБФ/БакРЭС  от 13.02.2020</t>
  </si>
  <si>
    <t>50</t>
  </si>
  <si>
    <t>Строительство ВЛ-0,4 кВ от ТП-12 Ф-109 ПС Баксан-330 (Тех.прис.Бухурова Индера М.дог.№7282/2019/КБФ/БакРЭС  от 10.07.2019г. )</t>
  </si>
  <si>
    <t>Тех.прис.Бухурова Индера М.дог.№7282/2019/КБФ/БакРЭС  от 10.07.2019</t>
  </si>
  <si>
    <t>51</t>
  </si>
  <si>
    <t>Строительство ВЛ-0,4 кВ от опоры Ф-1016 ПС Нальчик (тех.прис.Гергокова Залихат М. д.ТП 6793/2019/КБФ/ЧегРЭС от 04.04.2019 г.)</t>
  </si>
  <si>
    <t>тех.прис.Гергокова Залихат М. д.ТП 6793/2019/КБФ/ЧегРЭС от 04.04.2019</t>
  </si>
  <si>
    <t>52</t>
  </si>
  <si>
    <t>Строительство ВЛ-0,4 кВ от опоры ВЛ-0,4кВ ф-1 ТП-32 Ф-103 ПС Нальчик (тех.прис.Жаникаева Асият Ануаровна д.ТП 8090/2019/КБФ/ЧегРЭС  от 11.12.2019г.)</t>
  </si>
  <si>
    <t>тех.прис.Жаникаева Асият Ануаровна д.ТП 8090/2019/КБФ/ЧегРЭС  от 11.12.2019</t>
  </si>
  <si>
    <t>53</t>
  </si>
  <si>
    <t>Строительство ВЛ-0,4 кВ по сущ.опорам ВЛ-10 кВ Ф-550 от КТП-8 ПС Новоивановск(тех.прис.Акименко Татьяна В. дог.№9141/2020/КБФ/МайРЭС  от 30.06.2020г.)</t>
  </si>
  <si>
    <t>тех.прис.Акименко Татьяна В. дог.№9141/2020/КБФ/МайРЭС  от 30.06.2020</t>
  </si>
  <si>
    <t>54</t>
  </si>
  <si>
    <t>Строительство ВЛ-0,4 кВ от опоры №2/6 ф-1 ТП-1 Ф-792 ПС "Ново-Полтавская" (тех.прис.Купова А.М.дог.ТП9397/2020/КБФ/ПроРЭС от 21.08.20 г.)</t>
  </si>
  <si>
    <t>тех.прис.Купова А.М.дог.ТП9397/2020/КБФ/ПроРЭС от 21.08.20</t>
  </si>
  <si>
    <t>117</t>
  </si>
  <si>
    <t>Строительство ВЛ-0,4 кВ  (тех.прис.Балкизова А.Х. ИП. дог.№7690/2019/КБФ/УРЭС  от 21.10.2019 г.)</t>
  </si>
  <si>
    <t>тех.прис.Балкизова А.Х. ИП. дог.№7690/2019/КБФ/УРЭС  от 21.10.2019</t>
  </si>
  <si>
    <t>118</t>
  </si>
  <si>
    <t>Строительство ВЛ- 0,4 кВ  (Тех.прис. Керефова И.С. дог.№6660/2019  от 21.03.2019 г.)</t>
  </si>
  <si>
    <t>Тех.прис. Керефова И.С. дог.№6660/2019  от 21.03.2019</t>
  </si>
  <si>
    <t>119</t>
  </si>
  <si>
    <t>Строительство ВЛ-0,4 кВ (Тех.присоед.РУСНАТ ООО дог. №8338/2020/КБФ/ПроРЭС от 21.02.2020г. )</t>
  </si>
  <si>
    <t>Тех.присоед.РУСНАТ ООО дог. №8338/2020/КБФ/ПроРЭС от 21.02.2020</t>
  </si>
  <si>
    <t>120</t>
  </si>
  <si>
    <t>Строительство ВЛ-0,4 кВ (тех.прис.Беканов Тимур Малильевич дог.№8025/2019/КБФ/УРЭС от 11.12.2019 г.)</t>
  </si>
  <si>
    <t>тех.прис.Беканов Тимур Малильевич дог.№8025/2019/КБФ/УРЭС от 11.12.2019</t>
  </si>
  <si>
    <t>121</t>
  </si>
  <si>
    <t>Строительство ВЛ-0,4 кВ от проектир.ТП-10/0,4 кВ( тех. прис.ООО "ЮгАгроГрупп"дог.ТП 8754/2020/КБФ/УрвРЭС от 28.04.2020)</t>
  </si>
  <si>
    <t>тех. прис.ООО "ЮгАгроГрупп"дог.ТП 8754/2020/КБФ/УрвРЭС от 28.04.2020</t>
  </si>
  <si>
    <t>122</t>
  </si>
  <si>
    <t>Строительство ВЛ-0,4 кВ от проект.ТП (Тех.прис.ИП Бербеков Т.С.дог.№9075/2020/КБФ/НалРЭС от 17.06.2020г.)</t>
  </si>
  <si>
    <t>Тех.прис.ИП Бербеков Т.С.дог.№9075/2020/КБФ/НалРЭС от 17.06.2020</t>
  </si>
  <si>
    <t>123</t>
  </si>
  <si>
    <t>Строительство ВЛ-0,4 кВ (тех.прис.Мулаев М.А. ИП.дог.№7137/2019/КБФ/ЧегРЭС от 03.07.2019г.)</t>
  </si>
  <si>
    <t>тех.прис.Мулаев М.А. ИП.дог.№7137/2019/КБФ/ЧегРЭС от 03.07.2019</t>
  </si>
  <si>
    <t>124</t>
  </si>
  <si>
    <t>Строительство ВЛ-0,4 кВ от проектируем. ТП-10/0,4кВ (Тех.присоед.ИП Гутова Ромета Х. дог. №8646/2020/КБФ/БакРЭС от 23.03.2020г. )</t>
  </si>
  <si>
    <t>Тех.присоед.ИП Гутова Ромета Х. дог. №8646/2020/КБФ/БакРЭС от 23.03.2020</t>
  </si>
  <si>
    <t>125</t>
  </si>
  <si>
    <t>Строительство ВЛ-0,4 кВ от проектир.ТП (тех.прис.Глава КФХ  ИП Апшев Руслан Анатольевич дог.№8552/2020/КБФ/ЧегРЭС от 17.04.2020г.)</t>
  </si>
  <si>
    <t>тех.прис.Глава КФХ  ИП Апшев Руслан Анатольевич дог.№8552/2020/КБФ/ЧегРЭС от 17.04.2020</t>
  </si>
  <si>
    <t>126</t>
  </si>
  <si>
    <t>Строительство ВЛ-0,4 кВ от проектир.ТП-10/0,4 кВ (тех.прис.Карданов Амир А. дог.№8264/2020/КБФ/ЛесРЭС  от 02.03.2020г.)</t>
  </si>
  <si>
    <t>тех.прис.Карданов Амир А. дог.№8264/2020/КБФ/ЛесРЭС  от 02.03.2020</t>
  </si>
  <si>
    <t>127</t>
  </si>
  <si>
    <t>Строительство ВЛ-0,4 кВ от проектир. ТП-10/0,4 кВ (Тех.прис.ИП Сабанов М.Х, дог.№ 8720/2020/КБФ/ТерРЭС от 21.04.2020 г.)</t>
  </si>
  <si>
    <t>Тех.прис.ИП Сабанов М.Х, дог.№ 8720/2020/КБФ/ТерРЭС от 21.04.2020</t>
  </si>
  <si>
    <t>128</t>
  </si>
  <si>
    <t>Строительство ВЛ-0,4 кВ от проектир.ТП-10/0,4 кВ (тех.прис.Жигунов Ислам Сафарбиевич. дог.№9430/2020/КБФ/ЧегРЭС  от 11.11.2020г.)</t>
  </si>
  <si>
    <t>тех.прис.Жигунов Ислам Сафарбиевич. дог.№9430/2020/КБФ/ЧегРЭС  от 11.11.2020</t>
  </si>
  <si>
    <t>55</t>
  </si>
  <si>
    <t>Строительство ВЛ-10 кВ от опоры №171 Ф-793 ПС "Ново-Полтавская" (тех.прис. Пшуковой С.Б.дог.№П-60/17  от 04.08.2017 г.)</t>
  </si>
  <si>
    <t>56</t>
  </si>
  <si>
    <t>Строительство ВЛ-10 кВ от опоры №3/8 Ф-517 ПС"Аргудан" (тех.прис.Суншев А.А.. дог.№7697/2019/КБФ/ЛесРЭС  от 30.10.2019 г.)</t>
  </si>
  <si>
    <t>тех.прис.Суншев А.А.. дог.№7697/2019/КБФ/ЛесРЭС  от 30.10.2019</t>
  </si>
  <si>
    <t>57</t>
  </si>
  <si>
    <t>Строительство ВЛ 10 кВ от Ф-230 ПС "Гугделен-110" (Тех.присоед.Малуховой Ф.Я. дог. №7541/2019/КБФ/БРЭС  от 30.08.2019 г. )</t>
  </si>
  <si>
    <t>Тех.присоед.Малуховой Ф.Я. дог. №7541/2019/КБФ/БРЭС  от 30.08.2019</t>
  </si>
  <si>
    <t>58</t>
  </si>
  <si>
    <t>Строительство ВЛ-10 кВ Ф-778 ПС "Саратовская" (тех.прис.Хашкуева А.А.дог.№ 8750/2020/КБФ/ПроРЭС от 21.04.2020 г.)</t>
  </si>
  <si>
    <t>59</t>
  </si>
  <si>
    <t>Строительство ВЛ-6 кВ от Ф-627 ПС"Чегем-1" (тех.прис.Кулиева А.Ю. дог.№024/18  от 18.01.2018 г.)</t>
  </si>
  <si>
    <t>60</t>
  </si>
  <si>
    <t>Строительство ВЛ-10 кВ от опоры №6/4 Ф-103 ПС"Нальчик" (тех.прис.Аттоевой Н.Т. дог.№8772/2020/КБФ/ЧегРЭС от 22.04.2020 г.)</t>
  </si>
  <si>
    <t>61</t>
  </si>
  <si>
    <t>Строительство ВЛ-10 кВ от опоры №10 ВЛ-10кВ Ф-259 ПС Терскол до проек.ТП-10/0,4 кВ (Тех.прис.Гулиев А.И.дог. №7810/2019/КБФ/ЭльбРЭС от 11.11.2019г.)</t>
  </si>
  <si>
    <t>62</t>
  </si>
  <si>
    <t>Строительство ВЛ-6 кВ от ВЛ-6 кВ Ф-614 ПС ЦРУ до проек.ТП-6/0,4 кВ (Тех.прис.Геккиев Р.Т. дог. №8211/2020/КБФ/ЭльбРЭС от 29.01.2020г.)</t>
  </si>
  <si>
    <t>63</t>
  </si>
  <si>
    <t>Строительство ВЛ-6 кВ от опоры №6/8 Ф-609 ПС 35 кВ (тех.прис.Жулавская Мадина Магомедовна. дог.ТП №8848/2020/КБФ/ЧегРЭС от 18.05.2020 г.</t>
  </si>
  <si>
    <t>64</t>
  </si>
  <si>
    <t>Строительство ВЛ-10 кВ от ВЛ-10 кВ Ф-228 ПС Гунделен-110 до проект.ТП-10/0,4к (Тех.прис.Бухурова Асият А. дог. №9036/2020/КБФ/НалРЭС от 09.06.2020г. )</t>
  </si>
  <si>
    <t>Тех.прис.Бухурова Асият А. дог. №9036/2020/КБФ/НалРЭС от 09.06.2020</t>
  </si>
  <si>
    <t>65</t>
  </si>
  <si>
    <t>Строительство ВЛ-10 кВ от сущ.ВЛ-10 кВ Ф-109 ПС "Баксан-330" до проек.ТП-10/0(Тех.присоед.Каранашев З.Б. дог. № 9032/2020/КБФ/НалРЭС от 09.06.2020г. )</t>
  </si>
  <si>
    <t>Тех.присоед.Каранашев З.Б. дог. № 9032/2020/КБФ/НалРЭС от 09.06.2020</t>
  </si>
  <si>
    <t>66</t>
  </si>
  <si>
    <t>Строительство ВЛ-10 кВ от точки присоединения к Ф-106 ПС "Кызбурун-110" (Тех.присоед.Кильчуков Рустам А. дог.№5983/2018  от 23.10.2018)</t>
  </si>
  <si>
    <t>67</t>
  </si>
  <si>
    <t>Строительство ВЛ-10 кВ от точки присоединения к Ф-109 ПС"Баксан-330" (Тех.присоед.Шугушев Исмаил Алиевич. дог. №6048/2018  от 26.10.2018г. )</t>
  </si>
  <si>
    <t>68</t>
  </si>
  <si>
    <t>Строительство ВЛ-10 кВ от точки присоединения к Ф-1010 ПС"Баксан-330" (Тех.присоед.Аутлова Ф.Р. дог. №6308/2018/КБФ/БаксРЭС от 29.12.2018г.)</t>
  </si>
  <si>
    <t>Тех.присоед.Аутлова Ф.Р. дог. №6308/2018/КБФ/БаксРЭС от 29.12.2018</t>
  </si>
  <si>
    <t>69</t>
  </si>
  <si>
    <t>Строительство ВЛ-10 кВ от точки присоединения к Ф-184 ПС"Куркужин-35" (Тех.присоед.Маргушев Беслан Абуевич. дог. №6257/2018  от 29.12.2018)</t>
  </si>
  <si>
    <t>70</t>
  </si>
  <si>
    <t>Строительство ВЛ-10 кВ Ф-1016 ПС"Нальчик" (тех.прис.Хакунова Хаишат Хажмуратовна. дог.№6445/2019  от 07.02.2019 г.)</t>
  </si>
  <si>
    <t>71</t>
  </si>
  <si>
    <t>Строительство ВЛ-10 кВ от опоры №5/31 Ф-1016 ПС "Нальчик" (тех.прис.Бербекова Рая Сафарбиевна.дог.№7348/2019  от 31.07.2019г.)</t>
  </si>
  <si>
    <t>72</t>
  </si>
  <si>
    <t>Строительство ВЛ-6 кВ от существующей опоры Ф-614 ПС"ЦРУ" (Тех.присоед.Дорофеева В.П. дог. №7926/2019/КБФ/Эльбр   от 18.11.2019 г.)</t>
  </si>
  <si>
    <t>73</t>
  </si>
  <si>
    <t>Строительство ВЛ-10 кВ от опоры №81 Ф-921 ПС"Александровская" (тех.прис.Сабаноков А.М. ИП. дог.№7655/2019/КБФ/НалРЭС от 01.10.2019 г.)</t>
  </si>
  <si>
    <t>тех.прис.Сабаноков А.М. ИП. дог.№7655/2019/КБФ/НалРЭС от 01.10.2019</t>
  </si>
  <si>
    <t>74</t>
  </si>
  <si>
    <t>Строительство ЛЭП-10 кВ до проект.ТП-10/0,4 кВ (Тех.присоед.Батырова М.С. дог. №8024/2019/КБФ/БаксРЭС от 12.12.2019г. )</t>
  </si>
  <si>
    <t>75</t>
  </si>
  <si>
    <t>Строительство ВЛ-10 кВ от опоры Ф-542 ПС35кВ "Ст.Урух" (тех.прис.Битуев М.Л. дог.№8029/2019/КБФ/ЛесРЭС  от 23.12.2019 г.)</t>
  </si>
  <si>
    <t>76</t>
  </si>
  <si>
    <t>Строительство ВЛ-10 кВ от опоры №6 Ф-518 ПС Аргудан (тех.прис.Шердиева Ирина Зулимбиевна дог.№8331/2020/КБФ/ЛесРЭС от 18.02.2020г.)</t>
  </si>
  <si>
    <t>77</t>
  </si>
  <si>
    <t>Строительство ВЛ-10 кВ от опоры №93 Ф-321 ПС 110 Чегем-2 (Тех.прис. ИП Кадыкоев Р.М.дог.№8497/2020/КБФ/ЧегРЭС от 06.03.2020г.)</t>
  </si>
  <si>
    <t>78</t>
  </si>
  <si>
    <t xml:space="preserve">Строительство ВЛ-6 кВ от опоры №14/7 Ф-635 ПС 110 кВ ПТФ (тех.прис.Назранов Леонид Мухамедовичд.ТП№6713/2019/КБФ/ЧегРЭС от 29.03.19г.) </t>
  </si>
  <si>
    <t>79</t>
  </si>
  <si>
    <t>Строительство ВЛ-10 кВ от опоры №264 Ф-983 ПС Пенькозавод (Тех.прис.ИП Кушхабиев Заурбек Юрьевич , дог.№7370/2019/КБФ/ТерРЭС от 06.08.2020 г.)</t>
  </si>
  <si>
    <t>80</t>
  </si>
  <si>
    <t>Строительство ВЛ-10 кВ от реконст.ВЛ-0,4 кВ Ф-768 ПС Солдатская ТП-9 до про(тех.прис.Хакешев Гиса Ахмедович д.ТП №7793/2019/КБФ/ПроРЭС от 12.11.19 г.)</t>
  </si>
  <si>
    <t>тех.прис.Хакешев Гиса Ахмедович д.ТП №7793/2019/КБФ/ПроРЭС от 12.11.19</t>
  </si>
  <si>
    <t>81</t>
  </si>
  <si>
    <t>Строительство ВЛ-10 кВ от оп.№35 ВЛ-10 кВ Ф-552 ПС 35 кВ Новоивановская (тех.прис.Махиева Елизавета Н. дог.№8483/2020/КБФ/МайРЭС от 13.03.2020 г.)</t>
  </si>
  <si>
    <t>82</t>
  </si>
  <si>
    <t>Строительство ВЛ-10 кВ от опоры №167 Ф-534 ПС Лескен-1 (тех.прис.Савкуева Ирина Мусаевна дог.№ 8503/2020/КБФ/ЛесРЭС от 16.03.2020г.)</t>
  </si>
  <si>
    <t>83</t>
  </si>
  <si>
    <t>Строительство ВЛ-6 кВ от опоры №7/4 ВЛ-6 кВ Ф-611 ПС 35 кВ Лечинкай до проект.ТП-6/ (тех.прис.Нахушев Р.Х. д.ТП 8303/2020/КБФ/ЧегРЭС от 12.02.2020 г.)</t>
  </si>
  <si>
    <t>84</t>
  </si>
  <si>
    <t>Строительство ВЛ-10 кВ от опоры ВЛ-10 кВ Ф-1011 ПС Кызбурун-110 до пр.ТП (Тех.прис.Карданова Марита М.дог.№8337/2020/КБФ/БакРЭС  от 13.02.2020г. )</t>
  </si>
  <si>
    <t>85</t>
  </si>
  <si>
    <t>Строительство ВЛ-10 кВ (тех.прис.Гергокова Залихат М. д.ТП 6793/2019/КБФ/ЧегРЭС от 04.04.2019 г.)</t>
  </si>
  <si>
    <t>129</t>
  </si>
  <si>
    <t>Строительство ВЛ-10 кВ от опоры №141-142 Ф-108 ПС Псыгансу  (тех.прис.Балкизова А.Х. ИП. дог.№7690/2019/КБФ/УРЭС  от 21.10.2019 г.)</t>
  </si>
  <si>
    <t>130</t>
  </si>
  <si>
    <t>Строительство ВЛ-10 кВ от опоры №135 Ф-103 ПС 110 Нальчик-110 (Тех.прис. Керефова И.С. дог.№6660/2019  от 21.03.2019 г.)</t>
  </si>
  <si>
    <t>131</t>
  </si>
  <si>
    <t>Строительство ВЛ-6 кВ от опоры №76/36 Ф-63 ПС "Заводская" (тех.прис.ЭРГ ООО дог.№7722/2019/КБФ/НалРЭС  от 28.10.2019г.)</t>
  </si>
  <si>
    <t>тех.прис.ЭРГ ООО дог.№7722/2019/КБФ/НалРЭС  от 28.10.2019</t>
  </si>
  <si>
    <t>132</t>
  </si>
  <si>
    <t>Строительство ВЛ-10 кВ от опоры ВЛ-10 кВ Ф-773 ПС 35 кВ"Солдатская" (Тех.присоед.РУСНАТ ООО дог. №8338/2020/КБФ/ПроРЭС от 21.02.2020г. )</t>
  </si>
  <si>
    <t>133</t>
  </si>
  <si>
    <t>Строительство ВЛ-10 кВ от опоры ВЛ-10 №7 Ф-506 ЦРП "Черек" (тех.прис.Беканов Тимур Малильевич дог.№8025/2019/КБФ/УРЭС от 11.12.2019 г.)</t>
  </si>
  <si>
    <t>134</t>
  </si>
  <si>
    <t>Строительство ВЛ 10 кВ от опоры ВЛ-10 кВ Ф-779 ПС"Саратовская" (Тех.присоед.Заптиева Х.М. ИП. дог. №8015/2019  от 17.12.2019г. )</t>
  </si>
  <si>
    <t>Тех.присоед.Заптиева Х.М. ИП. дог. №8015/2019  от 17.12.2019</t>
  </si>
  <si>
    <t>135</t>
  </si>
  <si>
    <t>Строительство ВЛ-6 кВ от опоры №41 ВЛ-6 Ф-618 ПС Нарткала (тех.прис.ИП Зрумов Гид Хусейнович дог.№8698/2020/КБФ/НалРЭС  от 07.04.2020г.)</t>
  </si>
  <si>
    <t>тех.прис.ИП Зрумов Гид Хусейнович дог.№8698/2020/КБФ/НалРЭС  от 07.04.2020</t>
  </si>
  <si>
    <t>136</t>
  </si>
  <si>
    <t>Строительство ВЛ-10 кВ от опоры №128 ВЛ-10 кВ Ф-104 ПС Заводская до п(тех.прис.Кашироков Мухаметби Аминович дог.№8757/2020/КБФ/УрвРЭС от 21.04.2020г.)</t>
  </si>
  <si>
    <t>тех.прис.Кашироков Мухаметби Аминович дог.№8757/2020/КБФ/УрвРЭС от 21.04.2020</t>
  </si>
  <si>
    <t>137</t>
  </si>
  <si>
    <t>Строительство ВЛ-10 кВ от опоры ВЛ Ф-1011 ПС Кызбурун до проект.ТП (Тех.присоед.ИП Ныров А.М. дог. №8782/2020/КБФ/БакРЭС от 28.04.2020г. )</t>
  </si>
  <si>
    <t>Тех.присоед.ИП Ныров А.М. дог. №8782/2020/КБФ/БакРЭС от 28.04.2020</t>
  </si>
  <si>
    <t>138</t>
  </si>
  <si>
    <t>Строительство ВЛ-10 кВ от опоры №58/28 ВЛ-10 кВ Ф-428 ПС Герменчик ( тех. прис.ООО "ЮгАгроГрупп"дог.ТП №8754/2020/КБФ/УрвРЭС от 28.04.2020)</t>
  </si>
  <si>
    <t>тех. прис.ООО "ЮгАгроГрупп"дог.ТП №8754/2020/КБФ/УрвРЭС от 28.04.2020</t>
  </si>
  <si>
    <t>139</t>
  </si>
  <si>
    <t>Строительство ВЛ-10 кВ от ВЛ-10 кВ Ф-200 ПС Баксаненок 35 до проект.ТП (Тех.прис. ИП Бербеков Т.С.дог.№9075/2020/КБФ/НалРЭС от 17.06.2020г.)</t>
  </si>
  <si>
    <t>Тех.прис. ИП Бербеков Т.С.дог.№9075/2020/КБФ/НалРЭС от 17.06.2020</t>
  </si>
  <si>
    <t>140</t>
  </si>
  <si>
    <t>Строительство ВЛ-10 кВ от опоры ВЛ-10 кВ №9/35 Ф-560 ПС"Котляревская" до проект. ТП 10/0,4кВ  (тех.прис.ИП Кажаров А.Х дог.№9109/20  от 26.06.2020 г.)</t>
  </si>
  <si>
    <t>тех.прис.ИП Кажаров А.Х дог.№9109/20  от 26.06.2020</t>
  </si>
  <si>
    <t>141</t>
  </si>
  <si>
    <t>Строительство ВЛ-6 кВ от опоры №17 Ф-69 ПС "Водозабор" (тех.прис.Мулаев М.А. ИП.дог.№7137/2019/КБФ/ЧегРЭС от 03.07.2019г.)</t>
  </si>
  <si>
    <t>142</t>
  </si>
  <si>
    <t>Строительство ЛЭП-6 кВ от ПС 110 кВ Дубки Ф-623 (тех.прис.Администрация с.п. Нартан дог.№8196/2020/КБФ/НалРЭС от 22.01.2020 г.)</t>
  </si>
  <si>
    <t>тех.прис.Администрация с.п. Нартан дог.№8196/2020/КБФ/НалРЭС от 22.01.2020</t>
  </si>
  <si>
    <t>143</t>
  </si>
  <si>
    <t>Строительство ВЛ-10 кВ от опоры №103 Ф-391 ПС Мухольской ГЭС до проектир.ТП (тех.прис. ФОНД "КЮНЛЮМ-ЭЛЬ"дог.№8463/2020/КБФ/ЧерРЭС от 02.03.2020г.)</t>
  </si>
  <si>
    <t>тех.прис. ФОНД "КЮНЛЮМ-ЭЛЬ"дог.№8463/2020/КБФ/ЧерРЭС от 02.03.2020</t>
  </si>
  <si>
    <t>144</t>
  </si>
  <si>
    <t>Строительство ВЛ-10 кВ Ф-1011 ПС Кызбурун-110 до проектируем. ТП-10/0,4кВ(Тех.присоед.ИП Гутова Ромета Х. дог. №8646/2020/КБФ/БакРЭС от 26.03.2020г. )</t>
  </si>
  <si>
    <t>Тех.присоед.ИП Гутова Ромета Х. дог. №8646/2020/КБФ/БакРЭС от 26.03.2020</t>
  </si>
  <si>
    <t>145</t>
  </si>
  <si>
    <t>Строительство ВЛ-6 кВ от опоры №1/74 Ф-629 ПС 110 кВ ПТФ (Тех.прис.ИП Харадурова А.А. дог.№8606/2020/КБФ/НалРЭС от 24.03.2020г.)</t>
  </si>
  <si>
    <t>Тех.прис.ИП Харадурова А.А. дог.№8606/2020/КБФ/НалРЭС от 24.03.2020</t>
  </si>
  <si>
    <t>146</t>
  </si>
  <si>
    <t>Строительство ВЛ-10 кВ от опоры №16/11 Ф-323 ПС 110 кВ Чегем-2 (Тех.прис.Глава КФХ ИП Алоева Х.С.  дог.№8656/2020/КБФ/НалРЭС от 13.04.2020г.)</t>
  </si>
  <si>
    <t>Тех.прис.Глава КФХ ИП Алоева Х.С.  дог.№8656/2020/КБФ/НалРЭС от 13.04.2020</t>
  </si>
  <si>
    <t>147</t>
  </si>
  <si>
    <t>Строительство ВЛ-10 кВ от опоры №1/35 Ф-323 ПС "Чегем-2" (тех.прис.Глава КФХ  ИП Апшев Руслан Анатольевич дог.№8552/2020/КБФ/ЧегРЭС от 17.04.2020г.)</t>
  </si>
  <si>
    <t>148</t>
  </si>
  <si>
    <t>Строительство ВЛ-10 кВ Ф-748 ПС 35 кВ Заречная (Тех.прис.ООО "им. Салиха Аттоева" дог.№9003/2020/КБФ/ПроРЭС от 04.06.2020г.)</t>
  </si>
  <si>
    <t>Тех.прис.ООО "им. Салиха Аттоева" дог.№9003/2020/КБФ/ПроРЭС от 04.06.2020</t>
  </si>
  <si>
    <t>149</t>
  </si>
  <si>
    <t>Строительство ВЛ-10 кВ от опоры №171 ВЛ-10кВ Ф-416 ПС Аушигер(тех.прис.Шереужевой С.Х.дог.№9078/2020/КБФ/НалРЭС от 26.06.2020г.)</t>
  </si>
  <si>
    <t>тех.прис.Шереужевой С.Х.дог.№9078/2020/КБФ/НалРЭС от 26.06.2020</t>
  </si>
  <si>
    <t>150</t>
  </si>
  <si>
    <t>Строительство ВЛ-10 кВ от опоры №12/2 Ф-539 ПС Ст.Урух до проектир.ТП-10/0,4 кВ (тех.прис.Карданов Амир А. дог.№8264/2020/КБФ/ЛесРЭС  от 02.03.2020г.)</t>
  </si>
  <si>
    <t>151</t>
  </si>
  <si>
    <t>Строительство ВЛ-10 кВ от ВЛ-10 кВ Ф-199 ПС Баксан-35 до проект.ТП-10/0,4 кВ (Тех.прис.Шомахов Темиркан А.дог.№8778/2020/КБФ/БаксРЭС от 29.04.2020г. )</t>
  </si>
  <si>
    <t>Тех.прис.Шомахов Темиркан А.дог.№8778/2020/КБФ/БаксРЭС от 29.04.2020</t>
  </si>
  <si>
    <t>152</t>
  </si>
  <si>
    <t>Строительство ВЛ-10 кВ от опоры ВЛ-10 кВ Ф-768 ПС Солдатская (тех.прис.ИП Башоров Хусен Т. д.ТП №8700/2020/КБФ/НалРЭС от 21.04.2020г.)</t>
  </si>
  <si>
    <t>тех.прис.ИП Башоров Хусен Т. д.ТП №8700/2020/КБФ/НалРЭС от 21.04.2020</t>
  </si>
  <si>
    <t>153</t>
  </si>
  <si>
    <t>Строительство ВЛ-10 кВ от опоры №32 Ф-518 ПС Аргудан (тех.прис.Машекуашев Заур А.. дог.№8481/2020/КБФ/НалРЭС  от 04.03.2020г.)</t>
  </si>
  <si>
    <t>тех.прис.Машекуашев Заур А.. дог.№8481/2020/КБФ/НалРЭС  от 04.03.2020</t>
  </si>
  <si>
    <t>154</t>
  </si>
  <si>
    <t>Строительство ВЛ-10 кВ от опоры ВЛ-10 кВ Ф-748 ПС Заречная (тех.прис.ИП Купшинов Артур Мухамедович. д.ТП №8031/2019/КБФ/НалРЭС от 02.12.2019г.)</t>
  </si>
  <si>
    <t>тех.прис.ИП Купшинов Артур Мухамедович. д.ТП №8031/2019/КБФ/НалРЭС от 02.12.2019</t>
  </si>
  <si>
    <t>155</t>
  </si>
  <si>
    <t>Строительство ВЛ-10 кВ от сущ.опоры ВЛ-10 кВ Ф-911 до проект.ТП-10/0,4 кВ (Тех.прис.ИП Сабанов М.Х, дог.№ 8720/2020/КБФ/ТерРЭС от 21.04.2020 г.)</t>
  </si>
  <si>
    <t>156</t>
  </si>
  <si>
    <t>Строительство ВЛ-10 кВ от опоры №58 Ф-447 ПС Кахун до проект.ТП-10/0,4 (тех. прис.Езиев Мурат Иналович дог.ТП № 10342/2020/КБФ/УрвРЭС от 18.11.2020г.)</t>
  </si>
  <si>
    <t>тех. прис.Езиев Мурат Иналович дог.ТП № 10342/2020/КБФ/УрвРЭС от 18.11.2020</t>
  </si>
  <si>
    <t>157</t>
  </si>
  <si>
    <t>Строительство ВЛ-10 кВ от опоры №7/2 Ф-1016 ПС"Нальчик-110" до пр.ТП(тех.прис.Жигунов Ислам Сафарбиевич. дог.№9430/2020/КБФ/ЧегРЭС  от 11.11.2020г.)</t>
  </si>
  <si>
    <t>Строительство КЛ-10кВ,  1 км , Тип кабеля ААБлУ, ААБ2лУ, ААШвУ, ААШпУ</t>
  </si>
  <si>
    <t>86</t>
  </si>
  <si>
    <t>Строительство ТП-10/0,4 кВ (Тех.прис. ИП Кадыкоев Р.М.дог.№8497/2020/КБФ/ЧегРЭС от 06.03.2020г.)</t>
  </si>
  <si>
    <t>158</t>
  </si>
  <si>
    <t>Строительство ТП-10/0,4 кВ (тех.прис.Карданов Амир А. дог.№8264/2020/КБФ/ЛесРЭС  от 02.03.2020г.)</t>
  </si>
  <si>
    <t>тех.прис.Карданов Амир А. дог.№8264/2020/КБФ/ЛесРЭС  от 02.03.2020г</t>
  </si>
  <si>
    <t>тех.прис.Бараов З.Х.. дог.№5907/2018/КБФ/ЛРЭС  от 02.10.2018</t>
  </si>
  <si>
    <t>87</t>
  </si>
  <si>
    <t>Монтаж ТП 10/0,4 кВ (тех.прис. Пшуковой С.Б.дог.№П-60/17  от 04.08.2017 г.)</t>
  </si>
  <si>
    <t>88</t>
  </si>
  <si>
    <t>Монтаж ТП-10/0,4 кВ (тех.прис.Суншев А.А.. дог.№7697/2019/КБФ/ЛесРЭС г.)</t>
  </si>
  <si>
    <t>тех.прис.Суншев А.А.. дог.№7697/2019/КБФ/ЛесРЭС</t>
  </si>
  <si>
    <t>89</t>
  </si>
  <si>
    <t>Монтаж ТП 10/0,4 кВ (Тех.присоед.Малуховой Ф.Я. дог. №7541/2019/КБФ/БРЭС  от 30.08.2019 г. )</t>
  </si>
  <si>
    <t>90</t>
  </si>
  <si>
    <t>Монтаж ТП 10/0,4 кВ 250 кВа  (тех.прис.Хашкуева А.А.дог.№ 8750/2020/КБФ/ПроРЭС от 21.04.2020 г.)</t>
  </si>
  <si>
    <t>91</t>
  </si>
  <si>
    <t>Монтаж ТП 6/0,4 кВ (тех.прис.Кулиева А.Ю. дог.№024/18  от 18.01.2018 г.)</t>
  </si>
  <si>
    <t>92</t>
  </si>
  <si>
    <t>Строительство ТП-10/0,4 кВ (тех.прис.Аттоевой Н.Т. дог.№8772/2020/КБФ/ЧегРЭС от 22.04.2020 г.)</t>
  </si>
  <si>
    <t>93</t>
  </si>
  <si>
    <t>Строительство ТП-10/0,4 кВ (Тех.прис.Гулиев А.И.дог. №7810/2019/КБФ/ЭльбРЭС от 11.11.2019г.)</t>
  </si>
  <si>
    <t>94</t>
  </si>
  <si>
    <t>Строительство ТП-6/0,4 кВ (Тех.прис.Геккиев Р.Т. дог. №8211/2020/КБФ/ЭльбРЭС от 29.01.2020г.)</t>
  </si>
  <si>
    <t>95</t>
  </si>
  <si>
    <t>Строительство ТП-6/0,4 кВ (тех.прис.Жулавская Мадина Магомедовна. дог.ТП №8848/2020/КБФ/ЧегРЭС от 18.05.2020 г.</t>
  </si>
  <si>
    <t>96</t>
  </si>
  <si>
    <t>Строительство ТП-10/0,4 кВ (Тех.прис.Бухурова Асият Амербиевн. дог. №9036/2020/КБФ/НалРЭС от 09.06.2020г. )</t>
  </si>
  <si>
    <t>97</t>
  </si>
  <si>
    <t>Строительство ТП-10/0,4 кВ (Тех.присоед.Каранашев Заур Б. дог. № 9032/2020/КБФ/НалРЭС от 09.06.2020г. )</t>
  </si>
  <si>
    <t>98</t>
  </si>
  <si>
    <t>Монтаж ТП-10/0,4 кВ (Тех.присоед.Кильчуков Рустам А. дог.№5983/2018  от 23.10.2018)</t>
  </si>
  <si>
    <t>99</t>
  </si>
  <si>
    <t>Монтаж ТП-10/0,4 кВ (Тех.присоед.Шугушев Исмаил Алиевич. дог. №6048/2018  от 26.10.2018г. )</t>
  </si>
  <si>
    <t>100</t>
  </si>
  <si>
    <t>Монтаж ТП-10/0,4 кВ (Тех.присоед.Аутлова Фатимат Рагимовна. дог. №6308/2018/КБФ/БаксРЭС от 29.12.2018г. )</t>
  </si>
  <si>
    <t>101</t>
  </si>
  <si>
    <t>Монтаж ТП-10/0,4 кВ (Тех.присоед.Маргушев Беслан Абуевич. дог. №6257/2018  от 29.12.2018 г. )</t>
  </si>
  <si>
    <t>102</t>
  </si>
  <si>
    <t>Монтаж ТП-10/0,4 кВ (тех.прис.Хакунова Хаишат Хажмуратовна. дог.№6445/2019  от 07.02.2019 г.)</t>
  </si>
  <si>
    <t>103</t>
  </si>
  <si>
    <t>Монтаж ТП-10/0,4 кВ (тех.прис.Бербекова Рая Сафарбиевна.дог.№7348/2019  от 31.07.2019г.)</t>
  </si>
  <si>
    <t>104</t>
  </si>
  <si>
    <t>Монтаж ТП-6/0,4 кВ (Тех.присоед.Дорофеева В.П. дог. №7926/2019/КБФ/Эльбр   от 18.11.2019 г.)</t>
  </si>
  <si>
    <t>105</t>
  </si>
  <si>
    <t>Строительство ТП-10/0,4 кВ (Тех.присоед.Батырова М.С. дог. №8024/2019/КБФ/БаксРЭС от 12.12.2019г. )</t>
  </si>
  <si>
    <t>106</t>
  </si>
  <si>
    <t>Монтаж ТП-10/0,4 кВ (тех.прис.Битуев М.Л. дог.№8029/2019/КБФ/ЛесРЭС  от 23.12.2019 г.)</t>
  </si>
  <si>
    <t>107</t>
  </si>
  <si>
    <t>Строительство ТП-10/0,4 кВ (тех.прис.Шердиева Ирина Зулимбиевна дог.№8331/2020/КБФ/ЛесРЭС от 18.02.2020г.)</t>
  </si>
  <si>
    <t>108</t>
  </si>
  <si>
    <t>Строительство ТП-6/0,4 кВ на ВЛ-6 кВ Ф-65 ПС Нарткала( тех. прис.Зашакуева Р.К. дог.№9264/2020/КБФ/УрвРЭС от 24.07.2020)</t>
  </si>
  <si>
    <t xml:space="preserve"> тех. прис.Зашакуева Р.К. дог.№9264/2020/КБФ/УрвРЭС от 24.07.2020</t>
  </si>
  <si>
    <t>109</t>
  </si>
  <si>
    <t xml:space="preserve">Строительство ТП-6/0,4 кВ (тех.прис.Назранов Леонид Мухамедовичд.ТП№6713/2019/КБФ/ЧегРЭС от 29.03.19г.) </t>
  </si>
  <si>
    <t>Строительство ТП-10/0,4 кВ (тех.прис.Хакешев Гиса Ахмедович д.ТП №7793/2019/КБФ/ПроРЭС от 12.11.19 г.)</t>
  </si>
  <si>
    <t>111</t>
  </si>
  <si>
    <t>Строительство ТП-10,4 кВ (тех.прис.Махиева Елизавета Н. дог.№8483/2020/КБФ/МайРЭС от 13.03.2020 г.)</t>
  </si>
  <si>
    <t>112</t>
  </si>
  <si>
    <t>Строительство ТП-10/0,4 кВ (тех.прис.Савкуева Ирина Мусаевна дог.№ 8503/2020/КБФ/ЛесРЭС от 16.03.2020г.)</t>
  </si>
  <si>
    <t>113</t>
  </si>
  <si>
    <t xml:space="preserve">Строительство ТП-6/0,4 кВ (тех.прис.Нахушев Рустам Х. д. ТП 8303/2020/КБФ/ЧегРЭС от 12.02.2020 г.) </t>
  </si>
  <si>
    <t>тех.прис.Нахушев Рустам Х. д. ТП 8303/2020/КБФ/ЧегРЭС от 12.02.2020</t>
  </si>
  <si>
    <t>114</t>
  </si>
  <si>
    <t>Строительство ТП-10/0,4 кВ (Тех.прис.Карданова Марита М.дог.№8337/2020/КБФ/БакРЭС  от 13.02.2020г. )</t>
  </si>
  <si>
    <t>115</t>
  </si>
  <si>
    <t>Строительство ТП-10/0,4 кВ  (тех.прис.Гергокова Залихат М. д.ТП 6793/2019/КБФ/ЧегРЭС от 04.04.2019 г.)</t>
  </si>
  <si>
    <t>159</t>
  </si>
  <si>
    <t>Монтаж ТП 10-0,4 кВ  (тех.прис.Балкизова А.Х. ИП. дог.№7690/2019/КБФ/УРЭС  от 21.10.2019 г.)</t>
  </si>
  <si>
    <t>160</t>
  </si>
  <si>
    <t>Монтаж ТП 10/0,4 кВ  (Тех.прис. Керефова И.С. дог.№6660/2019  от 21.03.2019 г.)</t>
  </si>
  <si>
    <t>161</t>
  </si>
  <si>
    <t>Монтаж ТП-6/0,4 кВ (тех.прис.ЭРГ ООО дог.№7722/2019/КБФ/НалРЭС  от 28.10.2019г.)</t>
  </si>
  <si>
    <t>162</t>
  </si>
  <si>
    <t>Монтаж ТП-10/0,4 кВ (Тех.присоед.РУСНАТ ООО дог. №8338/2020/КБФ/ПроРЭС от 21.02.2020г. )</t>
  </si>
  <si>
    <t>163</t>
  </si>
  <si>
    <t>Строительство ТП-10/0,4 кВ (тех.прис.Беканов Тимур Малильевич дог.№8025/2019/КБФ/УРЭС от 11.12.2019 г.)</t>
  </si>
  <si>
    <t>164</t>
  </si>
  <si>
    <t>Строительство ТП-6/0,4 кВ (тех.прис.ИП Зрумов Гид Хусейнович дог.№8698/2020/КБФ/НалРЭС  от 07.04.2020г.)</t>
  </si>
  <si>
    <t>165</t>
  </si>
  <si>
    <t>Строительство ТП-10/0,4 кВ (тех.прис.Кашироков Мухаметби Аминович дог.№8757/2020/КБФ/УрвРЭС от 21.04.2020г.)</t>
  </si>
  <si>
    <t>166</t>
  </si>
  <si>
    <t>Строительство ТП-10/0,4кВ (Тех.присоед.ИП Ныров А.М. дог. №8782/2020/КБФ/БакРЭС от 28.04.2020г. )</t>
  </si>
  <si>
    <t>167</t>
  </si>
  <si>
    <t>Строительство ТП-10/0,4 кВ ( тех. прис.ООО "ЮгАгроГрупп"дог.ТП 8754/2020/КБФ/УрвРЭС от 28.04.2020)</t>
  </si>
  <si>
    <t xml:space="preserve"> тех. прис.ООО "ЮгАгроГрупп"дог.ТП 8754/2020/КБФ/УрвРЭС от 28.04.2020</t>
  </si>
  <si>
    <t>168</t>
  </si>
  <si>
    <t>Строительство ТП-10/0,4 кВ (Тех.прис. ИП Бербеков Т.С.дог.№9075/2020/КБФ/НалРЭС от 17.06.2020г.)</t>
  </si>
  <si>
    <t>169</t>
  </si>
  <si>
    <t>Строительство ТП 10/0,4 кВ  (тех.прис.ИП Кажаров А.Х дог.№9109/20  от 26.06.2020 г.)</t>
  </si>
  <si>
    <t>170</t>
  </si>
  <si>
    <t>Монтаж ТП-6/0,4 кВ (тех.прис.Мулаев М.А. ИП.дог.№7137/2019/КБФ/ЧегРЭС от 03.07.2019г.)</t>
  </si>
  <si>
    <t>171</t>
  </si>
  <si>
    <t>Строительство ТП-10/0,4 кВ (тех.прис. ФОНД "КЮНЛЮМ-ЭЛЬ"дог.№8463/2020/КБФ/ЧерРЭС от 02.03.2020г.)</t>
  </si>
  <si>
    <t>172</t>
  </si>
  <si>
    <t>Строительство ТП-10/0,4кВ (Тех.присоед.ИП Гутова Ромета Х. дог. №8646/2020/КБФ/БакРЭС от 23.03.2020г. )</t>
  </si>
  <si>
    <t>173</t>
  </si>
  <si>
    <t>Строительство ТП-10/0,4 кВ (тех.прис.Глава КФХ  ИП Апшев Руслан Анатольевич дог.№8552/2020/КБФ/ЧегРЭС от 17.04.2020г.)</t>
  </si>
  <si>
    <t>174</t>
  </si>
  <si>
    <t>Строительство ТП-10/0,4 кВ (Тех.прис.Шомахов Темиркан А.дог.№8778/2020/КБФ/БаксРЭС от 29.04.2020г. )</t>
  </si>
  <si>
    <t>175</t>
  </si>
  <si>
    <t>Строительство ТП-10/0,4 кВ (Тех.прис.ИП Сабанов М.Х, дог.№ 8720/2020/КБФ/ТерРЭС от 21.04.2020 г.)</t>
  </si>
  <si>
    <t>176</t>
  </si>
  <si>
    <t>Строительство ТП-10/0,4 кВ (тех. прис.Езиев Мурат Иналович дог.ТП № 10342/2020/КБФ/УрвРЭС от 18.11.2020г.)</t>
  </si>
  <si>
    <t>177</t>
  </si>
  <si>
    <t>Строительство ТП-10/0,4 кВ (тех.прис.Жигунов Ислам Сафарбиевич. дог.№9430/2020/КБФ/ЧегРЭС  от 11.11.2020г.)</t>
  </si>
  <si>
    <t>4.5</t>
  </si>
  <si>
    <t>116</t>
  </si>
  <si>
    <t>Строительство ТП-10/0,4 кВ (Тех.прис.ИП Кушхабиев Заурбек Юрьевич , дог.№7370/2019/КБФ/ТерРЭС от 06.08.2020 г.)</t>
  </si>
  <si>
    <t>178</t>
  </si>
  <si>
    <t>Строительство ТП-10/0,4 кВ (Тех.прис.ООО "им. Салиха Аттоева" дог.№9003/2020/КБФ/ПроРЭС от 04.06.2020г.)</t>
  </si>
  <si>
    <t>4.6</t>
  </si>
  <si>
    <t>тех.прис.Тугушев С.М. дог.№83/17  от 21.07.2017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</si>
</sst>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0"/>
    <numFmt numFmtId="166" formatCode="#,##0.0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9"/>
      <name val="Arial Narrow"/>
      <family val="2"/>
      <charset val="204"/>
    </font>
    <font>
      <i/>
      <sz val="12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19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4" fontId="10" fillId="0" borderId="0" xfId="0" applyNumberFormat="1" applyFont="1" applyFill="1"/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16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6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15" fillId="0" borderId="5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indent="4"/>
    </xf>
    <xf numFmtId="0" fontId="15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49" fontId="18" fillId="0" borderId="1" xfId="0" applyNumberFormat="1" applyFont="1" applyFill="1" applyBorder="1"/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167" fontId="15" fillId="0" borderId="1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indent="2"/>
    </xf>
    <xf numFmtId="3" fontId="15" fillId="0" borderId="1" xfId="0" applyNumberFormat="1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indent="6"/>
    </xf>
    <xf numFmtId="3" fontId="15" fillId="0" borderId="1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7" fontId="17" fillId="0" borderId="6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indent="6"/>
    </xf>
    <xf numFmtId="0" fontId="15" fillId="0" borderId="5" xfId="0" applyFont="1" applyFill="1" applyBorder="1" applyAlignment="1">
      <alignment horizontal="left" indent="4"/>
    </xf>
    <xf numFmtId="0" fontId="12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 indent="2"/>
    </xf>
    <xf numFmtId="0" fontId="15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vertical="center" wrapText="1"/>
    </xf>
    <xf numFmtId="166" fontId="15" fillId="0" borderId="0" xfId="0" applyNumberFormat="1" applyFont="1" applyFill="1"/>
    <xf numFmtId="0" fontId="17" fillId="0" borderId="1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165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 wrapText="1"/>
    </xf>
    <xf numFmtId="167" fontId="15" fillId="0" borderId="0" xfId="0" applyNumberFormat="1" applyFont="1" applyFill="1"/>
    <xf numFmtId="167" fontId="15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/>
    <xf numFmtId="167" fontId="15" fillId="0" borderId="1" xfId="0" applyNumberFormat="1" applyFont="1" applyFill="1" applyBorder="1" applyAlignment="1">
      <alignment horizontal="left" indent="6"/>
    </xf>
    <xf numFmtId="167" fontId="15" fillId="0" borderId="1" xfId="0" applyNumberFormat="1" applyFont="1" applyFill="1" applyBorder="1" applyAlignment="1">
      <alignment horizontal="left" indent="4"/>
    </xf>
    <xf numFmtId="49" fontId="15" fillId="0" borderId="1" xfId="0" applyNumberFormat="1" applyFont="1" applyFill="1" applyBorder="1" applyAlignment="1">
      <alignment horizontal="left" vertical="center"/>
    </xf>
    <xf numFmtId="167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horizontal="left" wrapText="1" indent="2"/>
    </xf>
    <xf numFmtId="167" fontId="15" fillId="0" borderId="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/>
    <xf numFmtId="4" fontId="17" fillId="0" borderId="1" xfId="0" applyNumberFormat="1" applyFont="1" applyFill="1" applyBorder="1"/>
    <xf numFmtId="4" fontId="15" fillId="0" borderId="1" xfId="0" applyNumberFormat="1" applyFont="1" applyFill="1" applyBorder="1"/>
    <xf numFmtId="3" fontId="15" fillId="0" borderId="1" xfId="0" applyNumberFormat="1" applyFont="1" applyFill="1" applyBorder="1"/>
    <xf numFmtId="4" fontId="15" fillId="0" borderId="1" xfId="0" applyNumberFormat="1" applyFont="1" applyFill="1" applyBorder="1" applyAlignment="1">
      <alignment horizontal="left" indent="6"/>
    </xf>
    <xf numFmtId="4" fontId="15" fillId="0" borderId="1" xfId="0" applyNumberFormat="1" applyFont="1" applyFill="1" applyBorder="1" applyAlignment="1">
      <alignment horizontal="left" indent="4"/>
    </xf>
    <xf numFmtId="165" fontId="15" fillId="0" borderId="1" xfId="0" applyNumberFormat="1" applyFont="1" applyFill="1" applyBorder="1" applyAlignment="1">
      <alignment wrapText="1"/>
    </xf>
    <xf numFmtId="49" fontId="17" fillId="0" borderId="0" xfId="0" applyNumberFormat="1" applyFont="1" applyFill="1" applyAlignment="1">
      <alignment horizontal="center" vertical="center"/>
    </xf>
    <xf numFmtId="165" fontId="15" fillId="0" borderId="1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left" wrapText="1" indent="2"/>
    </xf>
    <xf numFmtId="49" fontId="17" fillId="0" borderId="1" xfId="0" applyNumberFormat="1" applyFont="1" applyFill="1" applyBorder="1" applyAlignment="1">
      <alignment horizontal="left" vertical="center"/>
    </xf>
    <xf numFmtId="167" fontId="17" fillId="0" borderId="1" xfId="0" applyNumberFormat="1" applyFont="1" applyFill="1" applyBorder="1" applyAlignment="1">
      <alignment horizontal="justify" vertical="top" wrapText="1"/>
    </xf>
    <xf numFmtId="0" fontId="17" fillId="0" borderId="0" xfId="0" applyFont="1" applyFill="1"/>
    <xf numFmtId="4" fontId="15" fillId="0" borderId="0" xfId="0" applyNumberFormat="1" applyFont="1" applyFill="1"/>
    <xf numFmtId="165" fontId="15" fillId="0" borderId="0" xfId="0" applyNumberFormat="1" applyFont="1" applyFill="1"/>
    <xf numFmtId="0" fontId="11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bf@kbr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G20" sqref="G20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78" t="s">
        <v>63</v>
      </c>
      <c r="C2" s="178"/>
    </row>
    <row r="4" spans="2:3" x14ac:dyDescent="0.3">
      <c r="B4" s="3" t="s">
        <v>64</v>
      </c>
      <c r="C4" s="23" t="s">
        <v>97</v>
      </c>
    </row>
    <row r="5" spans="2:3" x14ac:dyDescent="0.3">
      <c r="B5" s="3" t="s">
        <v>65</v>
      </c>
      <c r="C5" s="23" t="s">
        <v>97</v>
      </c>
    </row>
    <row r="6" spans="2:3" x14ac:dyDescent="0.3">
      <c r="B6" s="3" t="s">
        <v>66</v>
      </c>
      <c r="C6" s="3" t="s">
        <v>98</v>
      </c>
    </row>
    <row r="7" spans="2:3" x14ac:dyDescent="0.3">
      <c r="B7" s="3" t="s">
        <v>67</v>
      </c>
      <c r="C7" s="3" t="s">
        <v>98</v>
      </c>
    </row>
    <row r="8" spans="2:3" x14ac:dyDescent="0.3">
      <c r="B8" s="3" t="s">
        <v>68</v>
      </c>
      <c r="C8" s="16">
        <v>2632082033</v>
      </c>
    </row>
    <row r="9" spans="2:3" x14ac:dyDescent="0.3">
      <c r="B9" s="3" t="s">
        <v>69</v>
      </c>
      <c r="C9" s="16">
        <v>263243001</v>
      </c>
    </row>
    <row r="10" spans="2:3" x14ac:dyDescent="0.3">
      <c r="B10" s="3" t="s">
        <v>70</v>
      </c>
      <c r="C10" s="3" t="s">
        <v>99</v>
      </c>
    </row>
    <row r="11" spans="2:3" x14ac:dyDescent="0.3">
      <c r="B11" s="3" t="s">
        <v>71</v>
      </c>
      <c r="C11" s="21" t="s">
        <v>100</v>
      </c>
    </row>
    <row r="12" spans="2:3" x14ac:dyDescent="0.3">
      <c r="B12" s="3" t="s">
        <v>72</v>
      </c>
      <c r="C12" s="3" t="s">
        <v>101</v>
      </c>
    </row>
    <row r="13" spans="2:3" x14ac:dyDescent="0.3">
      <c r="B13" s="3" t="s">
        <v>73</v>
      </c>
      <c r="C13" s="3" t="s">
        <v>102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94"/>
  <sheetViews>
    <sheetView view="pageBreakPreview" zoomScale="80" zoomScaleNormal="75" zoomScaleSheetLayoutView="80" workbookViewId="0">
      <pane xSplit="3" ySplit="1" topLeftCell="D2" activePane="bottomRight" state="frozen"/>
      <selection pane="topRight" activeCell="D1" sqref="D1"/>
      <selection pane="bottomLeft" activeCell="A144" sqref="A144"/>
      <selection pane="bottomRight" activeCell="Q3" sqref="Q3"/>
    </sheetView>
  </sheetViews>
  <sheetFormatPr defaultColWidth="9.140625" defaultRowHeight="18" outlineLevelRow="1" x14ac:dyDescent="0.25"/>
  <cols>
    <col min="1" max="1" width="0" style="69" hidden="1" customWidth="1"/>
    <col min="2" max="2" width="0" style="70" hidden="1" customWidth="1"/>
    <col min="3" max="3" width="0" style="71" hidden="1" customWidth="1"/>
    <col min="4" max="4" width="13.5703125" style="72" customWidth="1"/>
    <col min="5" max="5" width="75.7109375" style="73" customWidth="1"/>
    <col min="6" max="6" width="50.140625" style="74" hidden="1" customWidth="1"/>
    <col min="7" max="7" width="9.42578125" style="75" customWidth="1"/>
    <col min="8" max="8" width="10.28515625" style="76" customWidth="1"/>
    <col min="9" max="9" width="19.7109375" style="137" customWidth="1"/>
    <col min="10" max="10" width="12.140625" style="131" customWidth="1"/>
    <col min="11" max="11" width="32" style="130" customWidth="1"/>
    <col min="12" max="16384" width="9.140625" style="69"/>
  </cols>
  <sheetData>
    <row r="1" spans="2:11" ht="118.5" customHeight="1" x14ac:dyDescent="0.25">
      <c r="J1" s="77"/>
      <c r="K1" s="78" t="s">
        <v>233</v>
      </c>
    </row>
    <row r="2" spans="2:11" ht="110.25" customHeight="1" x14ac:dyDescent="0.25">
      <c r="D2" s="180" t="s">
        <v>234</v>
      </c>
      <c r="E2" s="181"/>
      <c r="F2" s="181"/>
      <c r="G2" s="181"/>
      <c r="H2" s="181"/>
      <c r="I2" s="181"/>
      <c r="J2" s="181"/>
      <c r="K2" s="181"/>
    </row>
    <row r="3" spans="2:11" s="79" customFormat="1" ht="101.25" customHeight="1" x14ac:dyDescent="0.25">
      <c r="B3" s="59"/>
      <c r="C3" s="80"/>
      <c r="D3" s="81" t="s">
        <v>9</v>
      </c>
      <c r="E3" s="40" t="s">
        <v>235</v>
      </c>
      <c r="F3" s="40" t="s">
        <v>236</v>
      </c>
      <c r="G3" s="40" t="s">
        <v>10</v>
      </c>
      <c r="H3" s="82" t="s">
        <v>11</v>
      </c>
      <c r="I3" s="138" t="s">
        <v>237</v>
      </c>
      <c r="J3" s="83" t="s">
        <v>85</v>
      </c>
      <c r="K3" s="84" t="s">
        <v>238</v>
      </c>
    </row>
    <row r="4" spans="2:11" s="85" customFormat="1" ht="15.75" collapsed="1" x14ac:dyDescent="0.25">
      <c r="B4" s="86"/>
      <c r="C4" s="87"/>
      <c r="D4" s="88" t="s">
        <v>239</v>
      </c>
      <c r="E4" s="89">
        <v>2</v>
      </c>
      <c r="F4" s="89">
        <v>3</v>
      </c>
      <c r="G4" s="89">
        <f t="shared" ref="G4:J4" si="0">F4+1</f>
        <v>4</v>
      </c>
      <c r="H4" s="90">
        <f t="shared" si="0"/>
        <v>5</v>
      </c>
      <c r="I4" s="90">
        <f t="shared" si="0"/>
        <v>6</v>
      </c>
      <c r="J4" s="89">
        <f t="shared" si="0"/>
        <v>7</v>
      </c>
      <c r="K4" s="91">
        <v>8</v>
      </c>
    </row>
    <row r="5" spans="2:11" x14ac:dyDescent="0.25">
      <c r="C5" s="71" t="s">
        <v>239</v>
      </c>
      <c r="D5" s="92" t="s">
        <v>239</v>
      </c>
      <c r="E5" s="51" t="s">
        <v>0</v>
      </c>
      <c r="F5" s="93"/>
      <c r="G5" s="65"/>
      <c r="H5" s="66"/>
      <c r="I5" s="97"/>
      <c r="J5" s="66"/>
      <c r="K5" s="95"/>
    </row>
    <row r="6" spans="2:11" hidden="1" outlineLevel="1" x14ac:dyDescent="0.25">
      <c r="D6" s="50" t="s">
        <v>240</v>
      </c>
      <c r="E6" s="96" t="s">
        <v>241</v>
      </c>
      <c r="F6" s="55"/>
      <c r="G6" s="65"/>
      <c r="H6" s="66"/>
      <c r="I6" s="97"/>
      <c r="J6" s="66"/>
      <c r="K6" s="95"/>
    </row>
    <row r="7" spans="2:11" hidden="1" outlineLevel="1" x14ac:dyDescent="0.25">
      <c r="D7" s="50" t="s">
        <v>242</v>
      </c>
      <c r="E7" s="64" t="s">
        <v>243</v>
      </c>
      <c r="F7" s="56"/>
      <c r="G7" s="65"/>
      <c r="H7" s="66"/>
      <c r="I7" s="97"/>
      <c r="J7" s="66"/>
      <c r="K7" s="98"/>
    </row>
    <row r="8" spans="2:11" hidden="1" outlineLevel="1" x14ac:dyDescent="0.25">
      <c r="D8" s="50" t="s">
        <v>244</v>
      </c>
      <c r="E8" s="99" t="s">
        <v>245</v>
      </c>
      <c r="F8" s="55"/>
      <c r="G8" s="65"/>
      <c r="H8" s="66"/>
      <c r="I8" s="97"/>
      <c r="J8" s="66"/>
      <c r="K8" s="95"/>
    </row>
    <row r="9" spans="2:11" hidden="1" outlineLevel="1" x14ac:dyDescent="0.25">
      <c r="D9" s="50" t="s">
        <v>246</v>
      </c>
      <c r="E9" s="51" t="s">
        <v>4</v>
      </c>
      <c r="F9" s="54"/>
      <c r="G9" s="65"/>
      <c r="H9" s="66"/>
      <c r="I9" s="97"/>
      <c r="J9" s="66"/>
      <c r="K9" s="95"/>
    </row>
    <row r="10" spans="2:11" hidden="1" outlineLevel="1" x14ac:dyDescent="0.25">
      <c r="D10" s="50" t="s">
        <v>247</v>
      </c>
      <c r="E10" s="52" t="s">
        <v>248</v>
      </c>
      <c r="F10" s="54"/>
      <c r="G10" s="65"/>
      <c r="H10" s="66"/>
      <c r="I10" s="97"/>
      <c r="J10" s="66"/>
      <c r="K10" s="95"/>
    </row>
    <row r="11" spans="2:11" hidden="1" outlineLevel="1" x14ac:dyDescent="0.25">
      <c r="D11" s="50" t="s">
        <v>249</v>
      </c>
      <c r="E11" s="52" t="s">
        <v>250</v>
      </c>
      <c r="F11" s="54"/>
      <c r="G11" s="65"/>
      <c r="H11" s="66"/>
      <c r="I11" s="97"/>
      <c r="J11" s="66"/>
      <c r="K11" s="95"/>
    </row>
    <row r="12" spans="2:11" hidden="1" outlineLevel="1" x14ac:dyDescent="0.25">
      <c r="D12" s="50" t="s">
        <v>251</v>
      </c>
      <c r="E12" s="51" t="s">
        <v>3</v>
      </c>
      <c r="F12" s="54"/>
      <c r="G12" s="65"/>
      <c r="H12" s="66"/>
      <c r="I12" s="97"/>
      <c r="J12" s="66"/>
      <c r="K12" s="95"/>
    </row>
    <row r="13" spans="2:11" hidden="1" outlineLevel="1" x14ac:dyDescent="0.25">
      <c r="D13" s="50" t="s">
        <v>252</v>
      </c>
      <c r="E13" s="52" t="s">
        <v>248</v>
      </c>
      <c r="F13" s="54"/>
      <c r="G13" s="65"/>
      <c r="H13" s="66"/>
      <c r="I13" s="97"/>
      <c r="J13" s="66"/>
      <c r="K13" s="95"/>
    </row>
    <row r="14" spans="2:11" hidden="1" outlineLevel="1" x14ac:dyDescent="0.25">
      <c r="D14" s="50" t="s">
        <v>253</v>
      </c>
      <c r="E14" s="52" t="s">
        <v>250</v>
      </c>
      <c r="F14" s="54"/>
      <c r="G14" s="65"/>
      <c r="H14" s="66"/>
      <c r="I14" s="97"/>
      <c r="J14" s="66"/>
      <c r="K14" s="95"/>
    </row>
    <row r="15" spans="2:11" hidden="1" outlineLevel="1" x14ac:dyDescent="0.25">
      <c r="D15" s="50" t="s">
        <v>254</v>
      </c>
      <c r="E15" s="51" t="s">
        <v>5</v>
      </c>
      <c r="F15" s="54"/>
      <c r="G15" s="65"/>
      <c r="H15" s="66"/>
      <c r="I15" s="97"/>
      <c r="J15" s="66"/>
      <c r="K15" s="95"/>
    </row>
    <row r="16" spans="2:11" hidden="1" outlineLevel="1" x14ac:dyDescent="0.25">
      <c r="D16" s="50" t="s">
        <v>255</v>
      </c>
      <c r="E16" s="52" t="s">
        <v>248</v>
      </c>
      <c r="F16" s="54"/>
      <c r="G16" s="65"/>
      <c r="H16" s="66"/>
      <c r="I16" s="97"/>
      <c r="J16" s="66"/>
      <c r="K16" s="95"/>
    </row>
    <row r="17" spans="4:11" hidden="1" outlineLevel="1" x14ac:dyDescent="0.25">
      <c r="D17" s="50" t="s">
        <v>256</v>
      </c>
      <c r="E17" s="52" t="s">
        <v>250</v>
      </c>
      <c r="F17" s="54"/>
      <c r="G17" s="65"/>
      <c r="H17" s="66"/>
      <c r="I17" s="97"/>
      <c r="J17" s="66"/>
      <c r="K17" s="95"/>
    </row>
    <row r="18" spans="4:11" hidden="1" outlineLevel="1" x14ac:dyDescent="0.25">
      <c r="D18" s="50" t="s">
        <v>257</v>
      </c>
      <c r="E18" s="51" t="s">
        <v>6</v>
      </c>
      <c r="F18" s="54"/>
      <c r="G18" s="65"/>
      <c r="H18" s="66"/>
      <c r="I18" s="97"/>
      <c r="J18" s="66"/>
      <c r="K18" s="95"/>
    </row>
    <row r="19" spans="4:11" hidden="1" outlineLevel="1" x14ac:dyDescent="0.25">
      <c r="D19" s="50" t="s">
        <v>258</v>
      </c>
      <c r="E19" s="52" t="s">
        <v>248</v>
      </c>
      <c r="F19" s="54"/>
      <c r="G19" s="65"/>
      <c r="H19" s="66"/>
      <c r="I19" s="97"/>
      <c r="J19" s="66"/>
      <c r="K19" s="95"/>
    </row>
    <row r="20" spans="4:11" hidden="1" outlineLevel="1" x14ac:dyDescent="0.25">
      <c r="D20" s="50" t="s">
        <v>259</v>
      </c>
      <c r="E20" s="52" t="s">
        <v>250</v>
      </c>
      <c r="F20" s="54"/>
      <c r="G20" s="65"/>
      <c r="H20" s="66"/>
      <c r="I20" s="97"/>
      <c r="J20" s="66"/>
      <c r="K20" s="95"/>
    </row>
    <row r="21" spans="4:11" hidden="1" outlineLevel="1" x14ac:dyDescent="0.25">
      <c r="D21" s="50" t="s">
        <v>260</v>
      </c>
      <c r="E21" s="51" t="s">
        <v>7</v>
      </c>
      <c r="F21" s="54"/>
      <c r="G21" s="65"/>
      <c r="H21" s="66"/>
      <c r="I21" s="97"/>
      <c r="J21" s="66"/>
      <c r="K21" s="95"/>
    </row>
    <row r="22" spans="4:11" hidden="1" outlineLevel="1" x14ac:dyDescent="0.25">
      <c r="D22" s="50" t="s">
        <v>261</v>
      </c>
      <c r="E22" s="52" t="s">
        <v>248</v>
      </c>
      <c r="F22" s="54"/>
      <c r="G22" s="65"/>
      <c r="H22" s="66"/>
      <c r="I22" s="97"/>
      <c r="J22" s="66"/>
      <c r="K22" s="95"/>
    </row>
    <row r="23" spans="4:11" hidden="1" outlineLevel="1" x14ac:dyDescent="0.25">
      <c r="D23" s="50" t="s">
        <v>262</v>
      </c>
      <c r="E23" s="52" t="s">
        <v>250</v>
      </c>
      <c r="F23" s="54"/>
      <c r="G23" s="65"/>
      <c r="H23" s="66"/>
      <c r="I23" s="97"/>
      <c r="J23" s="66"/>
      <c r="K23" s="95"/>
    </row>
    <row r="24" spans="4:11" hidden="1" outlineLevel="1" x14ac:dyDescent="0.25">
      <c r="D24" s="50" t="s">
        <v>263</v>
      </c>
      <c r="E24" s="51" t="s">
        <v>264</v>
      </c>
      <c r="F24" s="54"/>
      <c r="G24" s="65"/>
      <c r="H24" s="66"/>
      <c r="I24" s="97"/>
      <c r="J24" s="66"/>
      <c r="K24" s="95"/>
    </row>
    <row r="25" spans="4:11" hidden="1" outlineLevel="1" x14ac:dyDescent="0.25">
      <c r="D25" s="50" t="s">
        <v>265</v>
      </c>
      <c r="E25" s="52" t="s">
        <v>248</v>
      </c>
      <c r="F25" s="54"/>
      <c r="G25" s="65"/>
      <c r="H25" s="66"/>
      <c r="I25" s="97"/>
      <c r="J25" s="66"/>
      <c r="K25" s="95"/>
    </row>
    <row r="26" spans="4:11" hidden="1" outlineLevel="1" x14ac:dyDescent="0.25">
      <c r="D26" s="50" t="s">
        <v>266</v>
      </c>
      <c r="E26" s="52" t="s">
        <v>250</v>
      </c>
      <c r="F26" s="54"/>
      <c r="G26" s="65"/>
      <c r="H26" s="66"/>
      <c r="I26" s="97"/>
      <c r="J26" s="66"/>
      <c r="K26" s="95"/>
    </row>
    <row r="27" spans="4:11" hidden="1" outlineLevel="1" x14ac:dyDescent="0.25">
      <c r="D27" s="50" t="s">
        <v>267</v>
      </c>
      <c r="E27" s="99" t="s">
        <v>268</v>
      </c>
      <c r="F27" s="55"/>
      <c r="G27" s="65"/>
      <c r="H27" s="66"/>
      <c r="I27" s="97"/>
      <c r="J27" s="66"/>
      <c r="K27" s="95"/>
    </row>
    <row r="28" spans="4:11" hidden="1" outlineLevel="1" x14ac:dyDescent="0.25">
      <c r="D28" s="50" t="s">
        <v>269</v>
      </c>
      <c r="E28" s="51" t="s">
        <v>4</v>
      </c>
      <c r="F28" s="54"/>
      <c r="G28" s="65"/>
      <c r="H28" s="66"/>
      <c r="I28" s="97"/>
      <c r="J28" s="66"/>
      <c r="K28" s="95"/>
    </row>
    <row r="29" spans="4:11" hidden="1" outlineLevel="1" x14ac:dyDescent="0.25">
      <c r="D29" s="50" t="s">
        <v>270</v>
      </c>
      <c r="E29" s="52" t="s">
        <v>248</v>
      </c>
      <c r="F29" s="54"/>
      <c r="G29" s="65"/>
      <c r="H29" s="66"/>
      <c r="I29" s="97"/>
      <c r="J29" s="66"/>
      <c r="K29" s="95"/>
    </row>
    <row r="30" spans="4:11" hidden="1" outlineLevel="1" x14ac:dyDescent="0.25">
      <c r="D30" s="50" t="s">
        <v>271</v>
      </c>
      <c r="E30" s="52" t="s">
        <v>250</v>
      </c>
      <c r="F30" s="54"/>
      <c r="G30" s="65"/>
      <c r="H30" s="66"/>
      <c r="I30" s="97"/>
      <c r="J30" s="66"/>
      <c r="K30" s="95"/>
    </row>
    <row r="31" spans="4:11" hidden="1" outlineLevel="1" x14ac:dyDescent="0.25">
      <c r="D31" s="50" t="s">
        <v>272</v>
      </c>
      <c r="E31" s="51" t="s">
        <v>3</v>
      </c>
      <c r="F31" s="54"/>
      <c r="G31" s="65"/>
      <c r="H31" s="66"/>
      <c r="I31" s="97"/>
      <c r="J31" s="66"/>
      <c r="K31" s="95"/>
    </row>
    <row r="32" spans="4:11" hidden="1" outlineLevel="1" x14ac:dyDescent="0.25">
      <c r="D32" s="50" t="s">
        <v>273</v>
      </c>
      <c r="E32" s="52" t="s">
        <v>248</v>
      </c>
      <c r="F32" s="54"/>
      <c r="G32" s="65"/>
      <c r="H32" s="66"/>
      <c r="I32" s="97"/>
      <c r="J32" s="66"/>
      <c r="K32" s="95"/>
    </row>
    <row r="33" spans="3:11" hidden="1" outlineLevel="1" x14ac:dyDescent="0.25">
      <c r="D33" s="50" t="s">
        <v>274</v>
      </c>
      <c r="E33" s="52" t="s">
        <v>250</v>
      </c>
      <c r="F33" s="54"/>
      <c r="G33" s="65"/>
      <c r="H33" s="66"/>
      <c r="I33" s="97"/>
      <c r="J33" s="66"/>
      <c r="K33" s="95"/>
    </row>
    <row r="34" spans="3:11" hidden="1" outlineLevel="1" x14ac:dyDescent="0.25">
      <c r="D34" s="50" t="s">
        <v>275</v>
      </c>
      <c r="E34" s="51" t="s">
        <v>5</v>
      </c>
      <c r="F34" s="54"/>
      <c r="G34" s="65"/>
      <c r="H34" s="66"/>
      <c r="I34" s="97"/>
      <c r="J34" s="66"/>
      <c r="K34" s="95"/>
    </row>
    <row r="35" spans="3:11" hidden="1" outlineLevel="1" x14ac:dyDescent="0.25">
      <c r="D35" s="50" t="s">
        <v>276</v>
      </c>
      <c r="E35" s="52" t="s">
        <v>248</v>
      </c>
      <c r="F35" s="54"/>
      <c r="G35" s="65"/>
      <c r="H35" s="66"/>
      <c r="I35" s="97"/>
      <c r="J35" s="66"/>
      <c r="K35" s="95"/>
    </row>
    <row r="36" spans="3:11" hidden="1" outlineLevel="1" x14ac:dyDescent="0.25">
      <c r="D36" s="50" t="s">
        <v>277</v>
      </c>
      <c r="E36" s="52" t="s">
        <v>250</v>
      </c>
      <c r="F36" s="54"/>
      <c r="G36" s="65"/>
      <c r="H36" s="66"/>
      <c r="I36" s="97"/>
      <c r="J36" s="66"/>
      <c r="K36" s="95"/>
    </row>
    <row r="37" spans="3:11" hidden="1" outlineLevel="1" x14ac:dyDescent="0.25">
      <c r="D37" s="50" t="s">
        <v>278</v>
      </c>
      <c r="E37" s="51" t="s">
        <v>6</v>
      </c>
      <c r="F37" s="54"/>
      <c r="G37" s="65"/>
      <c r="H37" s="66"/>
      <c r="I37" s="97"/>
      <c r="J37" s="66"/>
      <c r="K37" s="95"/>
    </row>
    <row r="38" spans="3:11" hidden="1" outlineLevel="1" x14ac:dyDescent="0.25">
      <c r="D38" s="50" t="s">
        <v>279</v>
      </c>
      <c r="E38" s="52" t="s">
        <v>248</v>
      </c>
      <c r="F38" s="54"/>
      <c r="G38" s="65"/>
      <c r="H38" s="66"/>
      <c r="I38" s="97"/>
      <c r="J38" s="66"/>
      <c r="K38" s="95"/>
    </row>
    <row r="39" spans="3:11" hidden="1" outlineLevel="1" x14ac:dyDescent="0.25">
      <c r="D39" s="50" t="s">
        <v>280</v>
      </c>
      <c r="E39" s="52" t="s">
        <v>250</v>
      </c>
      <c r="F39" s="54"/>
      <c r="G39" s="65"/>
      <c r="H39" s="66"/>
      <c r="I39" s="97"/>
      <c r="J39" s="66"/>
      <c r="K39" s="95"/>
    </row>
    <row r="40" spans="3:11" hidden="1" outlineLevel="1" x14ac:dyDescent="0.25">
      <c r="D40" s="50" t="s">
        <v>281</v>
      </c>
      <c r="E40" s="51" t="s">
        <v>7</v>
      </c>
      <c r="F40" s="54"/>
      <c r="G40" s="65"/>
      <c r="H40" s="66"/>
      <c r="I40" s="97"/>
      <c r="J40" s="66"/>
      <c r="K40" s="95"/>
    </row>
    <row r="41" spans="3:11" hidden="1" outlineLevel="1" x14ac:dyDescent="0.25">
      <c r="D41" s="50" t="s">
        <v>282</v>
      </c>
      <c r="E41" s="52" t="s">
        <v>248</v>
      </c>
      <c r="F41" s="54"/>
      <c r="G41" s="65"/>
      <c r="H41" s="66"/>
      <c r="I41" s="97"/>
      <c r="J41" s="66"/>
      <c r="K41" s="95"/>
    </row>
    <row r="42" spans="3:11" hidden="1" outlineLevel="1" x14ac:dyDescent="0.25">
      <c r="D42" s="50" t="s">
        <v>283</v>
      </c>
      <c r="E42" s="52" t="s">
        <v>250</v>
      </c>
      <c r="F42" s="54"/>
      <c r="G42" s="65"/>
      <c r="H42" s="66"/>
      <c r="I42" s="97"/>
      <c r="J42" s="66"/>
      <c r="K42" s="95"/>
    </row>
    <row r="43" spans="3:11" hidden="1" outlineLevel="1" x14ac:dyDescent="0.25">
      <c r="D43" s="50" t="s">
        <v>284</v>
      </c>
      <c r="E43" s="51" t="s">
        <v>264</v>
      </c>
      <c r="F43" s="54"/>
      <c r="G43" s="65"/>
      <c r="H43" s="66"/>
      <c r="I43" s="97"/>
      <c r="J43" s="66"/>
      <c r="K43" s="95"/>
    </row>
    <row r="44" spans="3:11" hidden="1" outlineLevel="1" x14ac:dyDescent="0.25">
      <c r="D44" s="50" t="s">
        <v>285</v>
      </c>
      <c r="E44" s="52" t="s">
        <v>248</v>
      </c>
      <c r="F44" s="54"/>
      <c r="G44" s="65"/>
      <c r="H44" s="66"/>
      <c r="I44" s="97"/>
      <c r="J44" s="66"/>
      <c r="K44" s="95"/>
    </row>
    <row r="45" spans="3:11" hidden="1" outlineLevel="1" x14ac:dyDescent="0.25">
      <c r="D45" s="50" t="s">
        <v>286</v>
      </c>
      <c r="E45" s="52" t="s">
        <v>250</v>
      </c>
      <c r="F45" s="54"/>
      <c r="G45" s="65"/>
      <c r="H45" s="66"/>
      <c r="I45" s="97"/>
      <c r="J45" s="66"/>
      <c r="K45" s="95"/>
    </row>
    <row r="46" spans="3:11" ht="15.75" hidden="1" outlineLevel="1" x14ac:dyDescent="0.25">
      <c r="C46" s="70"/>
      <c r="D46" s="50" t="s">
        <v>287</v>
      </c>
      <c r="E46" s="99" t="s">
        <v>288</v>
      </c>
      <c r="F46" s="55"/>
      <c r="G46" s="65"/>
      <c r="H46" s="66"/>
      <c r="I46" s="97"/>
      <c r="J46" s="66"/>
      <c r="K46" s="95"/>
    </row>
    <row r="47" spans="3:11" hidden="1" outlineLevel="1" x14ac:dyDescent="0.25">
      <c r="D47" s="50" t="s">
        <v>289</v>
      </c>
      <c r="E47" s="51" t="s">
        <v>4</v>
      </c>
      <c r="F47" s="54"/>
      <c r="G47" s="65"/>
      <c r="H47" s="66"/>
      <c r="I47" s="97"/>
      <c r="J47" s="66"/>
      <c r="K47" s="95"/>
    </row>
    <row r="48" spans="3:11" hidden="1" outlineLevel="1" x14ac:dyDescent="0.25">
      <c r="D48" s="50" t="s">
        <v>290</v>
      </c>
      <c r="E48" s="52" t="s">
        <v>248</v>
      </c>
      <c r="F48" s="54"/>
      <c r="G48" s="65"/>
      <c r="H48" s="66"/>
      <c r="I48" s="97"/>
      <c r="J48" s="66"/>
      <c r="K48" s="95"/>
    </row>
    <row r="49" spans="4:11" hidden="1" outlineLevel="1" x14ac:dyDescent="0.25">
      <c r="D49" s="50" t="s">
        <v>291</v>
      </c>
      <c r="E49" s="52" t="s">
        <v>250</v>
      </c>
      <c r="F49" s="54"/>
      <c r="G49" s="65"/>
      <c r="H49" s="66"/>
      <c r="I49" s="97"/>
      <c r="J49" s="66"/>
      <c r="K49" s="95"/>
    </row>
    <row r="50" spans="4:11" hidden="1" outlineLevel="1" x14ac:dyDescent="0.25">
      <c r="D50" s="50" t="s">
        <v>292</v>
      </c>
      <c r="E50" s="51" t="s">
        <v>3</v>
      </c>
      <c r="F50" s="54"/>
      <c r="G50" s="65"/>
      <c r="H50" s="66"/>
      <c r="I50" s="97"/>
      <c r="J50" s="66"/>
      <c r="K50" s="95"/>
    </row>
    <row r="51" spans="4:11" hidden="1" outlineLevel="1" x14ac:dyDescent="0.25">
      <c r="D51" s="50" t="s">
        <v>293</v>
      </c>
      <c r="E51" s="52" t="s">
        <v>248</v>
      </c>
      <c r="F51" s="54"/>
      <c r="G51" s="65"/>
      <c r="H51" s="66"/>
      <c r="I51" s="97"/>
      <c r="J51" s="66"/>
      <c r="K51" s="95"/>
    </row>
    <row r="52" spans="4:11" hidden="1" outlineLevel="1" x14ac:dyDescent="0.25">
      <c r="D52" s="50" t="s">
        <v>294</v>
      </c>
      <c r="E52" s="52" t="s">
        <v>250</v>
      </c>
      <c r="F52" s="54"/>
      <c r="G52" s="65"/>
      <c r="H52" s="66"/>
      <c r="I52" s="97"/>
      <c r="J52" s="66"/>
      <c r="K52" s="95"/>
    </row>
    <row r="53" spans="4:11" hidden="1" outlineLevel="1" x14ac:dyDescent="0.25">
      <c r="D53" s="50" t="s">
        <v>295</v>
      </c>
      <c r="E53" s="51" t="s">
        <v>5</v>
      </c>
      <c r="F53" s="54"/>
      <c r="G53" s="65"/>
      <c r="H53" s="66"/>
      <c r="I53" s="97"/>
      <c r="J53" s="66"/>
      <c r="K53" s="95"/>
    </row>
    <row r="54" spans="4:11" hidden="1" outlineLevel="1" x14ac:dyDescent="0.25">
      <c r="D54" s="50" t="s">
        <v>296</v>
      </c>
      <c r="E54" s="52" t="s">
        <v>248</v>
      </c>
      <c r="F54" s="54"/>
      <c r="G54" s="65"/>
      <c r="H54" s="66"/>
      <c r="I54" s="97"/>
      <c r="J54" s="66"/>
      <c r="K54" s="95"/>
    </row>
    <row r="55" spans="4:11" hidden="1" outlineLevel="1" x14ac:dyDescent="0.25">
      <c r="D55" s="50" t="s">
        <v>297</v>
      </c>
      <c r="E55" s="52" t="s">
        <v>250</v>
      </c>
      <c r="F55" s="54"/>
      <c r="G55" s="65"/>
      <c r="H55" s="66"/>
      <c r="I55" s="97"/>
      <c r="J55" s="66"/>
      <c r="K55" s="95"/>
    </row>
    <row r="56" spans="4:11" hidden="1" outlineLevel="1" x14ac:dyDescent="0.25">
      <c r="D56" s="50" t="s">
        <v>298</v>
      </c>
      <c r="E56" s="51" t="s">
        <v>6</v>
      </c>
      <c r="F56" s="54"/>
      <c r="G56" s="65"/>
      <c r="H56" s="66"/>
      <c r="I56" s="97"/>
      <c r="J56" s="66"/>
      <c r="K56" s="95"/>
    </row>
    <row r="57" spans="4:11" hidden="1" outlineLevel="1" x14ac:dyDescent="0.25">
      <c r="D57" s="50" t="s">
        <v>299</v>
      </c>
      <c r="E57" s="52" t="s">
        <v>248</v>
      </c>
      <c r="F57" s="54"/>
      <c r="G57" s="65"/>
      <c r="H57" s="66"/>
      <c r="I57" s="97"/>
      <c r="J57" s="66"/>
      <c r="K57" s="95"/>
    </row>
    <row r="58" spans="4:11" hidden="1" outlineLevel="1" x14ac:dyDescent="0.25">
      <c r="D58" s="50" t="s">
        <v>300</v>
      </c>
      <c r="E58" s="52" t="s">
        <v>250</v>
      </c>
      <c r="F58" s="54"/>
      <c r="G58" s="65"/>
      <c r="H58" s="66"/>
      <c r="I58" s="97"/>
      <c r="J58" s="66"/>
      <c r="K58" s="95"/>
    </row>
    <row r="59" spans="4:11" hidden="1" outlineLevel="1" x14ac:dyDescent="0.25">
      <c r="D59" s="50" t="s">
        <v>301</v>
      </c>
      <c r="E59" s="51" t="s">
        <v>7</v>
      </c>
      <c r="F59" s="54"/>
      <c r="G59" s="65"/>
      <c r="H59" s="66"/>
      <c r="I59" s="97"/>
      <c r="J59" s="66"/>
      <c r="K59" s="95"/>
    </row>
    <row r="60" spans="4:11" hidden="1" outlineLevel="1" x14ac:dyDescent="0.25">
      <c r="D60" s="50" t="s">
        <v>302</v>
      </c>
      <c r="E60" s="52" t="s">
        <v>248</v>
      </c>
      <c r="F60" s="54"/>
      <c r="G60" s="65"/>
      <c r="H60" s="66"/>
      <c r="I60" s="97"/>
      <c r="J60" s="66"/>
      <c r="K60" s="95"/>
    </row>
    <row r="61" spans="4:11" hidden="1" outlineLevel="1" x14ac:dyDescent="0.25">
      <c r="D61" s="50" t="s">
        <v>303</v>
      </c>
      <c r="E61" s="52" t="s">
        <v>250</v>
      </c>
      <c r="F61" s="54"/>
      <c r="G61" s="65"/>
      <c r="H61" s="66"/>
      <c r="I61" s="97"/>
      <c r="J61" s="66"/>
      <c r="K61" s="95"/>
    </row>
    <row r="62" spans="4:11" hidden="1" outlineLevel="1" x14ac:dyDescent="0.25">
      <c r="D62" s="50" t="s">
        <v>304</v>
      </c>
      <c r="E62" s="51" t="s">
        <v>264</v>
      </c>
      <c r="F62" s="54"/>
      <c r="G62" s="65"/>
      <c r="H62" s="66"/>
      <c r="I62" s="97"/>
      <c r="J62" s="66"/>
      <c r="K62" s="95"/>
    </row>
    <row r="63" spans="4:11" hidden="1" outlineLevel="1" x14ac:dyDescent="0.25">
      <c r="D63" s="50" t="s">
        <v>305</v>
      </c>
      <c r="E63" s="52" t="s">
        <v>248</v>
      </c>
      <c r="F63" s="54"/>
      <c r="G63" s="65"/>
      <c r="H63" s="66"/>
      <c r="I63" s="97"/>
      <c r="J63" s="66"/>
      <c r="K63" s="95"/>
    </row>
    <row r="64" spans="4:11" hidden="1" outlineLevel="1" x14ac:dyDescent="0.25">
      <c r="D64" s="50" t="s">
        <v>306</v>
      </c>
      <c r="E64" s="52" t="s">
        <v>250</v>
      </c>
      <c r="F64" s="54"/>
      <c r="G64" s="65"/>
      <c r="H64" s="66"/>
      <c r="I64" s="97"/>
      <c r="J64" s="66"/>
      <c r="K64" s="95"/>
    </row>
    <row r="65" spans="3:11" ht="15.75" hidden="1" outlineLevel="1" x14ac:dyDescent="0.25">
      <c r="C65" s="70"/>
      <c r="D65" s="50" t="s">
        <v>307</v>
      </c>
      <c r="E65" s="99" t="s">
        <v>308</v>
      </c>
      <c r="F65" s="55"/>
      <c r="G65" s="65"/>
      <c r="H65" s="66"/>
      <c r="I65" s="97"/>
      <c r="J65" s="66"/>
      <c r="K65" s="95"/>
    </row>
    <row r="66" spans="3:11" hidden="1" outlineLevel="1" x14ac:dyDescent="0.25">
      <c r="D66" s="50" t="s">
        <v>309</v>
      </c>
      <c r="E66" s="51" t="s">
        <v>4</v>
      </c>
      <c r="F66" s="54"/>
      <c r="G66" s="65"/>
      <c r="H66" s="66"/>
      <c r="I66" s="97"/>
      <c r="J66" s="66"/>
      <c r="K66" s="98"/>
    </row>
    <row r="67" spans="3:11" hidden="1" outlineLevel="1" x14ac:dyDescent="0.25">
      <c r="D67" s="50" t="s">
        <v>310</v>
      </c>
      <c r="E67" s="52" t="s">
        <v>248</v>
      </c>
      <c r="F67" s="54"/>
      <c r="G67" s="65"/>
      <c r="H67" s="66"/>
      <c r="I67" s="97"/>
      <c r="J67" s="66"/>
      <c r="K67" s="98"/>
    </row>
    <row r="68" spans="3:11" hidden="1" outlineLevel="1" x14ac:dyDescent="0.25">
      <c r="D68" s="50" t="s">
        <v>311</v>
      </c>
      <c r="E68" s="52" t="s">
        <v>250</v>
      </c>
      <c r="F68" s="54"/>
      <c r="G68" s="65"/>
      <c r="H68" s="66"/>
      <c r="I68" s="97"/>
      <c r="J68" s="66"/>
      <c r="K68" s="98"/>
    </row>
    <row r="69" spans="3:11" hidden="1" outlineLevel="1" x14ac:dyDescent="0.25">
      <c r="D69" s="50" t="s">
        <v>312</v>
      </c>
      <c r="E69" s="51" t="s">
        <v>3</v>
      </c>
      <c r="F69" s="49"/>
      <c r="G69" s="65"/>
      <c r="H69" s="66"/>
      <c r="I69" s="100"/>
      <c r="J69" s="45"/>
      <c r="K69" s="101"/>
    </row>
    <row r="70" spans="3:11" hidden="1" outlineLevel="1" x14ac:dyDescent="0.25">
      <c r="D70" s="50" t="s">
        <v>313</v>
      </c>
      <c r="E70" s="52" t="s">
        <v>248</v>
      </c>
      <c r="F70" s="49"/>
      <c r="G70" s="65"/>
      <c r="H70" s="66"/>
      <c r="I70" s="100"/>
      <c r="J70" s="45"/>
      <c r="K70" s="101"/>
    </row>
    <row r="71" spans="3:11" hidden="1" outlineLevel="1" x14ac:dyDescent="0.25">
      <c r="D71" s="50" t="s">
        <v>314</v>
      </c>
      <c r="E71" s="52" t="s">
        <v>250</v>
      </c>
      <c r="F71" s="49"/>
      <c r="G71" s="65"/>
      <c r="H71" s="66"/>
      <c r="I71" s="100"/>
      <c r="J71" s="45"/>
      <c r="K71" s="101"/>
    </row>
    <row r="72" spans="3:11" hidden="1" outlineLevel="1" x14ac:dyDescent="0.25">
      <c r="D72" s="50" t="s">
        <v>315</v>
      </c>
      <c r="E72" s="51" t="s">
        <v>5</v>
      </c>
      <c r="F72" s="49"/>
      <c r="G72" s="65"/>
      <c r="H72" s="66"/>
      <c r="I72" s="97"/>
      <c r="J72" s="66"/>
      <c r="K72" s="98"/>
    </row>
    <row r="73" spans="3:11" hidden="1" outlineLevel="1" x14ac:dyDescent="0.25">
      <c r="D73" s="50" t="s">
        <v>316</v>
      </c>
      <c r="E73" s="52" t="s">
        <v>248</v>
      </c>
      <c r="F73" s="49"/>
      <c r="G73" s="65"/>
      <c r="H73" s="66"/>
      <c r="I73" s="97"/>
      <c r="J73" s="66"/>
      <c r="K73" s="98"/>
    </row>
    <row r="74" spans="3:11" hidden="1" outlineLevel="1" x14ac:dyDescent="0.25">
      <c r="D74" s="50" t="s">
        <v>317</v>
      </c>
      <c r="E74" s="52" t="s">
        <v>250</v>
      </c>
      <c r="F74" s="49"/>
      <c r="G74" s="65"/>
      <c r="H74" s="66"/>
      <c r="I74" s="97"/>
      <c r="J74" s="66"/>
      <c r="K74" s="98"/>
    </row>
    <row r="75" spans="3:11" hidden="1" outlineLevel="1" x14ac:dyDescent="0.25">
      <c r="D75" s="50" t="s">
        <v>318</v>
      </c>
      <c r="E75" s="51" t="s">
        <v>6</v>
      </c>
      <c r="F75" s="49"/>
      <c r="G75" s="65"/>
      <c r="H75" s="66"/>
      <c r="I75" s="97"/>
      <c r="J75" s="66"/>
      <c r="K75" s="98"/>
    </row>
    <row r="76" spans="3:11" hidden="1" outlineLevel="1" x14ac:dyDescent="0.25">
      <c r="D76" s="50" t="s">
        <v>319</v>
      </c>
      <c r="E76" s="52" t="s">
        <v>248</v>
      </c>
      <c r="F76" s="49"/>
      <c r="G76" s="65"/>
      <c r="H76" s="66"/>
      <c r="I76" s="97"/>
      <c r="J76" s="66"/>
      <c r="K76" s="98"/>
    </row>
    <row r="77" spans="3:11" hidden="1" outlineLevel="1" x14ac:dyDescent="0.25">
      <c r="D77" s="50" t="s">
        <v>320</v>
      </c>
      <c r="E77" s="52" t="s">
        <v>250</v>
      </c>
      <c r="F77" s="49"/>
      <c r="G77" s="65"/>
      <c r="H77" s="66"/>
      <c r="I77" s="97"/>
      <c r="J77" s="66"/>
      <c r="K77" s="98"/>
    </row>
    <row r="78" spans="3:11" hidden="1" outlineLevel="1" x14ac:dyDescent="0.25">
      <c r="D78" s="50" t="s">
        <v>321</v>
      </c>
      <c r="E78" s="51" t="s">
        <v>7</v>
      </c>
      <c r="F78" s="49"/>
      <c r="G78" s="65"/>
      <c r="H78" s="66"/>
      <c r="I78" s="97"/>
      <c r="J78" s="66"/>
      <c r="K78" s="98"/>
    </row>
    <row r="79" spans="3:11" hidden="1" outlineLevel="1" x14ac:dyDescent="0.25">
      <c r="D79" s="50" t="s">
        <v>322</v>
      </c>
      <c r="E79" s="52" t="s">
        <v>248</v>
      </c>
      <c r="F79" s="49"/>
      <c r="G79" s="65"/>
      <c r="H79" s="66"/>
      <c r="I79" s="97"/>
      <c r="J79" s="66"/>
      <c r="K79" s="98"/>
    </row>
    <row r="80" spans="3:11" hidden="1" outlineLevel="1" x14ac:dyDescent="0.25">
      <c r="D80" s="50" t="s">
        <v>323</v>
      </c>
      <c r="E80" s="52" t="s">
        <v>250</v>
      </c>
      <c r="F80" s="49"/>
      <c r="G80" s="65"/>
      <c r="H80" s="66"/>
      <c r="I80" s="97"/>
      <c r="J80" s="66"/>
      <c r="K80" s="98"/>
    </row>
    <row r="81" spans="3:11" hidden="1" outlineLevel="1" x14ac:dyDescent="0.25">
      <c r="D81" s="50" t="s">
        <v>324</v>
      </c>
      <c r="E81" s="51" t="s">
        <v>264</v>
      </c>
      <c r="F81" s="49"/>
      <c r="G81" s="65"/>
      <c r="H81" s="66"/>
      <c r="I81" s="97"/>
      <c r="J81" s="66"/>
      <c r="K81" s="98"/>
    </row>
    <row r="82" spans="3:11" hidden="1" outlineLevel="1" x14ac:dyDescent="0.25">
      <c r="D82" s="50" t="s">
        <v>325</v>
      </c>
      <c r="E82" s="52" t="s">
        <v>248</v>
      </c>
      <c r="F82" s="49"/>
      <c r="G82" s="65"/>
      <c r="H82" s="66"/>
      <c r="I82" s="97"/>
      <c r="J82" s="66"/>
      <c r="K82" s="98"/>
    </row>
    <row r="83" spans="3:11" hidden="1" outlineLevel="1" x14ac:dyDescent="0.25">
      <c r="D83" s="50" t="s">
        <v>326</v>
      </c>
      <c r="E83" s="52" t="s">
        <v>250</v>
      </c>
      <c r="F83" s="49"/>
      <c r="G83" s="65"/>
      <c r="H83" s="66"/>
      <c r="I83" s="97"/>
      <c r="J83" s="66"/>
      <c r="K83" s="98"/>
    </row>
    <row r="84" spans="3:11" ht="15.75" hidden="1" outlineLevel="1" x14ac:dyDescent="0.25">
      <c r="C84" s="70"/>
      <c r="D84" s="50" t="s">
        <v>327</v>
      </c>
      <c r="E84" s="64" t="s">
        <v>328</v>
      </c>
      <c r="F84" s="56"/>
      <c r="G84" s="65"/>
      <c r="H84" s="66"/>
      <c r="I84" s="97"/>
      <c r="J84" s="66"/>
      <c r="K84" s="98"/>
    </row>
    <row r="85" spans="3:11" ht="15.75" hidden="1" outlineLevel="1" x14ac:dyDescent="0.25">
      <c r="C85" s="70"/>
      <c r="D85" s="50" t="s">
        <v>329</v>
      </c>
      <c r="E85" s="99" t="s">
        <v>245</v>
      </c>
      <c r="F85" s="56"/>
      <c r="G85" s="65"/>
      <c r="H85" s="66"/>
      <c r="I85" s="97"/>
      <c r="J85" s="66"/>
      <c r="K85" s="98"/>
    </row>
    <row r="86" spans="3:11" hidden="1" outlineLevel="1" x14ac:dyDescent="0.25">
      <c r="D86" s="50" t="s">
        <v>330</v>
      </c>
      <c r="E86" s="51" t="s">
        <v>4</v>
      </c>
      <c r="F86" s="49"/>
      <c r="G86" s="65"/>
      <c r="H86" s="66"/>
      <c r="I86" s="97"/>
      <c r="J86" s="66"/>
      <c r="K86" s="98"/>
    </row>
    <row r="87" spans="3:11" hidden="1" outlineLevel="1" x14ac:dyDescent="0.25">
      <c r="D87" s="50" t="s">
        <v>331</v>
      </c>
      <c r="E87" s="52" t="s">
        <v>248</v>
      </c>
      <c r="F87" s="49"/>
      <c r="G87" s="65"/>
      <c r="H87" s="66"/>
      <c r="I87" s="97"/>
      <c r="J87" s="66"/>
      <c r="K87" s="98"/>
    </row>
    <row r="88" spans="3:11" hidden="1" outlineLevel="1" x14ac:dyDescent="0.25">
      <c r="D88" s="50" t="s">
        <v>332</v>
      </c>
      <c r="E88" s="52" t="s">
        <v>250</v>
      </c>
      <c r="F88" s="49"/>
      <c r="G88" s="65"/>
      <c r="H88" s="66"/>
      <c r="I88" s="97"/>
      <c r="J88" s="66"/>
      <c r="K88" s="98"/>
    </row>
    <row r="89" spans="3:11" hidden="1" outlineLevel="1" x14ac:dyDescent="0.25">
      <c r="D89" s="50" t="s">
        <v>333</v>
      </c>
      <c r="E89" s="51" t="s">
        <v>3</v>
      </c>
      <c r="F89" s="49"/>
      <c r="G89" s="65"/>
      <c r="H89" s="66"/>
      <c r="I89" s="97"/>
      <c r="J89" s="66"/>
      <c r="K89" s="98"/>
    </row>
    <row r="90" spans="3:11" hidden="1" outlineLevel="1" x14ac:dyDescent="0.25">
      <c r="D90" s="50" t="s">
        <v>334</v>
      </c>
      <c r="E90" s="52" t="s">
        <v>248</v>
      </c>
      <c r="F90" s="49"/>
      <c r="G90" s="65"/>
      <c r="H90" s="66"/>
      <c r="I90" s="97"/>
      <c r="J90" s="66"/>
      <c r="K90" s="98"/>
    </row>
    <row r="91" spans="3:11" hidden="1" outlineLevel="1" x14ac:dyDescent="0.25">
      <c r="D91" s="50" t="s">
        <v>335</v>
      </c>
      <c r="E91" s="52" t="s">
        <v>250</v>
      </c>
      <c r="F91" s="49"/>
      <c r="G91" s="65"/>
      <c r="H91" s="66"/>
      <c r="I91" s="97"/>
      <c r="J91" s="66"/>
      <c r="K91" s="98"/>
    </row>
    <row r="92" spans="3:11" hidden="1" outlineLevel="1" x14ac:dyDescent="0.25">
      <c r="D92" s="50" t="s">
        <v>336</v>
      </c>
      <c r="E92" s="51" t="s">
        <v>5</v>
      </c>
      <c r="F92" s="49"/>
      <c r="G92" s="65"/>
      <c r="H92" s="66"/>
      <c r="I92" s="97"/>
      <c r="J92" s="66"/>
      <c r="K92" s="98"/>
    </row>
    <row r="93" spans="3:11" hidden="1" outlineLevel="1" x14ac:dyDescent="0.25">
      <c r="D93" s="50" t="s">
        <v>337</v>
      </c>
      <c r="E93" s="52" t="s">
        <v>248</v>
      </c>
      <c r="F93" s="49"/>
      <c r="G93" s="65"/>
      <c r="H93" s="66"/>
      <c r="I93" s="97"/>
      <c r="J93" s="66"/>
      <c r="K93" s="98"/>
    </row>
    <row r="94" spans="3:11" hidden="1" outlineLevel="1" x14ac:dyDescent="0.25">
      <c r="D94" s="50" t="s">
        <v>338</v>
      </c>
      <c r="E94" s="52" t="s">
        <v>250</v>
      </c>
      <c r="F94" s="49"/>
      <c r="G94" s="65"/>
      <c r="H94" s="66"/>
      <c r="I94" s="97"/>
      <c r="J94" s="66"/>
      <c r="K94" s="98"/>
    </row>
    <row r="95" spans="3:11" hidden="1" outlineLevel="1" x14ac:dyDescent="0.25">
      <c r="D95" s="50" t="s">
        <v>339</v>
      </c>
      <c r="E95" s="51" t="s">
        <v>6</v>
      </c>
      <c r="F95" s="49"/>
      <c r="G95" s="65"/>
      <c r="H95" s="66"/>
      <c r="I95" s="97"/>
      <c r="J95" s="66"/>
      <c r="K95" s="98"/>
    </row>
    <row r="96" spans="3:11" hidden="1" outlineLevel="1" x14ac:dyDescent="0.25">
      <c r="D96" s="50" t="s">
        <v>340</v>
      </c>
      <c r="E96" s="52" t="s">
        <v>248</v>
      </c>
      <c r="F96" s="49"/>
      <c r="G96" s="65"/>
      <c r="H96" s="66"/>
      <c r="I96" s="97"/>
      <c r="J96" s="66"/>
      <c r="K96" s="98"/>
    </row>
    <row r="97" spans="3:11" hidden="1" outlineLevel="1" x14ac:dyDescent="0.25">
      <c r="D97" s="50" t="s">
        <v>341</v>
      </c>
      <c r="E97" s="52" t="s">
        <v>250</v>
      </c>
      <c r="F97" s="49"/>
      <c r="G97" s="65"/>
      <c r="H97" s="66"/>
      <c r="I97" s="97"/>
      <c r="J97" s="66"/>
      <c r="K97" s="98"/>
    </row>
    <row r="98" spans="3:11" hidden="1" outlineLevel="1" x14ac:dyDescent="0.25">
      <c r="D98" s="50" t="s">
        <v>342</v>
      </c>
      <c r="E98" s="51" t="s">
        <v>7</v>
      </c>
      <c r="F98" s="49"/>
      <c r="G98" s="65"/>
      <c r="H98" s="66"/>
      <c r="I98" s="97"/>
      <c r="J98" s="66"/>
      <c r="K98" s="98"/>
    </row>
    <row r="99" spans="3:11" hidden="1" outlineLevel="1" x14ac:dyDescent="0.25">
      <c r="D99" s="50" t="s">
        <v>343</v>
      </c>
      <c r="E99" s="52" t="s">
        <v>248</v>
      </c>
      <c r="F99" s="49"/>
      <c r="G99" s="65"/>
      <c r="H99" s="66"/>
      <c r="I99" s="97"/>
      <c r="J99" s="66"/>
      <c r="K99" s="98"/>
    </row>
    <row r="100" spans="3:11" hidden="1" outlineLevel="1" x14ac:dyDescent="0.25">
      <c r="D100" s="50" t="s">
        <v>344</v>
      </c>
      <c r="E100" s="52" t="s">
        <v>250</v>
      </c>
      <c r="F100" s="49"/>
      <c r="G100" s="65"/>
      <c r="H100" s="66"/>
      <c r="I100" s="97"/>
      <c r="J100" s="66"/>
      <c r="K100" s="98"/>
    </row>
    <row r="101" spans="3:11" hidden="1" outlineLevel="1" x14ac:dyDescent="0.25">
      <c r="D101" s="50" t="s">
        <v>345</v>
      </c>
      <c r="E101" s="51" t="s">
        <v>264</v>
      </c>
      <c r="F101" s="49"/>
      <c r="G101" s="65"/>
      <c r="H101" s="66"/>
      <c r="I101" s="97"/>
      <c r="J101" s="66"/>
      <c r="K101" s="98"/>
    </row>
    <row r="102" spans="3:11" hidden="1" outlineLevel="1" x14ac:dyDescent="0.25">
      <c r="D102" s="50" t="s">
        <v>346</v>
      </c>
      <c r="E102" s="52" t="s">
        <v>248</v>
      </c>
      <c r="F102" s="49"/>
      <c r="G102" s="65"/>
      <c r="H102" s="66"/>
      <c r="I102" s="97"/>
      <c r="J102" s="66"/>
      <c r="K102" s="98"/>
    </row>
    <row r="103" spans="3:11" hidden="1" outlineLevel="1" x14ac:dyDescent="0.25">
      <c r="D103" s="50" t="s">
        <v>347</v>
      </c>
      <c r="E103" s="52" t="s">
        <v>250</v>
      </c>
      <c r="F103" s="49"/>
      <c r="G103" s="65"/>
      <c r="H103" s="66"/>
      <c r="I103" s="97"/>
      <c r="J103" s="66"/>
      <c r="K103" s="98"/>
    </row>
    <row r="104" spans="3:11" ht="15.75" hidden="1" outlineLevel="1" x14ac:dyDescent="0.25">
      <c r="C104" s="70"/>
      <c r="D104" s="50" t="s">
        <v>348</v>
      </c>
      <c r="E104" s="99" t="s">
        <v>268</v>
      </c>
      <c r="F104" s="56"/>
      <c r="G104" s="65"/>
      <c r="H104" s="66"/>
      <c r="I104" s="97"/>
      <c r="J104" s="66"/>
      <c r="K104" s="98"/>
    </row>
    <row r="105" spans="3:11" hidden="1" outlineLevel="1" x14ac:dyDescent="0.25">
      <c r="D105" s="50" t="s">
        <v>349</v>
      </c>
      <c r="E105" s="51" t="s">
        <v>4</v>
      </c>
      <c r="F105" s="49"/>
      <c r="G105" s="65"/>
      <c r="H105" s="66"/>
      <c r="I105" s="97"/>
      <c r="J105" s="66"/>
      <c r="K105" s="98"/>
    </row>
    <row r="106" spans="3:11" hidden="1" outlineLevel="1" x14ac:dyDescent="0.25">
      <c r="D106" s="50" t="s">
        <v>350</v>
      </c>
      <c r="E106" s="52" t="s">
        <v>248</v>
      </c>
      <c r="F106" s="49"/>
      <c r="G106" s="65"/>
      <c r="H106" s="66"/>
      <c r="I106" s="97"/>
      <c r="J106" s="66"/>
      <c r="K106" s="98"/>
    </row>
    <row r="107" spans="3:11" hidden="1" outlineLevel="1" x14ac:dyDescent="0.25">
      <c r="D107" s="50" t="s">
        <v>351</v>
      </c>
      <c r="E107" s="52" t="s">
        <v>250</v>
      </c>
      <c r="F107" s="49"/>
      <c r="G107" s="65"/>
      <c r="H107" s="66"/>
      <c r="I107" s="97"/>
      <c r="J107" s="66"/>
      <c r="K107" s="98"/>
    </row>
    <row r="108" spans="3:11" hidden="1" outlineLevel="1" x14ac:dyDescent="0.25">
      <c r="D108" s="50" t="s">
        <v>352</v>
      </c>
      <c r="E108" s="51" t="s">
        <v>3</v>
      </c>
      <c r="F108" s="49"/>
      <c r="G108" s="65"/>
      <c r="H108" s="66"/>
      <c r="I108" s="97"/>
      <c r="J108" s="66"/>
      <c r="K108" s="98"/>
    </row>
    <row r="109" spans="3:11" hidden="1" outlineLevel="1" x14ac:dyDescent="0.25">
      <c r="D109" s="50" t="s">
        <v>353</v>
      </c>
      <c r="E109" s="52" t="s">
        <v>248</v>
      </c>
      <c r="F109" s="49"/>
      <c r="G109" s="65"/>
      <c r="H109" s="66"/>
      <c r="I109" s="97"/>
      <c r="J109" s="66"/>
      <c r="K109" s="98"/>
    </row>
    <row r="110" spans="3:11" hidden="1" outlineLevel="1" x14ac:dyDescent="0.25">
      <c r="D110" s="50" t="s">
        <v>354</v>
      </c>
      <c r="E110" s="52" t="s">
        <v>250</v>
      </c>
      <c r="F110" s="49"/>
      <c r="G110" s="65"/>
      <c r="H110" s="66"/>
      <c r="I110" s="97"/>
      <c r="J110" s="66"/>
      <c r="K110" s="98"/>
    </row>
    <row r="111" spans="3:11" hidden="1" outlineLevel="1" x14ac:dyDescent="0.25">
      <c r="D111" s="50" t="s">
        <v>355</v>
      </c>
      <c r="E111" s="51" t="s">
        <v>5</v>
      </c>
      <c r="F111" s="49"/>
      <c r="G111" s="65"/>
      <c r="H111" s="66"/>
      <c r="I111" s="97"/>
      <c r="J111" s="66"/>
      <c r="K111" s="98"/>
    </row>
    <row r="112" spans="3:11" hidden="1" outlineLevel="1" x14ac:dyDescent="0.25">
      <c r="D112" s="50" t="s">
        <v>356</v>
      </c>
      <c r="E112" s="52" t="s">
        <v>248</v>
      </c>
      <c r="F112" s="49"/>
      <c r="G112" s="65"/>
      <c r="H112" s="66"/>
      <c r="I112" s="97"/>
      <c r="J112" s="66"/>
      <c r="K112" s="98"/>
    </row>
    <row r="113" spans="3:11" hidden="1" outlineLevel="1" x14ac:dyDescent="0.25">
      <c r="D113" s="50" t="s">
        <v>357</v>
      </c>
      <c r="E113" s="52" t="s">
        <v>250</v>
      </c>
      <c r="F113" s="49"/>
      <c r="G113" s="65"/>
      <c r="H113" s="66"/>
      <c r="I113" s="97"/>
      <c r="J113" s="66"/>
      <c r="K113" s="98"/>
    </row>
    <row r="114" spans="3:11" hidden="1" outlineLevel="1" x14ac:dyDescent="0.25">
      <c r="D114" s="50" t="s">
        <v>358</v>
      </c>
      <c r="E114" s="51" t="s">
        <v>6</v>
      </c>
      <c r="F114" s="49"/>
      <c r="G114" s="65"/>
      <c r="H114" s="66"/>
      <c r="I114" s="97"/>
      <c r="J114" s="66"/>
      <c r="K114" s="98"/>
    </row>
    <row r="115" spans="3:11" hidden="1" outlineLevel="1" x14ac:dyDescent="0.25">
      <c r="D115" s="50" t="s">
        <v>359</v>
      </c>
      <c r="E115" s="52" t="s">
        <v>248</v>
      </c>
      <c r="F115" s="49"/>
      <c r="G115" s="65"/>
      <c r="H115" s="66"/>
      <c r="I115" s="97"/>
      <c r="J115" s="66"/>
      <c r="K115" s="98"/>
    </row>
    <row r="116" spans="3:11" hidden="1" outlineLevel="1" x14ac:dyDescent="0.25">
      <c r="D116" s="50" t="s">
        <v>360</v>
      </c>
      <c r="E116" s="52" t="s">
        <v>250</v>
      </c>
      <c r="F116" s="49"/>
      <c r="G116" s="65"/>
      <c r="H116" s="66"/>
      <c r="I116" s="97"/>
      <c r="J116" s="66"/>
      <c r="K116" s="98"/>
    </row>
    <row r="117" spans="3:11" hidden="1" outlineLevel="1" x14ac:dyDescent="0.25">
      <c r="D117" s="50" t="s">
        <v>361</v>
      </c>
      <c r="E117" s="51" t="s">
        <v>7</v>
      </c>
      <c r="F117" s="49"/>
      <c r="G117" s="65"/>
      <c r="H117" s="66"/>
      <c r="I117" s="97"/>
      <c r="J117" s="66"/>
      <c r="K117" s="98"/>
    </row>
    <row r="118" spans="3:11" hidden="1" outlineLevel="1" x14ac:dyDescent="0.25">
      <c r="D118" s="50" t="s">
        <v>362</v>
      </c>
      <c r="E118" s="52" t="s">
        <v>248</v>
      </c>
      <c r="F118" s="49"/>
      <c r="G118" s="65"/>
      <c r="H118" s="66"/>
      <c r="I118" s="97"/>
      <c r="J118" s="66"/>
      <c r="K118" s="98"/>
    </row>
    <row r="119" spans="3:11" hidden="1" outlineLevel="1" x14ac:dyDescent="0.25">
      <c r="D119" s="50" t="s">
        <v>363</v>
      </c>
      <c r="E119" s="52" t="s">
        <v>250</v>
      </c>
      <c r="F119" s="49"/>
      <c r="G119" s="65"/>
      <c r="H119" s="66"/>
      <c r="I119" s="97"/>
      <c r="J119" s="66"/>
      <c r="K119" s="98"/>
    </row>
    <row r="120" spans="3:11" hidden="1" outlineLevel="1" x14ac:dyDescent="0.25">
      <c r="D120" s="50" t="s">
        <v>364</v>
      </c>
      <c r="E120" s="51" t="s">
        <v>264</v>
      </c>
      <c r="F120" s="49"/>
      <c r="G120" s="65"/>
      <c r="H120" s="66"/>
      <c r="I120" s="97"/>
      <c r="J120" s="66"/>
      <c r="K120" s="98"/>
    </row>
    <row r="121" spans="3:11" hidden="1" outlineLevel="1" x14ac:dyDescent="0.25">
      <c r="D121" s="50" t="s">
        <v>365</v>
      </c>
      <c r="E121" s="52" t="s">
        <v>248</v>
      </c>
      <c r="F121" s="49"/>
      <c r="G121" s="65"/>
      <c r="H121" s="66"/>
      <c r="I121" s="97"/>
      <c r="J121" s="66"/>
      <c r="K121" s="98"/>
    </row>
    <row r="122" spans="3:11" hidden="1" outlineLevel="1" x14ac:dyDescent="0.25">
      <c r="D122" s="50" t="s">
        <v>366</v>
      </c>
      <c r="E122" s="52" t="s">
        <v>250</v>
      </c>
      <c r="F122" s="49"/>
      <c r="G122" s="65"/>
      <c r="H122" s="66"/>
      <c r="I122" s="97"/>
      <c r="J122" s="66"/>
      <c r="K122" s="98"/>
    </row>
    <row r="123" spans="3:11" ht="15.75" hidden="1" outlineLevel="1" x14ac:dyDescent="0.25">
      <c r="C123" s="70"/>
      <c r="D123" s="50" t="s">
        <v>367</v>
      </c>
      <c r="E123" s="99" t="s">
        <v>288</v>
      </c>
      <c r="F123" s="56"/>
      <c r="G123" s="65"/>
      <c r="H123" s="66"/>
      <c r="I123" s="97"/>
      <c r="J123" s="66"/>
      <c r="K123" s="98"/>
    </row>
    <row r="124" spans="3:11" hidden="1" outlineLevel="1" x14ac:dyDescent="0.25">
      <c r="D124" s="50" t="s">
        <v>368</v>
      </c>
      <c r="E124" s="51" t="s">
        <v>4</v>
      </c>
      <c r="F124" s="56"/>
      <c r="G124" s="65"/>
      <c r="H124" s="66"/>
      <c r="I124" s="97"/>
      <c r="J124" s="66"/>
      <c r="K124" s="98"/>
    </row>
    <row r="125" spans="3:11" hidden="1" outlineLevel="1" x14ac:dyDescent="0.25">
      <c r="D125" s="50" t="s">
        <v>369</v>
      </c>
      <c r="E125" s="52" t="s">
        <v>248</v>
      </c>
      <c r="F125" s="56"/>
      <c r="G125" s="65"/>
      <c r="H125" s="66"/>
      <c r="I125" s="97"/>
      <c r="J125" s="66"/>
      <c r="K125" s="98"/>
    </row>
    <row r="126" spans="3:11" hidden="1" outlineLevel="1" x14ac:dyDescent="0.25">
      <c r="D126" s="50" t="s">
        <v>370</v>
      </c>
      <c r="E126" s="52" t="s">
        <v>250</v>
      </c>
      <c r="F126" s="56"/>
      <c r="G126" s="65"/>
      <c r="H126" s="66"/>
      <c r="I126" s="97"/>
      <c r="J126" s="66"/>
      <c r="K126" s="98"/>
    </row>
    <row r="127" spans="3:11" hidden="1" outlineLevel="1" x14ac:dyDescent="0.25">
      <c r="D127" s="50" t="s">
        <v>371</v>
      </c>
      <c r="E127" s="51" t="s">
        <v>3</v>
      </c>
      <c r="F127" s="102"/>
      <c r="G127" s="65"/>
      <c r="H127" s="66"/>
      <c r="I127" s="97"/>
      <c r="J127" s="66"/>
      <c r="K127" s="98"/>
    </row>
    <row r="128" spans="3:11" hidden="1" outlineLevel="1" x14ac:dyDescent="0.25">
      <c r="D128" s="50" t="s">
        <v>372</v>
      </c>
      <c r="E128" s="52" t="s">
        <v>248</v>
      </c>
      <c r="F128" s="102"/>
      <c r="G128" s="65"/>
      <c r="H128" s="66"/>
      <c r="I128" s="97"/>
      <c r="J128" s="66"/>
      <c r="K128" s="98"/>
    </row>
    <row r="129" spans="3:11" hidden="1" outlineLevel="1" x14ac:dyDescent="0.25">
      <c r="D129" s="50" t="s">
        <v>373</v>
      </c>
      <c r="E129" s="52" t="s">
        <v>250</v>
      </c>
      <c r="F129" s="102"/>
      <c r="G129" s="65"/>
      <c r="H129" s="66"/>
      <c r="I129" s="97"/>
      <c r="J129" s="66"/>
      <c r="K129" s="98"/>
    </row>
    <row r="130" spans="3:11" hidden="1" outlineLevel="1" x14ac:dyDescent="0.25">
      <c r="D130" s="50" t="s">
        <v>374</v>
      </c>
      <c r="E130" s="51" t="s">
        <v>5</v>
      </c>
      <c r="F130" s="102"/>
      <c r="G130" s="65"/>
      <c r="H130" s="66"/>
      <c r="I130" s="97"/>
      <c r="J130" s="66"/>
      <c r="K130" s="98"/>
    </row>
    <row r="131" spans="3:11" hidden="1" outlineLevel="1" x14ac:dyDescent="0.25">
      <c r="D131" s="50" t="s">
        <v>375</v>
      </c>
      <c r="E131" s="52" t="s">
        <v>248</v>
      </c>
      <c r="F131" s="102"/>
      <c r="G131" s="65"/>
      <c r="H131" s="66"/>
      <c r="I131" s="97"/>
      <c r="J131" s="66"/>
      <c r="K131" s="98"/>
    </row>
    <row r="132" spans="3:11" hidden="1" outlineLevel="1" x14ac:dyDescent="0.25">
      <c r="D132" s="50" t="s">
        <v>376</v>
      </c>
      <c r="E132" s="52" t="s">
        <v>250</v>
      </c>
      <c r="F132" s="102"/>
      <c r="G132" s="65"/>
      <c r="H132" s="66"/>
      <c r="I132" s="97"/>
      <c r="J132" s="66"/>
      <c r="K132" s="98"/>
    </row>
    <row r="133" spans="3:11" hidden="1" outlineLevel="1" x14ac:dyDescent="0.25">
      <c r="D133" s="50" t="s">
        <v>377</v>
      </c>
      <c r="E133" s="51" t="s">
        <v>6</v>
      </c>
      <c r="F133" s="102"/>
      <c r="G133" s="65"/>
      <c r="H133" s="66"/>
      <c r="I133" s="97"/>
      <c r="J133" s="66"/>
      <c r="K133" s="98"/>
    </row>
    <row r="134" spans="3:11" hidden="1" outlineLevel="1" x14ac:dyDescent="0.25">
      <c r="D134" s="50" t="s">
        <v>378</v>
      </c>
      <c r="E134" s="52" t="s">
        <v>248</v>
      </c>
      <c r="F134" s="102"/>
      <c r="G134" s="65"/>
      <c r="H134" s="66"/>
      <c r="I134" s="97"/>
      <c r="J134" s="66"/>
      <c r="K134" s="98"/>
    </row>
    <row r="135" spans="3:11" hidden="1" outlineLevel="1" x14ac:dyDescent="0.25">
      <c r="D135" s="50" t="s">
        <v>379</v>
      </c>
      <c r="E135" s="52" t="s">
        <v>250</v>
      </c>
      <c r="F135" s="102"/>
      <c r="G135" s="65"/>
      <c r="H135" s="66"/>
      <c r="I135" s="97"/>
      <c r="J135" s="66"/>
      <c r="K135" s="98"/>
    </row>
    <row r="136" spans="3:11" hidden="1" outlineLevel="1" x14ac:dyDescent="0.25">
      <c r="D136" s="50" t="s">
        <v>380</v>
      </c>
      <c r="E136" s="51" t="s">
        <v>7</v>
      </c>
      <c r="F136" s="102"/>
      <c r="G136" s="65"/>
      <c r="H136" s="66"/>
      <c r="I136" s="97"/>
      <c r="J136" s="66"/>
      <c r="K136" s="98"/>
    </row>
    <row r="137" spans="3:11" hidden="1" outlineLevel="1" x14ac:dyDescent="0.25">
      <c r="D137" s="50" t="s">
        <v>381</v>
      </c>
      <c r="E137" s="52" t="s">
        <v>248</v>
      </c>
      <c r="F137" s="102"/>
      <c r="G137" s="65"/>
      <c r="H137" s="66"/>
      <c r="I137" s="97"/>
      <c r="J137" s="66"/>
      <c r="K137" s="98"/>
    </row>
    <row r="138" spans="3:11" hidden="1" outlineLevel="1" x14ac:dyDescent="0.25">
      <c r="D138" s="50" t="s">
        <v>382</v>
      </c>
      <c r="E138" s="52" t="s">
        <v>250</v>
      </c>
      <c r="F138" s="102"/>
      <c r="G138" s="65"/>
      <c r="H138" s="66"/>
      <c r="I138" s="97"/>
      <c r="J138" s="66"/>
      <c r="K138" s="98"/>
    </row>
    <row r="139" spans="3:11" hidden="1" outlineLevel="1" x14ac:dyDescent="0.25">
      <c r="D139" s="50" t="s">
        <v>383</v>
      </c>
      <c r="E139" s="51" t="s">
        <v>264</v>
      </c>
      <c r="F139" s="56"/>
      <c r="G139" s="65"/>
      <c r="H139" s="66"/>
      <c r="I139" s="97"/>
      <c r="J139" s="66"/>
      <c r="K139" s="98"/>
    </row>
    <row r="140" spans="3:11" hidden="1" outlineLevel="1" x14ac:dyDescent="0.25">
      <c r="D140" s="50" t="s">
        <v>384</v>
      </c>
      <c r="E140" s="52" t="s">
        <v>248</v>
      </c>
      <c r="F140" s="56"/>
      <c r="G140" s="65"/>
      <c r="H140" s="66"/>
      <c r="I140" s="97"/>
      <c r="J140" s="66"/>
      <c r="K140" s="98"/>
    </row>
    <row r="141" spans="3:11" hidden="1" outlineLevel="1" x14ac:dyDescent="0.25">
      <c r="D141" s="50" t="s">
        <v>385</v>
      </c>
      <c r="E141" s="52" t="s">
        <v>250</v>
      </c>
      <c r="F141" s="56"/>
      <c r="G141" s="65"/>
      <c r="H141" s="66"/>
      <c r="I141" s="97"/>
      <c r="J141" s="66"/>
      <c r="K141" s="98"/>
    </row>
    <row r="142" spans="3:11" ht="15.75" hidden="1" outlineLevel="1" x14ac:dyDescent="0.25">
      <c r="C142" s="70"/>
      <c r="D142" s="50" t="s">
        <v>386</v>
      </c>
      <c r="E142" s="99" t="s">
        <v>308</v>
      </c>
      <c r="F142" s="56"/>
      <c r="G142" s="65"/>
      <c r="H142" s="66"/>
      <c r="I142" s="97"/>
      <c r="J142" s="66"/>
      <c r="K142" s="98"/>
    </row>
    <row r="143" spans="3:11" hidden="1" outlineLevel="1" x14ac:dyDescent="0.25">
      <c r="D143" s="50" t="s">
        <v>387</v>
      </c>
      <c r="E143" s="51" t="s">
        <v>4</v>
      </c>
      <c r="F143" s="49"/>
      <c r="G143" s="65"/>
      <c r="H143" s="66"/>
      <c r="I143" s="97"/>
      <c r="J143" s="66"/>
      <c r="K143" s="98"/>
    </row>
    <row r="144" spans="3:11" hidden="1" outlineLevel="1" x14ac:dyDescent="0.25">
      <c r="D144" s="50" t="s">
        <v>388</v>
      </c>
      <c r="E144" s="52" t="s">
        <v>248</v>
      </c>
      <c r="F144" s="49"/>
      <c r="G144" s="65"/>
      <c r="H144" s="66"/>
      <c r="I144" s="97"/>
      <c r="J144" s="66"/>
      <c r="K144" s="98"/>
    </row>
    <row r="145" spans="4:11" hidden="1" outlineLevel="1" x14ac:dyDescent="0.25">
      <c r="D145" s="50" t="s">
        <v>389</v>
      </c>
      <c r="E145" s="52" t="s">
        <v>250</v>
      </c>
      <c r="F145" s="49"/>
      <c r="G145" s="65"/>
      <c r="H145" s="66"/>
      <c r="I145" s="97"/>
      <c r="J145" s="66"/>
      <c r="K145" s="98"/>
    </row>
    <row r="146" spans="4:11" hidden="1" outlineLevel="1" x14ac:dyDescent="0.25">
      <c r="D146" s="50" t="s">
        <v>390</v>
      </c>
      <c r="E146" s="51" t="s">
        <v>3</v>
      </c>
      <c r="F146" s="49"/>
      <c r="G146" s="65"/>
      <c r="H146" s="66"/>
      <c r="I146" s="97"/>
      <c r="J146" s="66"/>
      <c r="K146" s="98"/>
    </row>
    <row r="147" spans="4:11" hidden="1" outlineLevel="1" x14ac:dyDescent="0.25">
      <c r="D147" s="50" t="s">
        <v>391</v>
      </c>
      <c r="E147" s="52" t="s">
        <v>248</v>
      </c>
      <c r="F147" s="49"/>
      <c r="G147" s="65"/>
      <c r="H147" s="66"/>
      <c r="I147" s="97"/>
      <c r="J147" s="66"/>
      <c r="K147" s="98"/>
    </row>
    <row r="148" spans="4:11" hidden="1" outlineLevel="1" x14ac:dyDescent="0.25">
      <c r="D148" s="50" t="s">
        <v>392</v>
      </c>
      <c r="E148" s="52" t="s">
        <v>250</v>
      </c>
      <c r="F148" s="49"/>
      <c r="G148" s="65"/>
      <c r="H148" s="66"/>
      <c r="I148" s="97"/>
      <c r="J148" s="66"/>
      <c r="K148" s="98"/>
    </row>
    <row r="149" spans="4:11" hidden="1" outlineLevel="1" x14ac:dyDescent="0.25">
      <c r="D149" s="50" t="s">
        <v>393</v>
      </c>
      <c r="E149" s="51" t="s">
        <v>5</v>
      </c>
      <c r="F149" s="49"/>
      <c r="G149" s="65"/>
      <c r="H149" s="66"/>
      <c r="I149" s="97"/>
      <c r="J149" s="66"/>
      <c r="K149" s="98"/>
    </row>
    <row r="150" spans="4:11" hidden="1" outlineLevel="1" x14ac:dyDescent="0.25">
      <c r="D150" s="50" t="s">
        <v>394</v>
      </c>
      <c r="E150" s="52" t="s">
        <v>248</v>
      </c>
      <c r="F150" s="49"/>
      <c r="G150" s="65"/>
      <c r="H150" s="66"/>
      <c r="I150" s="97"/>
      <c r="J150" s="66"/>
      <c r="K150" s="98"/>
    </row>
    <row r="151" spans="4:11" hidden="1" outlineLevel="1" x14ac:dyDescent="0.25">
      <c r="D151" s="50" t="s">
        <v>395</v>
      </c>
      <c r="E151" s="52" t="s">
        <v>250</v>
      </c>
      <c r="F151" s="49"/>
      <c r="G151" s="65"/>
      <c r="H151" s="66"/>
      <c r="I151" s="97"/>
      <c r="J151" s="66"/>
      <c r="K151" s="98"/>
    </row>
    <row r="152" spans="4:11" hidden="1" outlineLevel="1" x14ac:dyDescent="0.25">
      <c r="D152" s="50" t="s">
        <v>396</v>
      </c>
      <c r="E152" s="51" t="s">
        <v>6</v>
      </c>
      <c r="F152" s="49"/>
      <c r="G152" s="65"/>
      <c r="H152" s="66"/>
      <c r="I152" s="97"/>
      <c r="J152" s="66"/>
      <c r="K152" s="98"/>
    </row>
    <row r="153" spans="4:11" hidden="1" outlineLevel="1" x14ac:dyDescent="0.25">
      <c r="D153" s="50" t="s">
        <v>397</v>
      </c>
      <c r="E153" s="52" t="s">
        <v>248</v>
      </c>
      <c r="F153" s="49"/>
      <c r="G153" s="65"/>
      <c r="H153" s="66"/>
      <c r="I153" s="97"/>
      <c r="J153" s="66"/>
      <c r="K153" s="98"/>
    </row>
    <row r="154" spans="4:11" hidden="1" outlineLevel="1" x14ac:dyDescent="0.25">
      <c r="D154" s="50" t="s">
        <v>398</v>
      </c>
      <c r="E154" s="52" t="s">
        <v>250</v>
      </c>
      <c r="F154" s="49"/>
      <c r="G154" s="65"/>
      <c r="H154" s="66"/>
      <c r="I154" s="97"/>
      <c r="J154" s="66"/>
      <c r="K154" s="98"/>
    </row>
    <row r="155" spans="4:11" hidden="1" outlineLevel="1" x14ac:dyDescent="0.25">
      <c r="D155" s="50" t="s">
        <v>399</v>
      </c>
      <c r="E155" s="51" t="s">
        <v>7</v>
      </c>
      <c r="F155" s="49"/>
      <c r="G155" s="65"/>
      <c r="H155" s="66"/>
      <c r="I155" s="97"/>
      <c r="J155" s="66"/>
      <c r="K155" s="98"/>
    </row>
    <row r="156" spans="4:11" hidden="1" outlineLevel="1" x14ac:dyDescent="0.25">
      <c r="D156" s="50" t="s">
        <v>400</v>
      </c>
      <c r="E156" s="52" t="s">
        <v>248</v>
      </c>
      <c r="F156" s="49"/>
      <c r="G156" s="65"/>
      <c r="H156" s="66"/>
      <c r="I156" s="97"/>
      <c r="J156" s="66"/>
      <c r="K156" s="98"/>
    </row>
    <row r="157" spans="4:11" hidden="1" outlineLevel="1" x14ac:dyDescent="0.25">
      <c r="D157" s="50" t="s">
        <v>401</v>
      </c>
      <c r="E157" s="52" t="s">
        <v>250</v>
      </c>
      <c r="F157" s="49"/>
      <c r="G157" s="65"/>
      <c r="H157" s="66"/>
      <c r="I157" s="97"/>
      <c r="J157" s="66"/>
      <c r="K157" s="98"/>
    </row>
    <row r="158" spans="4:11" hidden="1" outlineLevel="1" x14ac:dyDescent="0.25">
      <c r="D158" s="50" t="s">
        <v>402</v>
      </c>
      <c r="E158" s="51" t="s">
        <v>264</v>
      </c>
      <c r="F158" s="49"/>
      <c r="G158" s="65"/>
      <c r="H158" s="66"/>
      <c r="I158" s="97"/>
      <c r="J158" s="66"/>
      <c r="K158" s="98"/>
    </row>
    <row r="159" spans="4:11" hidden="1" outlineLevel="1" x14ac:dyDescent="0.25">
      <c r="D159" s="50" t="s">
        <v>403</v>
      </c>
      <c r="E159" s="52" t="s">
        <v>248</v>
      </c>
      <c r="F159" s="49"/>
      <c r="G159" s="65"/>
      <c r="H159" s="66"/>
      <c r="I159" s="97"/>
      <c r="J159" s="66"/>
      <c r="K159" s="98"/>
    </row>
    <row r="160" spans="4:11" hidden="1" outlineLevel="1" x14ac:dyDescent="0.25">
      <c r="D160" s="50" t="s">
        <v>404</v>
      </c>
      <c r="E160" s="52" t="s">
        <v>250</v>
      </c>
      <c r="F160" s="49"/>
      <c r="G160" s="65"/>
      <c r="H160" s="66"/>
      <c r="I160" s="97"/>
      <c r="J160" s="66"/>
      <c r="K160" s="98"/>
    </row>
    <row r="161" spans="4:11" hidden="1" outlineLevel="1" x14ac:dyDescent="0.25">
      <c r="D161" s="50" t="s">
        <v>405</v>
      </c>
      <c r="E161" s="96" t="s">
        <v>406</v>
      </c>
      <c r="F161" s="55"/>
      <c r="G161" s="65"/>
      <c r="H161" s="66"/>
      <c r="I161" s="97"/>
      <c r="J161" s="66"/>
      <c r="K161" s="103"/>
    </row>
    <row r="162" spans="4:11" hidden="1" outlineLevel="1" x14ac:dyDescent="0.25">
      <c r="D162" s="50"/>
      <c r="E162" s="64" t="s">
        <v>243</v>
      </c>
      <c r="F162" s="56"/>
      <c r="G162" s="65"/>
      <c r="H162" s="66"/>
      <c r="I162" s="97"/>
      <c r="J162" s="66"/>
      <c r="K162" s="104"/>
    </row>
    <row r="163" spans="4:11" hidden="1" outlineLevel="1" x14ac:dyDescent="0.25">
      <c r="D163" s="50"/>
      <c r="E163" s="99" t="s">
        <v>245</v>
      </c>
      <c r="F163" s="56"/>
      <c r="G163" s="65"/>
      <c r="H163" s="66"/>
      <c r="I163" s="97"/>
      <c r="J163" s="66"/>
      <c r="K163" s="104"/>
    </row>
    <row r="164" spans="4:11" hidden="1" outlineLevel="1" x14ac:dyDescent="0.25">
      <c r="D164" s="50"/>
      <c r="E164" s="51" t="s">
        <v>4</v>
      </c>
      <c r="F164" s="49"/>
      <c r="G164" s="65"/>
      <c r="H164" s="66"/>
      <c r="I164" s="97"/>
      <c r="J164" s="66"/>
      <c r="K164" s="98"/>
    </row>
    <row r="165" spans="4:11" hidden="1" outlineLevel="1" x14ac:dyDescent="0.25">
      <c r="D165" s="50"/>
      <c r="E165" s="52" t="s">
        <v>248</v>
      </c>
      <c r="F165" s="49"/>
      <c r="G165" s="65"/>
      <c r="H165" s="66"/>
      <c r="I165" s="97"/>
      <c r="J165" s="66"/>
      <c r="K165" s="98"/>
    </row>
    <row r="166" spans="4:11" hidden="1" outlineLevel="1" x14ac:dyDescent="0.25">
      <c r="D166" s="50"/>
      <c r="E166" s="52" t="s">
        <v>250</v>
      </c>
      <c r="F166" s="49"/>
      <c r="G166" s="65"/>
      <c r="H166" s="66"/>
      <c r="I166" s="97"/>
      <c r="J166" s="66"/>
      <c r="K166" s="98"/>
    </row>
    <row r="167" spans="4:11" hidden="1" outlineLevel="1" x14ac:dyDescent="0.25">
      <c r="D167" s="50"/>
      <c r="E167" s="51" t="s">
        <v>3</v>
      </c>
      <c r="F167" s="49"/>
      <c r="G167" s="65"/>
      <c r="H167" s="66"/>
      <c r="I167" s="97"/>
      <c r="J167" s="66"/>
      <c r="K167" s="98"/>
    </row>
    <row r="168" spans="4:11" hidden="1" outlineLevel="1" x14ac:dyDescent="0.25">
      <c r="D168" s="50"/>
      <c r="E168" s="52" t="s">
        <v>248</v>
      </c>
      <c r="F168" s="49"/>
      <c r="G168" s="65"/>
      <c r="H168" s="66"/>
      <c r="I168" s="97"/>
      <c r="J168" s="66"/>
      <c r="K168" s="98"/>
    </row>
    <row r="169" spans="4:11" hidden="1" outlineLevel="1" x14ac:dyDescent="0.25">
      <c r="D169" s="50"/>
      <c r="E169" s="52" t="s">
        <v>250</v>
      </c>
      <c r="F169" s="49"/>
      <c r="G169" s="65"/>
      <c r="H169" s="66"/>
      <c r="I169" s="97"/>
      <c r="J169" s="66"/>
      <c r="K169" s="98"/>
    </row>
    <row r="170" spans="4:11" hidden="1" outlineLevel="1" x14ac:dyDescent="0.25">
      <c r="D170" s="105"/>
      <c r="E170" s="99" t="s">
        <v>268</v>
      </c>
      <c r="F170" s="55"/>
      <c r="G170" s="65"/>
      <c r="H170" s="66"/>
      <c r="I170" s="97"/>
      <c r="J170" s="66"/>
      <c r="K170" s="95"/>
    </row>
    <row r="171" spans="4:11" hidden="1" outlineLevel="1" x14ac:dyDescent="0.25">
      <c r="D171" s="50"/>
      <c r="E171" s="51" t="s">
        <v>4</v>
      </c>
      <c r="F171" s="49"/>
      <c r="G171" s="65"/>
      <c r="H171" s="66"/>
      <c r="I171" s="97"/>
      <c r="J171" s="66"/>
      <c r="K171" s="98"/>
    </row>
    <row r="172" spans="4:11" hidden="1" outlineLevel="1" x14ac:dyDescent="0.25">
      <c r="D172" s="50"/>
      <c r="E172" s="52" t="s">
        <v>248</v>
      </c>
      <c r="F172" s="49"/>
      <c r="G172" s="65"/>
      <c r="H172" s="66"/>
      <c r="I172" s="97"/>
      <c r="J172" s="66"/>
      <c r="K172" s="98"/>
    </row>
    <row r="173" spans="4:11" hidden="1" outlineLevel="1" x14ac:dyDescent="0.25">
      <c r="D173" s="50"/>
      <c r="E173" s="52" t="s">
        <v>250</v>
      </c>
      <c r="F173" s="49"/>
      <c r="G173" s="65"/>
      <c r="H173" s="66"/>
      <c r="I173" s="97"/>
      <c r="J173" s="66"/>
      <c r="K173" s="98"/>
    </row>
    <row r="174" spans="4:11" hidden="1" outlineLevel="1" x14ac:dyDescent="0.25">
      <c r="D174" s="50"/>
      <c r="E174" s="51" t="s">
        <v>3</v>
      </c>
      <c r="F174" s="49"/>
      <c r="G174" s="65"/>
      <c r="H174" s="66"/>
      <c r="I174" s="97"/>
      <c r="J174" s="66"/>
      <c r="K174" s="98"/>
    </row>
    <row r="175" spans="4:11" hidden="1" outlineLevel="1" x14ac:dyDescent="0.25">
      <c r="D175" s="50"/>
      <c r="E175" s="52" t="s">
        <v>248</v>
      </c>
      <c r="F175" s="49"/>
      <c r="G175" s="65"/>
      <c r="H175" s="66"/>
      <c r="I175" s="97"/>
      <c r="J175" s="66"/>
      <c r="K175" s="98"/>
    </row>
    <row r="176" spans="4:11" hidden="1" outlineLevel="1" x14ac:dyDescent="0.25">
      <c r="D176" s="50"/>
      <c r="E176" s="52" t="s">
        <v>250</v>
      </c>
      <c r="F176" s="49"/>
      <c r="G176" s="65"/>
      <c r="H176" s="66"/>
      <c r="I176" s="97"/>
      <c r="J176" s="66"/>
      <c r="K176" s="98"/>
    </row>
    <row r="177" spans="4:11" hidden="1" outlineLevel="1" x14ac:dyDescent="0.25">
      <c r="D177" s="105"/>
      <c r="E177" s="99" t="s">
        <v>288</v>
      </c>
      <c r="F177" s="55"/>
      <c r="G177" s="65"/>
      <c r="H177" s="66"/>
      <c r="I177" s="97"/>
      <c r="J177" s="66"/>
      <c r="K177" s="95"/>
    </row>
    <row r="178" spans="4:11" hidden="1" outlineLevel="1" x14ac:dyDescent="0.25">
      <c r="D178" s="50"/>
      <c r="E178" s="51" t="s">
        <v>4</v>
      </c>
      <c r="F178" s="49"/>
      <c r="G178" s="65"/>
      <c r="H178" s="66"/>
      <c r="I178" s="97"/>
      <c r="J178" s="66"/>
      <c r="K178" s="98"/>
    </row>
    <row r="179" spans="4:11" hidden="1" outlineLevel="1" x14ac:dyDescent="0.25">
      <c r="D179" s="50"/>
      <c r="E179" s="52" t="s">
        <v>248</v>
      </c>
      <c r="F179" s="49"/>
      <c r="G179" s="65"/>
      <c r="H179" s="66"/>
      <c r="I179" s="97"/>
      <c r="J179" s="66"/>
      <c r="K179" s="98"/>
    </row>
    <row r="180" spans="4:11" hidden="1" outlineLevel="1" x14ac:dyDescent="0.25">
      <c r="D180" s="50"/>
      <c r="E180" s="52" t="s">
        <v>250</v>
      </c>
      <c r="F180" s="49"/>
      <c r="G180" s="65"/>
      <c r="H180" s="66"/>
      <c r="I180" s="97"/>
      <c r="J180" s="66"/>
      <c r="K180" s="98"/>
    </row>
    <row r="181" spans="4:11" hidden="1" outlineLevel="1" x14ac:dyDescent="0.25">
      <c r="D181" s="50"/>
      <c r="E181" s="51" t="s">
        <v>3</v>
      </c>
      <c r="F181" s="49"/>
      <c r="G181" s="65"/>
      <c r="H181" s="66"/>
      <c r="I181" s="97"/>
      <c r="J181" s="66"/>
      <c r="K181" s="98"/>
    </row>
    <row r="182" spans="4:11" hidden="1" outlineLevel="1" x14ac:dyDescent="0.25">
      <c r="D182" s="50"/>
      <c r="E182" s="52" t="s">
        <v>248</v>
      </c>
      <c r="F182" s="49"/>
      <c r="G182" s="65"/>
      <c r="H182" s="66"/>
      <c r="I182" s="97"/>
      <c r="J182" s="66"/>
      <c r="K182" s="98"/>
    </row>
    <row r="183" spans="4:11" hidden="1" outlineLevel="1" x14ac:dyDescent="0.25">
      <c r="D183" s="50"/>
      <c r="E183" s="52" t="s">
        <v>250</v>
      </c>
      <c r="F183" s="49"/>
      <c r="G183" s="65"/>
      <c r="H183" s="66"/>
      <c r="I183" s="97"/>
      <c r="J183" s="66"/>
      <c r="K183" s="98"/>
    </row>
    <row r="184" spans="4:11" hidden="1" outlineLevel="1" x14ac:dyDescent="0.25">
      <c r="D184" s="105"/>
      <c r="E184" s="99" t="s">
        <v>308</v>
      </c>
      <c r="F184" s="55"/>
      <c r="G184" s="65"/>
      <c r="H184" s="66"/>
      <c r="I184" s="97"/>
      <c r="J184" s="66"/>
      <c r="K184" s="95"/>
    </row>
    <row r="185" spans="4:11" hidden="1" outlineLevel="1" x14ac:dyDescent="0.25">
      <c r="D185" s="50"/>
      <c r="E185" s="51" t="s">
        <v>4</v>
      </c>
      <c r="F185" s="49"/>
      <c r="G185" s="65"/>
      <c r="H185" s="66"/>
      <c r="I185" s="97"/>
      <c r="J185" s="66"/>
      <c r="K185" s="98"/>
    </row>
    <row r="186" spans="4:11" hidden="1" outlineLevel="1" x14ac:dyDescent="0.25">
      <c r="D186" s="50"/>
      <c r="E186" s="52" t="s">
        <v>248</v>
      </c>
      <c r="F186" s="49"/>
      <c r="G186" s="65"/>
      <c r="H186" s="66"/>
      <c r="I186" s="97"/>
      <c r="J186" s="66"/>
      <c r="K186" s="98"/>
    </row>
    <row r="187" spans="4:11" hidden="1" outlineLevel="1" x14ac:dyDescent="0.25">
      <c r="D187" s="50"/>
      <c r="E187" s="52" t="s">
        <v>250</v>
      </c>
      <c r="F187" s="49"/>
      <c r="G187" s="65"/>
      <c r="H187" s="66"/>
      <c r="I187" s="97"/>
      <c r="J187" s="66"/>
      <c r="K187" s="98"/>
    </row>
    <row r="188" spans="4:11" hidden="1" outlineLevel="1" x14ac:dyDescent="0.25">
      <c r="D188" s="50"/>
      <c r="E188" s="51" t="s">
        <v>3</v>
      </c>
      <c r="F188" s="49"/>
      <c r="G188" s="65"/>
      <c r="H188" s="66"/>
      <c r="I188" s="97"/>
      <c r="J188" s="66"/>
      <c r="K188" s="98"/>
    </row>
    <row r="189" spans="4:11" hidden="1" outlineLevel="1" x14ac:dyDescent="0.25">
      <c r="D189" s="50"/>
      <c r="E189" s="52" t="s">
        <v>248</v>
      </c>
      <c r="F189" s="49"/>
      <c r="G189" s="65"/>
      <c r="H189" s="66"/>
      <c r="I189" s="97"/>
      <c r="J189" s="66"/>
      <c r="K189" s="98"/>
    </row>
    <row r="190" spans="4:11" hidden="1" outlineLevel="1" x14ac:dyDescent="0.25">
      <c r="D190" s="50"/>
      <c r="E190" s="52" t="s">
        <v>250</v>
      </c>
      <c r="F190" s="49"/>
      <c r="G190" s="65"/>
      <c r="H190" s="66"/>
      <c r="I190" s="97"/>
      <c r="J190" s="66"/>
      <c r="K190" s="98"/>
    </row>
    <row r="191" spans="4:11" hidden="1" outlineLevel="1" x14ac:dyDescent="0.25">
      <c r="D191" s="106"/>
      <c r="E191" s="64" t="s">
        <v>328</v>
      </c>
      <c r="F191" s="55"/>
      <c r="G191" s="65"/>
      <c r="H191" s="66"/>
      <c r="I191" s="97"/>
      <c r="J191" s="66"/>
      <c r="K191" s="95"/>
    </row>
    <row r="192" spans="4:11" hidden="1" outlineLevel="1" x14ac:dyDescent="0.25">
      <c r="D192" s="105"/>
      <c r="E192" s="99" t="s">
        <v>245</v>
      </c>
      <c r="F192" s="55"/>
      <c r="G192" s="65"/>
      <c r="H192" s="66"/>
      <c r="I192" s="97"/>
      <c r="J192" s="66"/>
      <c r="K192" s="95"/>
    </row>
    <row r="193" spans="4:11" hidden="1" outlineLevel="1" x14ac:dyDescent="0.25">
      <c r="D193" s="50"/>
      <c r="E193" s="51" t="s">
        <v>4</v>
      </c>
      <c r="F193" s="49"/>
      <c r="G193" s="65"/>
      <c r="H193" s="66"/>
      <c r="I193" s="97"/>
      <c r="J193" s="66"/>
      <c r="K193" s="98"/>
    </row>
    <row r="194" spans="4:11" hidden="1" outlineLevel="1" x14ac:dyDescent="0.25">
      <c r="D194" s="50"/>
      <c r="E194" s="52" t="s">
        <v>248</v>
      </c>
      <c r="F194" s="49"/>
      <c r="G194" s="65"/>
      <c r="H194" s="66"/>
      <c r="I194" s="97"/>
      <c r="J194" s="66"/>
      <c r="K194" s="98"/>
    </row>
    <row r="195" spans="4:11" hidden="1" outlineLevel="1" x14ac:dyDescent="0.25">
      <c r="D195" s="50"/>
      <c r="E195" s="52" t="s">
        <v>250</v>
      </c>
      <c r="F195" s="49"/>
      <c r="G195" s="65"/>
      <c r="H195" s="66"/>
      <c r="I195" s="97"/>
      <c r="J195" s="66"/>
      <c r="K195" s="98"/>
    </row>
    <row r="196" spans="4:11" hidden="1" outlineLevel="1" x14ac:dyDescent="0.25">
      <c r="D196" s="50"/>
      <c r="E196" s="51" t="s">
        <v>3</v>
      </c>
      <c r="F196" s="49"/>
      <c r="G196" s="65"/>
      <c r="H196" s="66"/>
      <c r="I196" s="97"/>
      <c r="J196" s="66"/>
      <c r="K196" s="98"/>
    </row>
    <row r="197" spans="4:11" hidden="1" outlineLevel="1" x14ac:dyDescent="0.25">
      <c r="D197" s="50"/>
      <c r="E197" s="52" t="s">
        <v>248</v>
      </c>
      <c r="F197" s="49"/>
      <c r="G197" s="65"/>
      <c r="H197" s="66"/>
      <c r="I197" s="97"/>
      <c r="J197" s="66"/>
      <c r="K197" s="98"/>
    </row>
    <row r="198" spans="4:11" hidden="1" outlineLevel="1" x14ac:dyDescent="0.25">
      <c r="D198" s="50"/>
      <c r="E198" s="52" t="s">
        <v>250</v>
      </c>
      <c r="F198" s="49"/>
      <c r="G198" s="65"/>
      <c r="H198" s="66"/>
      <c r="I198" s="97"/>
      <c r="J198" s="66"/>
      <c r="K198" s="98"/>
    </row>
    <row r="199" spans="4:11" hidden="1" outlineLevel="1" x14ac:dyDescent="0.25">
      <c r="D199" s="105"/>
      <c r="E199" s="99" t="s">
        <v>268</v>
      </c>
      <c r="F199" s="55"/>
      <c r="G199" s="65"/>
      <c r="H199" s="66"/>
      <c r="I199" s="97"/>
      <c r="J199" s="66"/>
      <c r="K199" s="95"/>
    </row>
    <row r="200" spans="4:11" hidden="1" outlineLevel="1" x14ac:dyDescent="0.25">
      <c r="D200" s="50"/>
      <c r="E200" s="51" t="s">
        <v>4</v>
      </c>
      <c r="F200" s="49"/>
      <c r="G200" s="65"/>
      <c r="H200" s="66"/>
      <c r="I200" s="97"/>
      <c r="J200" s="66"/>
      <c r="K200" s="98"/>
    </row>
    <row r="201" spans="4:11" hidden="1" outlineLevel="1" x14ac:dyDescent="0.25">
      <c r="D201" s="50"/>
      <c r="E201" s="52" t="s">
        <v>248</v>
      </c>
      <c r="F201" s="49"/>
      <c r="G201" s="65"/>
      <c r="H201" s="66"/>
      <c r="I201" s="97"/>
      <c r="J201" s="66"/>
      <c r="K201" s="98"/>
    </row>
    <row r="202" spans="4:11" hidden="1" outlineLevel="1" x14ac:dyDescent="0.25">
      <c r="D202" s="50"/>
      <c r="E202" s="52" t="s">
        <v>250</v>
      </c>
      <c r="F202" s="49"/>
      <c r="G202" s="65"/>
      <c r="H202" s="66"/>
      <c r="I202" s="97"/>
      <c r="J202" s="66"/>
      <c r="K202" s="98"/>
    </row>
    <row r="203" spans="4:11" hidden="1" outlineLevel="1" x14ac:dyDescent="0.25">
      <c r="D203" s="50"/>
      <c r="E203" s="51" t="s">
        <v>3</v>
      </c>
      <c r="F203" s="49"/>
      <c r="G203" s="65"/>
      <c r="H203" s="66"/>
      <c r="I203" s="97"/>
      <c r="J203" s="66"/>
      <c r="K203" s="98"/>
    </row>
    <row r="204" spans="4:11" hidden="1" outlineLevel="1" x14ac:dyDescent="0.25">
      <c r="D204" s="50"/>
      <c r="E204" s="52" t="s">
        <v>248</v>
      </c>
      <c r="F204" s="49"/>
      <c r="G204" s="65"/>
      <c r="H204" s="66"/>
      <c r="I204" s="97"/>
      <c r="J204" s="66"/>
      <c r="K204" s="98"/>
    </row>
    <row r="205" spans="4:11" hidden="1" outlineLevel="1" x14ac:dyDescent="0.25">
      <c r="D205" s="50"/>
      <c r="E205" s="52" t="s">
        <v>250</v>
      </c>
      <c r="F205" s="49"/>
      <c r="G205" s="65"/>
      <c r="H205" s="66"/>
      <c r="I205" s="97"/>
      <c r="J205" s="66"/>
      <c r="K205" s="98"/>
    </row>
    <row r="206" spans="4:11" hidden="1" outlineLevel="1" x14ac:dyDescent="0.25">
      <c r="D206" s="105"/>
      <c r="E206" s="99" t="s">
        <v>288</v>
      </c>
      <c r="F206" s="55"/>
      <c r="G206" s="65"/>
      <c r="H206" s="66"/>
      <c r="I206" s="97"/>
      <c r="J206" s="66"/>
      <c r="K206" s="95"/>
    </row>
    <row r="207" spans="4:11" hidden="1" outlineLevel="1" x14ac:dyDescent="0.25">
      <c r="D207" s="50"/>
      <c r="E207" s="51" t="s">
        <v>4</v>
      </c>
      <c r="F207" s="49"/>
      <c r="G207" s="65"/>
      <c r="H207" s="66"/>
      <c r="I207" s="97"/>
      <c r="J207" s="66"/>
      <c r="K207" s="98"/>
    </row>
    <row r="208" spans="4:11" hidden="1" outlineLevel="1" x14ac:dyDescent="0.25">
      <c r="D208" s="50"/>
      <c r="E208" s="52" t="s">
        <v>248</v>
      </c>
      <c r="F208" s="49"/>
      <c r="G208" s="65"/>
      <c r="H208" s="66"/>
      <c r="I208" s="97"/>
      <c r="J208" s="66"/>
      <c r="K208" s="98"/>
    </row>
    <row r="209" spans="4:11" hidden="1" outlineLevel="1" x14ac:dyDescent="0.25">
      <c r="D209" s="50"/>
      <c r="E209" s="52" t="s">
        <v>250</v>
      </c>
      <c r="F209" s="49"/>
      <c r="G209" s="65"/>
      <c r="H209" s="66"/>
      <c r="I209" s="97"/>
      <c r="J209" s="66"/>
      <c r="K209" s="98"/>
    </row>
    <row r="210" spans="4:11" hidden="1" outlineLevel="1" x14ac:dyDescent="0.25">
      <c r="D210" s="50"/>
      <c r="E210" s="51" t="s">
        <v>3</v>
      </c>
      <c r="F210" s="49"/>
      <c r="G210" s="65"/>
      <c r="H210" s="66"/>
      <c r="I210" s="97"/>
      <c r="J210" s="66"/>
      <c r="K210" s="98"/>
    </row>
    <row r="211" spans="4:11" hidden="1" outlineLevel="1" x14ac:dyDescent="0.25">
      <c r="D211" s="50"/>
      <c r="E211" s="52" t="s">
        <v>248</v>
      </c>
      <c r="F211" s="49"/>
      <c r="G211" s="65"/>
      <c r="H211" s="66"/>
      <c r="I211" s="97"/>
      <c r="J211" s="66"/>
      <c r="K211" s="98"/>
    </row>
    <row r="212" spans="4:11" hidden="1" outlineLevel="1" x14ac:dyDescent="0.25">
      <c r="D212" s="50"/>
      <c r="E212" s="52" t="s">
        <v>250</v>
      </c>
      <c r="F212" s="49"/>
      <c r="G212" s="65"/>
      <c r="H212" s="66"/>
      <c r="I212" s="97"/>
      <c r="J212" s="66"/>
      <c r="K212" s="98"/>
    </row>
    <row r="213" spans="4:11" hidden="1" outlineLevel="1" x14ac:dyDescent="0.25">
      <c r="D213" s="50" t="s">
        <v>405</v>
      </c>
      <c r="E213" s="96" t="s">
        <v>407</v>
      </c>
      <c r="F213" s="55"/>
      <c r="G213" s="65"/>
      <c r="H213" s="66"/>
      <c r="I213" s="97"/>
      <c r="J213" s="66"/>
      <c r="K213" s="95"/>
    </row>
    <row r="214" spans="4:11" hidden="1" outlineLevel="1" x14ac:dyDescent="0.25">
      <c r="D214" s="50" t="s">
        <v>408</v>
      </c>
      <c r="E214" s="64" t="s">
        <v>243</v>
      </c>
      <c r="F214" s="56"/>
      <c r="G214" s="65"/>
      <c r="H214" s="66"/>
      <c r="I214" s="97"/>
      <c r="J214" s="66"/>
      <c r="K214" s="98"/>
    </row>
    <row r="215" spans="4:11" hidden="1" outlineLevel="1" x14ac:dyDescent="0.25">
      <c r="D215" s="50" t="s">
        <v>409</v>
      </c>
      <c r="E215" s="99" t="s">
        <v>245</v>
      </c>
      <c r="F215" s="56"/>
      <c r="G215" s="65"/>
      <c r="H215" s="66"/>
      <c r="I215" s="97"/>
      <c r="J215" s="66"/>
      <c r="K215" s="98"/>
    </row>
    <row r="216" spans="4:11" hidden="1" outlineLevel="1" x14ac:dyDescent="0.25">
      <c r="D216" s="50" t="s">
        <v>410</v>
      </c>
      <c r="E216" s="51" t="s">
        <v>4</v>
      </c>
      <c r="F216" s="49"/>
      <c r="G216" s="65"/>
      <c r="H216" s="66"/>
      <c r="I216" s="97"/>
      <c r="J216" s="66"/>
      <c r="K216" s="98"/>
    </row>
    <row r="217" spans="4:11" hidden="1" outlineLevel="1" x14ac:dyDescent="0.25">
      <c r="D217" s="50" t="s">
        <v>411</v>
      </c>
      <c r="E217" s="52" t="s">
        <v>248</v>
      </c>
      <c r="F217" s="49"/>
      <c r="G217" s="65"/>
      <c r="H217" s="66"/>
      <c r="I217" s="97"/>
      <c r="J217" s="66"/>
      <c r="K217" s="98"/>
    </row>
    <row r="218" spans="4:11" hidden="1" outlineLevel="1" x14ac:dyDescent="0.25">
      <c r="D218" s="50" t="s">
        <v>412</v>
      </c>
      <c r="E218" s="52" t="s">
        <v>413</v>
      </c>
      <c r="F218" s="49"/>
      <c r="G218" s="65"/>
      <c r="H218" s="66"/>
      <c r="I218" s="97"/>
      <c r="J218" s="66"/>
      <c r="K218" s="98"/>
    </row>
    <row r="219" spans="4:11" hidden="1" outlineLevel="1" x14ac:dyDescent="0.25">
      <c r="D219" s="50" t="s">
        <v>414</v>
      </c>
      <c r="E219" s="52" t="s">
        <v>415</v>
      </c>
      <c r="F219" s="49"/>
      <c r="G219" s="65"/>
      <c r="H219" s="66"/>
      <c r="I219" s="97"/>
      <c r="J219" s="66"/>
      <c r="K219" s="98"/>
    </row>
    <row r="220" spans="4:11" hidden="1" outlineLevel="1" x14ac:dyDescent="0.25">
      <c r="D220" s="50" t="s">
        <v>416</v>
      </c>
      <c r="E220" s="52" t="s">
        <v>250</v>
      </c>
      <c r="F220" s="49"/>
      <c r="G220" s="65"/>
      <c r="H220" s="66"/>
      <c r="I220" s="97"/>
      <c r="J220" s="66"/>
      <c r="K220" s="98"/>
    </row>
    <row r="221" spans="4:11" hidden="1" outlineLevel="1" x14ac:dyDescent="0.25">
      <c r="D221" s="50" t="s">
        <v>417</v>
      </c>
      <c r="E221" s="52" t="s">
        <v>418</v>
      </c>
      <c r="F221" s="49"/>
      <c r="G221" s="65"/>
      <c r="H221" s="66"/>
      <c r="I221" s="97"/>
      <c r="J221" s="66"/>
      <c r="K221" s="98"/>
    </row>
    <row r="222" spans="4:11" hidden="1" outlineLevel="1" x14ac:dyDescent="0.25">
      <c r="D222" s="50" t="s">
        <v>419</v>
      </c>
      <c r="E222" s="52" t="s">
        <v>420</v>
      </c>
      <c r="F222" s="49"/>
      <c r="G222" s="65"/>
      <c r="H222" s="66"/>
      <c r="I222" s="97"/>
      <c r="J222" s="66"/>
      <c r="K222" s="98"/>
    </row>
    <row r="223" spans="4:11" hidden="1" outlineLevel="1" x14ac:dyDescent="0.25">
      <c r="D223" s="50" t="s">
        <v>421</v>
      </c>
      <c r="E223" s="51" t="s">
        <v>3</v>
      </c>
      <c r="F223" s="49"/>
      <c r="G223" s="65"/>
      <c r="H223" s="66"/>
      <c r="I223" s="97"/>
      <c r="J223" s="66"/>
      <c r="K223" s="98"/>
    </row>
    <row r="224" spans="4:11" hidden="1" outlineLevel="1" x14ac:dyDescent="0.25">
      <c r="D224" s="50" t="s">
        <v>422</v>
      </c>
      <c r="E224" s="52" t="s">
        <v>248</v>
      </c>
      <c r="F224" s="49"/>
      <c r="G224" s="65"/>
      <c r="H224" s="66"/>
      <c r="I224" s="97"/>
      <c r="J224" s="66"/>
      <c r="K224" s="98"/>
    </row>
    <row r="225" spans="4:11" hidden="1" outlineLevel="1" x14ac:dyDescent="0.25">
      <c r="D225" s="50" t="s">
        <v>423</v>
      </c>
      <c r="E225" s="52" t="s">
        <v>413</v>
      </c>
      <c r="F225" s="49"/>
      <c r="G225" s="65"/>
      <c r="H225" s="66"/>
      <c r="I225" s="97"/>
      <c r="J225" s="66"/>
      <c r="K225" s="98"/>
    </row>
    <row r="226" spans="4:11" hidden="1" outlineLevel="1" x14ac:dyDescent="0.25">
      <c r="D226" s="50" t="s">
        <v>424</v>
      </c>
      <c r="E226" s="52" t="s">
        <v>415</v>
      </c>
      <c r="F226" s="49"/>
      <c r="G226" s="65"/>
      <c r="H226" s="66"/>
      <c r="I226" s="97"/>
      <c r="J226" s="66"/>
      <c r="K226" s="98"/>
    </row>
    <row r="227" spans="4:11" hidden="1" outlineLevel="1" x14ac:dyDescent="0.25">
      <c r="D227" s="50" t="s">
        <v>425</v>
      </c>
      <c r="E227" s="52" t="s">
        <v>250</v>
      </c>
      <c r="F227" s="49"/>
      <c r="G227" s="65"/>
      <c r="H227" s="66"/>
      <c r="I227" s="97"/>
      <c r="J227" s="66"/>
      <c r="K227" s="98"/>
    </row>
    <row r="228" spans="4:11" hidden="1" outlineLevel="1" x14ac:dyDescent="0.25">
      <c r="D228" s="50" t="s">
        <v>426</v>
      </c>
      <c r="E228" s="52" t="s">
        <v>418</v>
      </c>
      <c r="F228" s="49"/>
      <c r="G228" s="65"/>
      <c r="H228" s="66"/>
      <c r="I228" s="97"/>
      <c r="J228" s="66"/>
      <c r="K228" s="98"/>
    </row>
    <row r="229" spans="4:11" hidden="1" outlineLevel="1" x14ac:dyDescent="0.25">
      <c r="D229" s="50" t="s">
        <v>427</v>
      </c>
      <c r="E229" s="52" t="s">
        <v>420</v>
      </c>
      <c r="F229" s="49"/>
      <c r="G229" s="65"/>
      <c r="H229" s="66"/>
      <c r="I229" s="97"/>
      <c r="J229" s="66"/>
      <c r="K229" s="98"/>
    </row>
    <row r="230" spans="4:11" hidden="1" outlineLevel="1" x14ac:dyDescent="0.25">
      <c r="D230" s="50" t="s">
        <v>428</v>
      </c>
      <c r="E230" s="51" t="s">
        <v>5</v>
      </c>
      <c r="F230" s="49"/>
      <c r="G230" s="65"/>
      <c r="H230" s="66"/>
      <c r="I230" s="97"/>
      <c r="J230" s="66"/>
      <c r="K230" s="98"/>
    </row>
    <row r="231" spans="4:11" hidden="1" outlineLevel="1" x14ac:dyDescent="0.25">
      <c r="D231" s="50" t="s">
        <v>429</v>
      </c>
      <c r="E231" s="52" t="s">
        <v>248</v>
      </c>
      <c r="F231" s="49"/>
      <c r="G231" s="65"/>
      <c r="H231" s="66"/>
      <c r="I231" s="97"/>
      <c r="J231" s="66"/>
      <c r="K231" s="98"/>
    </row>
    <row r="232" spans="4:11" hidden="1" outlineLevel="1" x14ac:dyDescent="0.25">
      <c r="D232" s="50" t="s">
        <v>430</v>
      </c>
      <c r="E232" s="52" t="s">
        <v>413</v>
      </c>
      <c r="F232" s="49"/>
      <c r="G232" s="65"/>
      <c r="H232" s="66"/>
      <c r="I232" s="97"/>
      <c r="J232" s="66"/>
      <c r="K232" s="98"/>
    </row>
    <row r="233" spans="4:11" hidden="1" outlineLevel="1" x14ac:dyDescent="0.25">
      <c r="D233" s="50" t="s">
        <v>431</v>
      </c>
      <c r="E233" s="52" t="s">
        <v>415</v>
      </c>
      <c r="F233" s="49"/>
      <c r="G233" s="65"/>
      <c r="H233" s="66"/>
      <c r="I233" s="97"/>
      <c r="J233" s="66"/>
      <c r="K233" s="98"/>
    </row>
    <row r="234" spans="4:11" hidden="1" outlineLevel="1" x14ac:dyDescent="0.25">
      <c r="D234" s="50" t="s">
        <v>432</v>
      </c>
      <c r="E234" s="52" t="s">
        <v>250</v>
      </c>
      <c r="F234" s="49"/>
      <c r="G234" s="65"/>
      <c r="H234" s="66"/>
      <c r="I234" s="97"/>
      <c r="J234" s="66"/>
      <c r="K234" s="98"/>
    </row>
    <row r="235" spans="4:11" hidden="1" outlineLevel="1" x14ac:dyDescent="0.25">
      <c r="D235" s="50" t="s">
        <v>433</v>
      </c>
      <c r="E235" s="52" t="s">
        <v>418</v>
      </c>
      <c r="F235" s="49"/>
      <c r="G235" s="65"/>
      <c r="H235" s="66"/>
      <c r="I235" s="97"/>
      <c r="J235" s="66"/>
      <c r="K235" s="98"/>
    </row>
    <row r="236" spans="4:11" hidden="1" outlineLevel="1" x14ac:dyDescent="0.25">
      <c r="D236" s="50" t="s">
        <v>434</v>
      </c>
      <c r="E236" s="52" t="s">
        <v>420</v>
      </c>
      <c r="F236" s="49"/>
      <c r="G236" s="65"/>
      <c r="H236" s="66"/>
      <c r="I236" s="97"/>
      <c r="J236" s="66"/>
      <c r="K236" s="98"/>
    </row>
    <row r="237" spans="4:11" hidden="1" outlineLevel="1" x14ac:dyDescent="0.25">
      <c r="D237" s="50" t="s">
        <v>435</v>
      </c>
      <c r="E237" s="51" t="s">
        <v>6</v>
      </c>
      <c r="F237" s="49"/>
      <c r="G237" s="65"/>
      <c r="H237" s="66"/>
      <c r="I237" s="97"/>
      <c r="J237" s="66"/>
      <c r="K237" s="98"/>
    </row>
    <row r="238" spans="4:11" hidden="1" outlineLevel="1" x14ac:dyDescent="0.25">
      <c r="D238" s="50" t="s">
        <v>436</v>
      </c>
      <c r="E238" s="52" t="s">
        <v>248</v>
      </c>
      <c r="F238" s="49"/>
      <c r="G238" s="65"/>
      <c r="H238" s="66"/>
      <c r="I238" s="97"/>
      <c r="J238" s="66"/>
      <c r="K238" s="98"/>
    </row>
    <row r="239" spans="4:11" hidden="1" outlineLevel="1" x14ac:dyDescent="0.25">
      <c r="D239" s="50" t="s">
        <v>437</v>
      </c>
      <c r="E239" s="52" t="s">
        <v>413</v>
      </c>
      <c r="F239" s="49"/>
      <c r="G239" s="65"/>
      <c r="H239" s="66"/>
      <c r="I239" s="97"/>
      <c r="J239" s="66"/>
      <c r="K239" s="98"/>
    </row>
    <row r="240" spans="4:11" hidden="1" outlineLevel="1" x14ac:dyDescent="0.25">
      <c r="D240" s="50" t="s">
        <v>438</v>
      </c>
      <c r="E240" s="52" t="s">
        <v>415</v>
      </c>
      <c r="F240" s="49"/>
      <c r="G240" s="65"/>
      <c r="H240" s="66"/>
      <c r="I240" s="97"/>
      <c r="J240" s="66"/>
      <c r="K240" s="98"/>
    </row>
    <row r="241" spans="4:11" hidden="1" outlineLevel="1" x14ac:dyDescent="0.25">
      <c r="D241" s="50" t="s">
        <v>439</v>
      </c>
      <c r="E241" s="52" t="s">
        <v>250</v>
      </c>
      <c r="F241" s="49"/>
      <c r="G241" s="65"/>
      <c r="H241" s="66"/>
      <c r="I241" s="97"/>
      <c r="J241" s="66"/>
      <c r="K241" s="98"/>
    </row>
    <row r="242" spans="4:11" hidden="1" outlineLevel="1" x14ac:dyDescent="0.25">
      <c r="D242" s="50" t="s">
        <v>440</v>
      </c>
      <c r="E242" s="52" t="s">
        <v>418</v>
      </c>
      <c r="F242" s="49"/>
      <c r="G242" s="65"/>
      <c r="H242" s="66"/>
      <c r="I242" s="97"/>
      <c r="J242" s="66"/>
      <c r="K242" s="98"/>
    </row>
    <row r="243" spans="4:11" hidden="1" outlineLevel="1" x14ac:dyDescent="0.25">
      <c r="D243" s="50" t="s">
        <v>441</v>
      </c>
      <c r="E243" s="52" t="s">
        <v>420</v>
      </c>
      <c r="F243" s="49"/>
      <c r="G243" s="65"/>
      <c r="H243" s="66"/>
      <c r="I243" s="97"/>
      <c r="J243" s="66"/>
      <c r="K243" s="98"/>
    </row>
    <row r="244" spans="4:11" hidden="1" outlineLevel="1" x14ac:dyDescent="0.25">
      <c r="D244" s="50" t="s">
        <v>442</v>
      </c>
      <c r="E244" s="51" t="s">
        <v>7</v>
      </c>
      <c r="F244" s="49"/>
      <c r="G244" s="65"/>
      <c r="H244" s="66"/>
      <c r="I244" s="97"/>
      <c r="J244" s="66"/>
      <c r="K244" s="98"/>
    </row>
    <row r="245" spans="4:11" hidden="1" outlineLevel="1" x14ac:dyDescent="0.25">
      <c r="D245" s="50" t="s">
        <v>443</v>
      </c>
      <c r="E245" s="52" t="s">
        <v>248</v>
      </c>
      <c r="F245" s="49"/>
      <c r="G245" s="65"/>
      <c r="H245" s="66"/>
      <c r="I245" s="97"/>
      <c r="J245" s="66"/>
      <c r="K245" s="98"/>
    </row>
    <row r="246" spans="4:11" hidden="1" outlineLevel="1" x14ac:dyDescent="0.25">
      <c r="D246" s="50" t="s">
        <v>444</v>
      </c>
      <c r="E246" s="52" t="s">
        <v>413</v>
      </c>
      <c r="F246" s="49"/>
      <c r="G246" s="65"/>
      <c r="H246" s="66"/>
      <c r="I246" s="97"/>
      <c r="J246" s="66"/>
      <c r="K246" s="98"/>
    </row>
    <row r="247" spans="4:11" hidden="1" outlineLevel="1" x14ac:dyDescent="0.25">
      <c r="D247" s="50" t="s">
        <v>445</v>
      </c>
      <c r="E247" s="52" t="s">
        <v>415</v>
      </c>
      <c r="F247" s="49"/>
      <c r="G247" s="65"/>
      <c r="H247" s="66"/>
      <c r="I247" s="97"/>
      <c r="J247" s="66"/>
      <c r="K247" s="98"/>
    </row>
    <row r="248" spans="4:11" hidden="1" outlineLevel="1" x14ac:dyDescent="0.25">
      <c r="D248" s="50" t="s">
        <v>446</v>
      </c>
      <c r="E248" s="52" t="s">
        <v>250</v>
      </c>
      <c r="F248" s="49"/>
      <c r="G248" s="65"/>
      <c r="H248" s="66"/>
      <c r="I248" s="97"/>
      <c r="J248" s="66"/>
      <c r="K248" s="98"/>
    </row>
    <row r="249" spans="4:11" hidden="1" outlineLevel="1" x14ac:dyDescent="0.25">
      <c r="D249" s="50" t="s">
        <v>447</v>
      </c>
      <c r="E249" s="52" t="s">
        <v>418</v>
      </c>
      <c r="F249" s="49"/>
      <c r="G249" s="65"/>
      <c r="H249" s="66"/>
      <c r="I249" s="97"/>
      <c r="J249" s="66"/>
      <c r="K249" s="98"/>
    </row>
    <row r="250" spans="4:11" hidden="1" outlineLevel="1" x14ac:dyDescent="0.25">
      <c r="D250" s="50" t="s">
        <v>448</v>
      </c>
      <c r="E250" s="52" t="s">
        <v>420</v>
      </c>
      <c r="F250" s="49"/>
      <c r="G250" s="65"/>
      <c r="H250" s="66"/>
      <c r="I250" s="97"/>
      <c r="J250" s="66"/>
      <c r="K250" s="98"/>
    </row>
    <row r="251" spans="4:11" hidden="1" outlineLevel="1" x14ac:dyDescent="0.25">
      <c r="D251" s="50" t="s">
        <v>449</v>
      </c>
      <c r="E251" s="51" t="s">
        <v>264</v>
      </c>
      <c r="F251" s="49"/>
      <c r="G251" s="65"/>
      <c r="H251" s="66"/>
      <c r="I251" s="97"/>
      <c r="J251" s="66"/>
      <c r="K251" s="98"/>
    </row>
    <row r="252" spans="4:11" hidden="1" outlineLevel="1" x14ac:dyDescent="0.25">
      <c r="D252" s="50" t="s">
        <v>450</v>
      </c>
      <c r="E252" s="52" t="s">
        <v>248</v>
      </c>
      <c r="F252" s="49"/>
      <c r="G252" s="65"/>
      <c r="H252" s="66"/>
      <c r="I252" s="97"/>
      <c r="J252" s="66"/>
      <c r="K252" s="98"/>
    </row>
    <row r="253" spans="4:11" hidden="1" outlineLevel="1" x14ac:dyDescent="0.25">
      <c r="D253" s="50" t="s">
        <v>451</v>
      </c>
      <c r="E253" s="52" t="s">
        <v>413</v>
      </c>
      <c r="F253" s="49"/>
      <c r="G253" s="65"/>
      <c r="H253" s="66"/>
      <c r="I253" s="97"/>
      <c r="J253" s="66"/>
      <c r="K253" s="98"/>
    </row>
    <row r="254" spans="4:11" hidden="1" outlineLevel="1" x14ac:dyDescent="0.25">
      <c r="D254" s="50" t="s">
        <v>452</v>
      </c>
      <c r="E254" s="52" t="s">
        <v>415</v>
      </c>
      <c r="F254" s="49"/>
      <c r="G254" s="65"/>
      <c r="H254" s="66"/>
      <c r="I254" s="97"/>
      <c r="J254" s="66"/>
      <c r="K254" s="98"/>
    </row>
    <row r="255" spans="4:11" hidden="1" outlineLevel="1" x14ac:dyDescent="0.25">
      <c r="D255" s="50" t="s">
        <v>453</v>
      </c>
      <c r="E255" s="52" t="s">
        <v>250</v>
      </c>
      <c r="F255" s="49"/>
      <c r="G255" s="65"/>
      <c r="H255" s="66"/>
      <c r="I255" s="97"/>
      <c r="J255" s="66"/>
      <c r="K255" s="98"/>
    </row>
    <row r="256" spans="4:11" hidden="1" outlineLevel="1" x14ac:dyDescent="0.25">
      <c r="D256" s="50" t="s">
        <v>454</v>
      </c>
      <c r="E256" s="52" t="s">
        <v>418</v>
      </c>
      <c r="F256" s="49"/>
      <c r="G256" s="65"/>
      <c r="H256" s="66"/>
      <c r="I256" s="97"/>
      <c r="J256" s="66"/>
      <c r="K256" s="98"/>
    </row>
    <row r="257" spans="3:11" hidden="1" outlineLevel="1" x14ac:dyDescent="0.25">
      <c r="D257" s="50" t="s">
        <v>455</v>
      </c>
      <c r="E257" s="52" t="s">
        <v>420</v>
      </c>
      <c r="F257" s="49"/>
      <c r="G257" s="65"/>
      <c r="H257" s="66"/>
      <c r="I257" s="97"/>
      <c r="J257" s="66"/>
      <c r="K257" s="98"/>
    </row>
    <row r="258" spans="3:11" ht="15.75" hidden="1" outlineLevel="1" x14ac:dyDescent="0.25">
      <c r="C258" s="70"/>
      <c r="D258" s="50" t="s">
        <v>456</v>
      </c>
      <c r="E258" s="99" t="s">
        <v>268</v>
      </c>
      <c r="F258" s="56"/>
      <c r="G258" s="65"/>
      <c r="H258" s="66"/>
      <c r="I258" s="97"/>
      <c r="J258" s="66"/>
      <c r="K258" s="98"/>
    </row>
    <row r="259" spans="3:11" hidden="1" outlineLevel="1" x14ac:dyDescent="0.25">
      <c r="D259" s="50" t="s">
        <v>457</v>
      </c>
      <c r="E259" s="51" t="s">
        <v>4</v>
      </c>
      <c r="F259" s="49"/>
      <c r="G259" s="65"/>
      <c r="H259" s="66"/>
      <c r="I259" s="97"/>
      <c r="J259" s="66"/>
      <c r="K259" s="98"/>
    </row>
    <row r="260" spans="3:11" hidden="1" outlineLevel="1" x14ac:dyDescent="0.25">
      <c r="D260" s="50" t="s">
        <v>458</v>
      </c>
      <c r="E260" s="52" t="s">
        <v>248</v>
      </c>
      <c r="F260" s="49"/>
      <c r="G260" s="65"/>
      <c r="H260" s="66"/>
      <c r="I260" s="97"/>
      <c r="J260" s="66"/>
      <c r="K260" s="98"/>
    </row>
    <row r="261" spans="3:11" hidden="1" outlineLevel="1" x14ac:dyDescent="0.25">
      <c r="D261" s="50" t="s">
        <v>459</v>
      </c>
      <c r="E261" s="52" t="s">
        <v>413</v>
      </c>
      <c r="F261" s="49"/>
      <c r="G261" s="65"/>
      <c r="H261" s="66"/>
      <c r="I261" s="97"/>
      <c r="J261" s="66"/>
      <c r="K261" s="98"/>
    </row>
    <row r="262" spans="3:11" hidden="1" outlineLevel="1" x14ac:dyDescent="0.25">
      <c r="D262" s="50" t="s">
        <v>460</v>
      </c>
      <c r="E262" s="52" t="s">
        <v>415</v>
      </c>
      <c r="F262" s="49"/>
      <c r="G262" s="65"/>
      <c r="H262" s="66"/>
      <c r="I262" s="97"/>
      <c r="J262" s="66"/>
      <c r="K262" s="98"/>
    </row>
    <row r="263" spans="3:11" hidden="1" outlineLevel="1" x14ac:dyDescent="0.25">
      <c r="D263" s="50" t="s">
        <v>461</v>
      </c>
      <c r="E263" s="52" t="s">
        <v>250</v>
      </c>
      <c r="F263" s="49"/>
      <c r="G263" s="65"/>
      <c r="H263" s="66"/>
      <c r="I263" s="97"/>
      <c r="J263" s="66"/>
      <c r="K263" s="98"/>
    </row>
    <row r="264" spans="3:11" hidden="1" outlineLevel="1" x14ac:dyDescent="0.25">
      <c r="D264" s="50" t="s">
        <v>462</v>
      </c>
      <c r="E264" s="52" t="s">
        <v>418</v>
      </c>
      <c r="F264" s="49"/>
      <c r="G264" s="65"/>
      <c r="H264" s="66"/>
      <c r="I264" s="97"/>
      <c r="J264" s="66"/>
      <c r="K264" s="98"/>
    </row>
    <row r="265" spans="3:11" hidden="1" outlineLevel="1" x14ac:dyDescent="0.25">
      <c r="D265" s="50" t="s">
        <v>463</v>
      </c>
      <c r="E265" s="52" t="s">
        <v>420</v>
      </c>
      <c r="F265" s="49"/>
      <c r="G265" s="65"/>
      <c r="H265" s="66"/>
      <c r="I265" s="97"/>
      <c r="J265" s="66"/>
      <c r="K265" s="98"/>
    </row>
    <row r="266" spans="3:11" hidden="1" outlineLevel="1" x14ac:dyDescent="0.25">
      <c r="D266" s="50" t="s">
        <v>464</v>
      </c>
      <c r="E266" s="51" t="s">
        <v>3</v>
      </c>
      <c r="F266" s="49"/>
      <c r="G266" s="65"/>
      <c r="H266" s="66"/>
      <c r="I266" s="97"/>
      <c r="J266" s="66"/>
      <c r="K266" s="98"/>
    </row>
    <row r="267" spans="3:11" hidden="1" outlineLevel="1" x14ac:dyDescent="0.25">
      <c r="D267" s="50" t="s">
        <v>465</v>
      </c>
      <c r="E267" s="52" t="s">
        <v>248</v>
      </c>
      <c r="F267" s="49"/>
      <c r="G267" s="65"/>
      <c r="H267" s="66"/>
      <c r="I267" s="97"/>
      <c r="J267" s="66"/>
      <c r="K267" s="98"/>
    </row>
    <row r="268" spans="3:11" hidden="1" outlineLevel="1" x14ac:dyDescent="0.25">
      <c r="D268" s="50" t="s">
        <v>466</v>
      </c>
      <c r="E268" s="52" t="s">
        <v>413</v>
      </c>
      <c r="F268" s="49"/>
      <c r="G268" s="65"/>
      <c r="H268" s="66"/>
      <c r="I268" s="97"/>
      <c r="J268" s="66"/>
      <c r="K268" s="98"/>
    </row>
    <row r="269" spans="3:11" hidden="1" outlineLevel="1" x14ac:dyDescent="0.25">
      <c r="D269" s="50" t="s">
        <v>467</v>
      </c>
      <c r="E269" s="52" t="s">
        <v>415</v>
      </c>
      <c r="F269" s="49"/>
      <c r="G269" s="65"/>
      <c r="H269" s="66"/>
      <c r="I269" s="97"/>
      <c r="J269" s="66"/>
      <c r="K269" s="98"/>
    </row>
    <row r="270" spans="3:11" hidden="1" outlineLevel="1" x14ac:dyDescent="0.25">
      <c r="D270" s="50" t="s">
        <v>468</v>
      </c>
      <c r="E270" s="52" t="s">
        <v>250</v>
      </c>
      <c r="F270" s="49"/>
      <c r="G270" s="65"/>
      <c r="H270" s="66"/>
      <c r="I270" s="97"/>
      <c r="J270" s="66"/>
      <c r="K270" s="98"/>
    </row>
    <row r="271" spans="3:11" hidden="1" outlineLevel="1" x14ac:dyDescent="0.25">
      <c r="D271" s="50" t="s">
        <v>469</v>
      </c>
      <c r="E271" s="52" t="s">
        <v>418</v>
      </c>
      <c r="F271" s="49"/>
      <c r="G271" s="65"/>
      <c r="H271" s="66"/>
      <c r="I271" s="97"/>
      <c r="J271" s="66"/>
      <c r="K271" s="98"/>
    </row>
    <row r="272" spans="3:11" hidden="1" outlineLevel="1" x14ac:dyDescent="0.25">
      <c r="D272" s="50" t="s">
        <v>470</v>
      </c>
      <c r="E272" s="52" t="s">
        <v>420</v>
      </c>
      <c r="F272" s="49"/>
      <c r="G272" s="65"/>
      <c r="H272" s="66"/>
      <c r="I272" s="97"/>
      <c r="J272" s="66"/>
      <c r="K272" s="98"/>
    </row>
    <row r="273" spans="4:11" hidden="1" outlineLevel="1" x14ac:dyDescent="0.25">
      <c r="D273" s="50" t="s">
        <v>471</v>
      </c>
      <c r="E273" s="51" t="s">
        <v>5</v>
      </c>
      <c r="F273" s="49"/>
      <c r="G273" s="65"/>
      <c r="H273" s="66"/>
      <c r="I273" s="97"/>
      <c r="J273" s="66"/>
      <c r="K273" s="98"/>
    </row>
    <row r="274" spans="4:11" hidden="1" outlineLevel="1" x14ac:dyDescent="0.25">
      <c r="D274" s="50" t="s">
        <v>472</v>
      </c>
      <c r="E274" s="52" t="s">
        <v>248</v>
      </c>
      <c r="F274" s="49"/>
      <c r="G274" s="65"/>
      <c r="H274" s="66"/>
      <c r="I274" s="97"/>
      <c r="J274" s="66"/>
      <c r="K274" s="98"/>
    </row>
    <row r="275" spans="4:11" hidden="1" outlineLevel="1" x14ac:dyDescent="0.25">
      <c r="D275" s="50" t="s">
        <v>473</v>
      </c>
      <c r="E275" s="52" t="s">
        <v>413</v>
      </c>
      <c r="F275" s="49"/>
      <c r="G275" s="65"/>
      <c r="H275" s="66"/>
      <c r="I275" s="97"/>
      <c r="J275" s="66"/>
      <c r="K275" s="98"/>
    </row>
    <row r="276" spans="4:11" hidden="1" outlineLevel="1" x14ac:dyDescent="0.25">
      <c r="D276" s="50" t="s">
        <v>474</v>
      </c>
      <c r="E276" s="52" t="s">
        <v>415</v>
      </c>
      <c r="F276" s="49"/>
      <c r="G276" s="65"/>
      <c r="H276" s="66"/>
      <c r="I276" s="97"/>
      <c r="J276" s="66"/>
      <c r="K276" s="98"/>
    </row>
    <row r="277" spans="4:11" hidden="1" outlineLevel="1" x14ac:dyDescent="0.25">
      <c r="D277" s="50" t="s">
        <v>475</v>
      </c>
      <c r="E277" s="52" t="s">
        <v>250</v>
      </c>
      <c r="F277" s="49"/>
      <c r="G277" s="65"/>
      <c r="H277" s="66"/>
      <c r="I277" s="97"/>
      <c r="J277" s="66"/>
      <c r="K277" s="98"/>
    </row>
    <row r="278" spans="4:11" hidden="1" outlineLevel="1" x14ac:dyDescent="0.25">
      <c r="D278" s="50" t="s">
        <v>476</v>
      </c>
      <c r="E278" s="52" t="s">
        <v>418</v>
      </c>
      <c r="F278" s="49"/>
      <c r="G278" s="65"/>
      <c r="H278" s="66"/>
      <c r="I278" s="97"/>
      <c r="J278" s="66"/>
      <c r="K278" s="98"/>
    </row>
    <row r="279" spans="4:11" hidden="1" outlineLevel="1" x14ac:dyDescent="0.25">
      <c r="D279" s="50" t="s">
        <v>477</v>
      </c>
      <c r="E279" s="52" t="s">
        <v>420</v>
      </c>
      <c r="F279" s="49"/>
      <c r="G279" s="65"/>
      <c r="H279" s="66"/>
      <c r="I279" s="97"/>
      <c r="J279" s="66"/>
      <c r="K279" s="98"/>
    </row>
    <row r="280" spans="4:11" hidden="1" outlineLevel="1" x14ac:dyDescent="0.25">
      <c r="D280" s="50" t="s">
        <v>478</v>
      </c>
      <c r="E280" s="51" t="s">
        <v>6</v>
      </c>
      <c r="F280" s="49"/>
      <c r="G280" s="65"/>
      <c r="H280" s="66"/>
      <c r="I280" s="97"/>
      <c r="J280" s="66"/>
      <c r="K280" s="98"/>
    </row>
    <row r="281" spans="4:11" hidden="1" outlineLevel="1" x14ac:dyDescent="0.25">
      <c r="D281" s="50" t="s">
        <v>479</v>
      </c>
      <c r="E281" s="52" t="s">
        <v>248</v>
      </c>
      <c r="F281" s="49"/>
      <c r="G281" s="65"/>
      <c r="H281" s="66"/>
      <c r="I281" s="97"/>
      <c r="J281" s="66"/>
      <c r="K281" s="98"/>
    </row>
    <row r="282" spans="4:11" hidden="1" outlineLevel="1" x14ac:dyDescent="0.25">
      <c r="D282" s="50" t="s">
        <v>480</v>
      </c>
      <c r="E282" s="52" t="s">
        <v>413</v>
      </c>
      <c r="F282" s="49"/>
      <c r="G282" s="65"/>
      <c r="H282" s="66"/>
      <c r="I282" s="97"/>
      <c r="J282" s="66"/>
      <c r="K282" s="98"/>
    </row>
    <row r="283" spans="4:11" hidden="1" outlineLevel="1" x14ac:dyDescent="0.25">
      <c r="D283" s="50" t="s">
        <v>481</v>
      </c>
      <c r="E283" s="52" t="s">
        <v>415</v>
      </c>
      <c r="F283" s="49"/>
      <c r="G283" s="65"/>
      <c r="H283" s="66"/>
      <c r="I283" s="97"/>
      <c r="J283" s="66"/>
      <c r="K283" s="98"/>
    </row>
    <row r="284" spans="4:11" hidden="1" outlineLevel="1" x14ac:dyDescent="0.25">
      <c r="D284" s="50" t="s">
        <v>482</v>
      </c>
      <c r="E284" s="52" t="s">
        <v>250</v>
      </c>
      <c r="F284" s="49"/>
      <c r="G284" s="65"/>
      <c r="H284" s="66"/>
      <c r="I284" s="97"/>
      <c r="J284" s="66"/>
      <c r="K284" s="98"/>
    </row>
    <row r="285" spans="4:11" hidden="1" outlineLevel="1" x14ac:dyDescent="0.25">
      <c r="D285" s="50" t="s">
        <v>483</v>
      </c>
      <c r="E285" s="52" t="s">
        <v>418</v>
      </c>
      <c r="F285" s="49"/>
      <c r="G285" s="65"/>
      <c r="H285" s="66"/>
      <c r="I285" s="97"/>
      <c r="J285" s="66"/>
      <c r="K285" s="98"/>
    </row>
    <row r="286" spans="4:11" hidden="1" outlineLevel="1" x14ac:dyDescent="0.25">
      <c r="D286" s="50" t="s">
        <v>484</v>
      </c>
      <c r="E286" s="52" t="s">
        <v>420</v>
      </c>
      <c r="F286" s="49"/>
      <c r="G286" s="65"/>
      <c r="H286" s="66"/>
      <c r="I286" s="97"/>
      <c r="J286" s="66"/>
      <c r="K286" s="98"/>
    </row>
    <row r="287" spans="4:11" hidden="1" outlineLevel="1" x14ac:dyDescent="0.25">
      <c r="D287" s="50" t="s">
        <v>485</v>
      </c>
      <c r="E287" s="51" t="s">
        <v>7</v>
      </c>
      <c r="F287" s="49"/>
      <c r="G287" s="65"/>
      <c r="H287" s="66"/>
      <c r="I287" s="97"/>
      <c r="J287" s="66"/>
      <c r="K287" s="98"/>
    </row>
    <row r="288" spans="4:11" hidden="1" outlineLevel="1" x14ac:dyDescent="0.25">
      <c r="D288" s="50" t="s">
        <v>486</v>
      </c>
      <c r="E288" s="52" t="s">
        <v>248</v>
      </c>
      <c r="F288" s="49"/>
      <c r="G288" s="65"/>
      <c r="H288" s="66"/>
      <c r="I288" s="97"/>
      <c r="J288" s="66"/>
      <c r="K288" s="98"/>
    </row>
    <row r="289" spans="4:11" hidden="1" outlineLevel="1" x14ac:dyDescent="0.25">
      <c r="D289" s="50" t="s">
        <v>487</v>
      </c>
      <c r="E289" s="52" t="s">
        <v>413</v>
      </c>
      <c r="F289" s="49"/>
      <c r="G289" s="65"/>
      <c r="H289" s="66"/>
      <c r="I289" s="97"/>
      <c r="J289" s="66"/>
      <c r="K289" s="98"/>
    </row>
    <row r="290" spans="4:11" hidden="1" outlineLevel="1" x14ac:dyDescent="0.25">
      <c r="D290" s="50" t="s">
        <v>488</v>
      </c>
      <c r="E290" s="52" t="s">
        <v>415</v>
      </c>
      <c r="F290" s="49"/>
      <c r="G290" s="65"/>
      <c r="H290" s="66"/>
      <c r="I290" s="97"/>
      <c r="J290" s="66"/>
      <c r="K290" s="98"/>
    </row>
    <row r="291" spans="4:11" hidden="1" outlineLevel="1" x14ac:dyDescent="0.25">
      <c r="D291" s="50" t="s">
        <v>489</v>
      </c>
      <c r="E291" s="52" t="s">
        <v>250</v>
      </c>
      <c r="F291" s="49"/>
      <c r="G291" s="65"/>
      <c r="H291" s="66"/>
      <c r="I291" s="97"/>
      <c r="J291" s="66"/>
      <c r="K291" s="98"/>
    </row>
    <row r="292" spans="4:11" hidden="1" outlineLevel="1" x14ac:dyDescent="0.25">
      <c r="D292" s="50" t="s">
        <v>490</v>
      </c>
      <c r="E292" s="52" t="s">
        <v>418</v>
      </c>
      <c r="F292" s="49"/>
      <c r="G292" s="65"/>
      <c r="H292" s="66"/>
      <c r="I292" s="97"/>
      <c r="J292" s="66"/>
      <c r="K292" s="98"/>
    </row>
    <row r="293" spans="4:11" hidden="1" outlineLevel="1" x14ac:dyDescent="0.25">
      <c r="D293" s="50" t="s">
        <v>491</v>
      </c>
      <c r="E293" s="52" t="s">
        <v>420</v>
      </c>
      <c r="F293" s="49"/>
      <c r="G293" s="65"/>
      <c r="H293" s="66"/>
      <c r="I293" s="97"/>
      <c r="J293" s="66"/>
      <c r="K293" s="98"/>
    </row>
    <row r="294" spans="4:11" hidden="1" outlineLevel="1" x14ac:dyDescent="0.25">
      <c r="D294" s="50" t="s">
        <v>492</v>
      </c>
      <c r="E294" s="51" t="s">
        <v>264</v>
      </c>
      <c r="F294" s="49"/>
      <c r="G294" s="65"/>
      <c r="H294" s="66"/>
      <c r="I294" s="97"/>
      <c r="J294" s="66"/>
      <c r="K294" s="98"/>
    </row>
    <row r="295" spans="4:11" hidden="1" outlineLevel="1" x14ac:dyDescent="0.25">
      <c r="D295" s="50" t="s">
        <v>493</v>
      </c>
      <c r="E295" s="52" t="s">
        <v>248</v>
      </c>
      <c r="F295" s="49"/>
      <c r="G295" s="65"/>
      <c r="H295" s="66"/>
      <c r="I295" s="97"/>
      <c r="J295" s="66"/>
      <c r="K295" s="98"/>
    </row>
    <row r="296" spans="4:11" hidden="1" outlineLevel="1" x14ac:dyDescent="0.25">
      <c r="D296" s="50" t="s">
        <v>494</v>
      </c>
      <c r="E296" s="52" t="s">
        <v>413</v>
      </c>
      <c r="F296" s="49"/>
      <c r="G296" s="65"/>
      <c r="H296" s="66"/>
      <c r="I296" s="97"/>
      <c r="J296" s="66"/>
      <c r="K296" s="98"/>
    </row>
    <row r="297" spans="4:11" hidden="1" outlineLevel="1" x14ac:dyDescent="0.25">
      <c r="D297" s="50" t="s">
        <v>495</v>
      </c>
      <c r="E297" s="52" t="s">
        <v>415</v>
      </c>
      <c r="F297" s="49"/>
      <c r="G297" s="65"/>
      <c r="H297" s="66"/>
      <c r="I297" s="97"/>
      <c r="J297" s="66"/>
      <c r="K297" s="98"/>
    </row>
    <row r="298" spans="4:11" hidden="1" outlineLevel="1" x14ac:dyDescent="0.25">
      <c r="D298" s="50" t="s">
        <v>496</v>
      </c>
      <c r="E298" s="52" t="s">
        <v>250</v>
      </c>
      <c r="F298" s="49"/>
      <c r="G298" s="65"/>
      <c r="H298" s="66"/>
      <c r="I298" s="97"/>
      <c r="J298" s="66"/>
      <c r="K298" s="98"/>
    </row>
    <row r="299" spans="4:11" hidden="1" outlineLevel="1" x14ac:dyDescent="0.25">
      <c r="D299" s="50" t="s">
        <v>497</v>
      </c>
      <c r="E299" s="52" t="s">
        <v>418</v>
      </c>
      <c r="F299" s="49"/>
      <c r="G299" s="65"/>
      <c r="H299" s="66"/>
      <c r="I299" s="97"/>
      <c r="J299" s="66"/>
      <c r="K299" s="98"/>
    </row>
    <row r="300" spans="4:11" hidden="1" outlineLevel="1" x14ac:dyDescent="0.25">
      <c r="D300" s="50" t="s">
        <v>498</v>
      </c>
      <c r="E300" s="52" t="s">
        <v>420</v>
      </c>
      <c r="F300" s="49"/>
      <c r="G300" s="65"/>
      <c r="H300" s="66"/>
      <c r="I300" s="97"/>
      <c r="J300" s="66"/>
      <c r="K300" s="98"/>
    </row>
    <row r="301" spans="4:11" hidden="1" outlineLevel="1" x14ac:dyDescent="0.25">
      <c r="D301" s="50" t="s">
        <v>499</v>
      </c>
      <c r="E301" s="99" t="s">
        <v>288</v>
      </c>
      <c r="F301" s="56"/>
      <c r="G301" s="65"/>
      <c r="H301" s="66"/>
      <c r="I301" s="97"/>
      <c r="J301" s="66"/>
      <c r="K301" s="98"/>
    </row>
    <row r="302" spans="4:11" hidden="1" outlineLevel="1" x14ac:dyDescent="0.25">
      <c r="D302" s="50" t="s">
        <v>500</v>
      </c>
      <c r="E302" s="51" t="s">
        <v>4</v>
      </c>
      <c r="F302" s="49"/>
      <c r="G302" s="65"/>
      <c r="H302" s="66"/>
      <c r="I302" s="97"/>
      <c r="J302" s="66"/>
      <c r="K302" s="98"/>
    </row>
    <row r="303" spans="4:11" hidden="1" outlineLevel="1" x14ac:dyDescent="0.25">
      <c r="D303" s="50" t="s">
        <v>501</v>
      </c>
      <c r="E303" s="52" t="s">
        <v>248</v>
      </c>
      <c r="F303" s="49"/>
      <c r="G303" s="65"/>
      <c r="H303" s="66"/>
      <c r="I303" s="97"/>
      <c r="J303" s="66"/>
      <c r="K303" s="98"/>
    </row>
    <row r="304" spans="4:11" hidden="1" outlineLevel="1" x14ac:dyDescent="0.25">
      <c r="D304" s="50" t="s">
        <v>502</v>
      </c>
      <c r="E304" s="52" t="s">
        <v>413</v>
      </c>
      <c r="F304" s="49"/>
      <c r="G304" s="65"/>
      <c r="H304" s="66"/>
      <c r="I304" s="97"/>
      <c r="J304" s="66"/>
      <c r="K304" s="98"/>
    </row>
    <row r="305" spans="4:11" hidden="1" outlineLevel="1" x14ac:dyDescent="0.25">
      <c r="D305" s="50" t="s">
        <v>503</v>
      </c>
      <c r="E305" s="52" t="s">
        <v>415</v>
      </c>
      <c r="F305" s="49"/>
      <c r="G305" s="65"/>
      <c r="H305" s="66"/>
      <c r="I305" s="97"/>
      <c r="J305" s="66"/>
      <c r="K305" s="98"/>
    </row>
    <row r="306" spans="4:11" hidden="1" outlineLevel="1" x14ac:dyDescent="0.25">
      <c r="D306" s="50" t="s">
        <v>504</v>
      </c>
      <c r="E306" s="52" t="s">
        <v>250</v>
      </c>
      <c r="F306" s="49"/>
      <c r="G306" s="65"/>
      <c r="H306" s="66"/>
      <c r="I306" s="97"/>
      <c r="J306" s="66"/>
      <c r="K306" s="98"/>
    </row>
    <row r="307" spans="4:11" hidden="1" outlineLevel="1" x14ac:dyDescent="0.25">
      <c r="D307" s="50" t="s">
        <v>505</v>
      </c>
      <c r="E307" s="52" t="s">
        <v>418</v>
      </c>
      <c r="F307" s="49"/>
      <c r="G307" s="65"/>
      <c r="H307" s="66"/>
      <c r="I307" s="97"/>
      <c r="J307" s="66"/>
      <c r="K307" s="98"/>
    </row>
    <row r="308" spans="4:11" hidden="1" outlineLevel="1" x14ac:dyDescent="0.25">
      <c r="D308" s="50" t="s">
        <v>506</v>
      </c>
      <c r="E308" s="52" t="s">
        <v>420</v>
      </c>
      <c r="F308" s="49"/>
      <c r="G308" s="65"/>
      <c r="H308" s="66"/>
      <c r="I308" s="97"/>
      <c r="J308" s="66"/>
      <c r="K308" s="98"/>
    </row>
    <row r="309" spans="4:11" hidden="1" outlineLevel="1" x14ac:dyDescent="0.25">
      <c r="D309" s="50" t="s">
        <v>507</v>
      </c>
      <c r="E309" s="51" t="s">
        <v>3</v>
      </c>
      <c r="F309" s="49"/>
      <c r="G309" s="65"/>
      <c r="H309" s="66"/>
      <c r="I309" s="97"/>
      <c r="J309" s="66"/>
      <c r="K309" s="98"/>
    </row>
    <row r="310" spans="4:11" hidden="1" outlineLevel="1" x14ac:dyDescent="0.25">
      <c r="D310" s="50" t="s">
        <v>508</v>
      </c>
      <c r="E310" s="52" t="s">
        <v>248</v>
      </c>
      <c r="F310" s="49"/>
      <c r="G310" s="65"/>
      <c r="H310" s="66"/>
      <c r="I310" s="97"/>
      <c r="J310" s="66"/>
      <c r="K310" s="98"/>
    </row>
    <row r="311" spans="4:11" hidden="1" outlineLevel="1" x14ac:dyDescent="0.25">
      <c r="D311" s="50" t="s">
        <v>509</v>
      </c>
      <c r="E311" s="52" t="s">
        <v>413</v>
      </c>
      <c r="F311" s="49"/>
      <c r="G311" s="65"/>
      <c r="H311" s="66"/>
      <c r="I311" s="97"/>
      <c r="J311" s="66"/>
      <c r="K311" s="98"/>
    </row>
    <row r="312" spans="4:11" hidden="1" outlineLevel="1" x14ac:dyDescent="0.25">
      <c r="D312" s="50" t="s">
        <v>510</v>
      </c>
      <c r="E312" s="52" t="s">
        <v>415</v>
      </c>
      <c r="F312" s="49"/>
      <c r="G312" s="65"/>
      <c r="H312" s="66"/>
      <c r="I312" s="97"/>
      <c r="J312" s="66"/>
      <c r="K312" s="98"/>
    </row>
    <row r="313" spans="4:11" hidden="1" outlineLevel="1" x14ac:dyDescent="0.25">
      <c r="D313" s="50" t="s">
        <v>511</v>
      </c>
      <c r="E313" s="52" t="s">
        <v>250</v>
      </c>
      <c r="F313" s="49"/>
      <c r="G313" s="65"/>
      <c r="H313" s="66"/>
      <c r="I313" s="97"/>
      <c r="J313" s="66"/>
      <c r="K313" s="98"/>
    </row>
    <row r="314" spans="4:11" hidden="1" outlineLevel="1" x14ac:dyDescent="0.25">
      <c r="D314" s="50" t="s">
        <v>512</v>
      </c>
      <c r="E314" s="52" t="s">
        <v>418</v>
      </c>
      <c r="F314" s="49"/>
      <c r="G314" s="65"/>
      <c r="H314" s="66"/>
      <c r="I314" s="97"/>
      <c r="J314" s="66"/>
      <c r="K314" s="98"/>
    </row>
    <row r="315" spans="4:11" hidden="1" outlineLevel="1" x14ac:dyDescent="0.25">
      <c r="D315" s="50" t="s">
        <v>513</v>
      </c>
      <c r="E315" s="52" t="s">
        <v>420</v>
      </c>
      <c r="F315" s="49"/>
      <c r="G315" s="65"/>
      <c r="H315" s="66"/>
      <c r="I315" s="97"/>
      <c r="J315" s="66"/>
      <c r="K315" s="98"/>
    </row>
    <row r="316" spans="4:11" hidden="1" outlineLevel="1" x14ac:dyDescent="0.25">
      <c r="D316" s="50" t="s">
        <v>514</v>
      </c>
      <c r="E316" s="51" t="s">
        <v>5</v>
      </c>
      <c r="F316" s="49"/>
      <c r="G316" s="65"/>
      <c r="H316" s="66"/>
      <c r="I316" s="97"/>
      <c r="J316" s="66"/>
      <c r="K316" s="98"/>
    </row>
    <row r="317" spans="4:11" hidden="1" outlineLevel="1" x14ac:dyDescent="0.25">
      <c r="D317" s="50" t="s">
        <v>515</v>
      </c>
      <c r="E317" s="52" t="s">
        <v>248</v>
      </c>
      <c r="F317" s="49"/>
      <c r="G317" s="65"/>
      <c r="H317" s="66"/>
      <c r="I317" s="97"/>
      <c r="J317" s="66"/>
      <c r="K317" s="98"/>
    </row>
    <row r="318" spans="4:11" hidden="1" outlineLevel="1" x14ac:dyDescent="0.25">
      <c r="D318" s="50" t="s">
        <v>516</v>
      </c>
      <c r="E318" s="52" t="s">
        <v>413</v>
      </c>
      <c r="F318" s="49"/>
      <c r="G318" s="65"/>
      <c r="H318" s="66"/>
      <c r="I318" s="97"/>
      <c r="J318" s="66"/>
      <c r="K318" s="98"/>
    </row>
    <row r="319" spans="4:11" hidden="1" outlineLevel="1" x14ac:dyDescent="0.25">
      <c r="D319" s="50" t="s">
        <v>517</v>
      </c>
      <c r="E319" s="52" t="s">
        <v>415</v>
      </c>
      <c r="F319" s="49"/>
      <c r="G319" s="65"/>
      <c r="H319" s="66"/>
      <c r="I319" s="97"/>
      <c r="J319" s="66"/>
      <c r="K319" s="98"/>
    </row>
    <row r="320" spans="4:11" hidden="1" outlineLevel="1" x14ac:dyDescent="0.25">
      <c r="D320" s="50" t="s">
        <v>518</v>
      </c>
      <c r="E320" s="52" t="s">
        <v>250</v>
      </c>
      <c r="F320" s="49"/>
      <c r="G320" s="65"/>
      <c r="H320" s="66"/>
      <c r="I320" s="97"/>
      <c r="J320" s="66"/>
      <c r="K320" s="98"/>
    </row>
    <row r="321" spans="4:11" hidden="1" outlineLevel="1" x14ac:dyDescent="0.25">
      <c r="D321" s="50" t="s">
        <v>519</v>
      </c>
      <c r="E321" s="52" t="s">
        <v>418</v>
      </c>
      <c r="F321" s="49"/>
      <c r="G321" s="65"/>
      <c r="H321" s="66"/>
      <c r="I321" s="97"/>
      <c r="J321" s="66"/>
      <c r="K321" s="98"/>
    </row>
    <row r="322" spans="4:11" hidden="1" outlineLevel="1" x14ac:dyDescent="0.25">
      <c r="D322" s="50" t="s">
        <v>520</v>
      </c>
      <c r="E322" s="52" t="s">
        <v>420</v>
      </c>
      <c r="F322" s="49"/>
      <c r="G322" s="65"/>
      <c r="H322" s="66"/>
      <c r="I322" s="97"/>
      <c r="J322" s="66"/>
      <c r="K322" s="98"/>
    </row>
    <row r="323" spans="4:11" hidden="1" outlineLevel="1" x14ac:dyDescent="0.25">
      <c r="D323" s="50" t="s">
        <v>521</v>
      </c>
      <c r="E323" s="51" t="s">
        <v>6</v>
      </c>
      <c r="F323" s="49"/>
      <c r="G323" s="65"/>
      <c r="H323" s="66"/>
      <c r="I323" s="97"/>
      <c r="J323" s="66"/>
      <c r="K323" s="98"/>
    </row>
    <row r="324" spans="4:11" hidden="1" outlineLevel="1" x14ac:dyDescent="0.25">
      <c r="D324" s="50" t="s">
        <v>522</v>
      </c>
      <c r="E324" s="52" t="s">
        <v>248</v>
      </c>
      <c r="F324" s="49"/>
      <c r="G324" s="65"/>
      <c r="H324" s="66"/>
      <c r="I324" s="97"/>
      <c r="J324" s="66"/>
      <c r="K324" s="98"/>
    </row>
    <row r="325" spans="4:11" hidden="1" outlineLevel="1" x14ac:dyDescent="0.25">
      <c r="D325" s="50" t="s">
        <v>523</v>
      </c>
      <c r="E325" s="52" t="s">
        <v>413</v>
      </c>
      <c r="F325" s="49"/>
      <c r="G325" s="65"/>
      <c r="H325" s="66"/>
      <c r="I325" s="97"/>
      <c r="J325" s="66"/>
      <c r="K325" s="98"/>
    </row>
    <row r="326" spans="4:11" hidden="1" outlineLevel="1" x14ac:dyDescent="0.25">
      <c r="D326" s="50" t="s">
        <v>524</v>
      </c>
      <c r="E326" s="52" t="s">
        <v>415</v>
      </c>
      <c r="F326" s="49"/>
      <c r="G326" s="65"/>
      <c r="H326" s="66"/>
      <c r="I326" s="97"/>
      <c r="J326" s="66"/>
      <c r="K326" s="98"/>
    </row>
    <row r="327" spans="4:11" hidden="1" outlineLevel="1" x14ac:dyDescent="0.25">
      <c r="D327" s="50" t="s">
        <v>525</v>
      </c>
      <c r="E327" s="52" t="s">
        <v>250</v>
      </c>
      <c r="F327" s="49"/>
      <c r="G327" s="65"/>
      <c r="H327" s="66"/>
      <c r="I327" s="97"/>
      <c r="J327" s="66"/>
      <c r="K327" s="98"/>
    </row>
    <row r="328" spans="4:11" hidden="1" outlineLevel="1" x14ac:dyDescent="0.25">
      <c r="D328" s="50" t="s">
        <v>526</v>
      </c>
      <c r="E328" s="52" t="s">
        <v>418</v>
      </c>
      <c r="F328" s="49"/>
      <c r="G328" s="65"/>
      <c r="H328" s="66"/>
      <c r="I328" s="97"/>
      <c r="J328" s="66"/>
      <c r="K328" s="98"/>
    </row>
    <row r="329" spans="4:11" hidden="1" outlineLevel="1" x14ac:dyDescent="0.25">
      <c r="D329" s="50" t="s">
        <v>527</v>
      </c>
      <c r="E329" s="52" t="s">
        <v>420</v>
      </c>
      <c r="F329" s="49"/>
      <c r="G329" s="65"/>
      <c r="H329" s="66"/>
      <c r="I329" s="97"/>
      <c r="J329" s="66"/>
      <c r="K329" s="98"/>
    </row>
    <row r="330" spans="4:11" hidden="1" outlineLevel="1" x14ac:dyDescent="0.25">
      <c r="D330" s="50" t="s">
        <v>528</v>
      </c>
      <c r="E330" s="51" t="s">
        <v>7</v>
      </c>
      <c r="F330" s="49"/>
      <c r="G330" s="65"/>
      <c r="H330" s="66"/>
      <c r="I330" s="97"/>
      <c r="J330" s="66"/>
      <c r="K330" s="98"/>
    </row>
    <row r="331" spans="4:11" hidden="1" outlineLevel="1" x14ac:dyDescent="0.25">
      <c r="D331" s="50" t="s">
        <v>529</v>
      </c>
      <c r="E331" s="52" t="s">
        <v>248</v>
      </c>
      <c r="F331" s="49"/>
      <c r="G331" s="65"/>
      <c r="H331" s="66"/>
      <c r="I331" s="97"/>
      <c r="J331" s="66"/>
      <c r="K331" s="98"/>
    </row>
    <row r="332" spans="4:11" hidden="1" outlineLevel="1" x14ac:dyDescent="0.25">
      <c r="D332" s="50" t="s">
        <v>530</v>
      </c>
      <c r="E332" s="52" t="s">
        <v>413</v>
      </c>
      <c r="F332" s="49"/>
      <c r="G332" s="65"/>
      <c r="H332" s="66"/>
      <c r="I332" s="97"/>
      <c r="J332" s="66"/>
      <c r="K332" s="98"/>
    </row>
    <row r="333" spans="4:11" hidden="1" outlineLevel="1" x14ac:dyDescent="0.25">
      <c r="D333" s="50" t="s">
        <v>531</v>
      </c>
      <c r="E333" s="52" t="s">
        <v>415</v>
      </c>
      <c r="F333" s="49"/>
      <c r="G333" s="65"/>
      <c r="H333" s="66"/>
      <c r="I333" s="97"/>
      <c r="J333" s="66"/>
      <c r="K333" s="98"/>
    </row>
    <row r="334" spans="4:11" hidden="1" outlineLevel="1" x14ac:dyDescent="0.25">
      <c r="D334" s="50" t="s">
        <v>532</v>
      </c>
      <c r="E334" s="52" t="s">
        <v>250</v>
      </c>
      <c r="F334" s="49"/>
      <c r="G334" s="65"/>
      <c r="H334" s="66"/>
      <c r="I334" s="97"/>
      <c r="J334" s="66"/>
      <c r="K334" s="98"/>
    </row>
    <row r="335" spans="4:11" hidden="1" outlineLevel="1" x14ac:dyDescent="0.25">
      <c r="D335" s="50" t="s">
        <v>533</v>
      </c>
      <c r="E335" s="52" t="s">
        <v>418</v>
      </c>
      <c r="F335" s="49"/>
      <c r="G335" s="65"/>
      <c r="H335" s="66"/>
      <c r="I335" s="97"/>
      <c r="J335" s="66"/>
      <c r="K335" s="98"/>
    </row>
    <row r="336" spans="4:11" hidden="1" outlineLevel="1" x14ac:dyDescent="0.25">
      <c r="D336" s="50" t="s">
        <v>534</v>
      </c>
      <c r="E336" s="52" t="s">
        <v>420</v>
      </c>
      <c r="F336" s="49"/>
      <c r="G336" s="65"/>
      <c r="H336" s="66"/>
      <c r="I336" s="97"/>
      <c r="J336" s="66"/>
      <c r="K336" s="98"/>
    </row>
    <row r="337" spans="4:11" hidden="1" outlineLevel="1" x14ac:dyDescent="0.25">
      <c r="D337" s="50" t="s">
        <v>535</v>
      </c>
      <c r="E337" s="51" t="s">
        <v>264</v>
      </c>
      <c r="F337" s="49"/>
      <c r="G337" s="65"/>
      <c r="H337" s="66"/>
      <c r="I337" s="97"/>
      <c r="J337" s="66"/>
      <c r="K337" s="98"/>
    </row>
    <row r="338" spans="4:11" hidden="1" outlineLevel="1" x14ac:dyDescent="0.25">
      <c r="D338" s="50" t="s">
        <v>536</v>
      </c>
      <c r="E338" s="52" t="s">
        <v>248</v>
      </c>
      <c r="F338" s="49"/>
      <c r="G338" s="65"/>
      <c r="H338" s="66"/>
      <c r="I338" s="97"/>
      <c r="J338" s="66"/>
      <c r="K338" s="98"/>
    </row>
    <row r="339" spans="4:11" hidden="1" outlineLevel="1" x14ac:dyDescent="0.25">
      <c r="D339" s="50" t="s">
        <v>537</v>
      </c>
      <c r="E339" s="52" t="s">
        <v>413</v>
      </c>
      <c r="F339" s="49"/>
      <c r="G339" s="65"/>
      <c r="H339" s="66"/>
      <c r="I339" s="97"/>
      <c r="J339" s="66"/>
      <c r="K339" s="98"/>
    </row>
    <row r="340" spans="4:11" hidden="1" outlineLevel="1" x14ac:dyDescent="0.25">
      <c r="D340" s="50" t="s">
        <v>538</v>
      </c>
      <c r="E340" s="52" t="s">
        <v>415</v>
      </c>
      <c r="F340" s="49"/>
      <c r="G340" s="65"/>
      <c r="H340" s="66"/>
      <c r="I340" s="97"/>
      <c r="J340" s="66"/>
      <c r="K340" s="98"/>
    </row>
    <row r="341" spans="4:11" hidden="1" outlineLevel="1" x14ac:dyDescent="0.25">
      <c r="D341" s="50" t="s">
        <v>539</v>
      </c>
      <c r="E341" s="52" t="s">
        <v>250</v>
      </c>
      <c r="F341" s="49"/>
      <c r="G341" s="65"/>
      <c r="H341" s="66"/>
      <c r="I341" s="97"/>
      <c r="J341" s="66"/>
      <c r="K341" s="98"/>
    </row>
    <row r="342" spans="4:11" hidden="1" outlineLevel="1" x14ac:dyDescent="0.25">
      <c r="D342" s="50" t="s">
        <v>540</v>
      </c>
      <c r="E342" s="52" t="s">
        <v>418</v>
      </c>
      <c r="F342" s="49"/>
      <c r="G342" s="65"/>
      <c r="H342" s="66"/>
      <c r="I342" s="97"/>
      <c r="J342" s="66"/>
      <c r="K342" s="98"/>
    </row>
    <row r="343" spans="4:11" hidden="1" outlineLevel="1" x14ac:dyDescent="0.25">
      <c r="D343" s="50" t="s">
        <v>541</v>
      </c>
      <c r="E343" s="52" t="s">
        <v>420</v>
      </c>
      <c r="F343" s="49"/>
      <c r="G343" s="65"/>
      <c r="H343" s="66"/>
      <c r="I343" s="97"/>
      <c r="J343" s="66"/>
      <c r="K343" s="98"/>
    </row>
    <row r="344" spans="4:11" hidden="1" outlineLevel="1" x14ac:dyDescent="0.25">
      <c r="D344" s="50" t="s">
        <v>542</v>
      </c>
      <c r="E344" s="99" t="s">
        <v>308</v>
      </c>
      <c r="F344" s="56"/>
      <c r="G344" s="65"/>
      <c r="H344" s="66"/>
      <c r="I344" s="97"/>
      <c r="J344" s="66"/>
      <c r="K344" s="98"/>
    </row>
    <row r="345" spans="4:11" hidden="1" outlineLevel="1" x14ac:dyDescent="0.25">
      <c r="D345" s="50" t="s">
        <v>543</v>
      </c>
      <c r="E345" s="51" t="s">
        <v>4</v>
      </c>
      <c r="F345" s="49"/>
      <c r="G345" s="65"/>
      <c r="H345" s="66"/>
      <c r="I345" s="97"/>
      <c r="J345" s="66"/>
      <c r="K345" s="98"/>
    </row>
    <row r="346" spans="4:11" hidden="1" outlineLevel="1" x14ac:dyDescent="0.25">
      <c r="D346" s="50" t="s">
        <v>544</v>
      </c>
      <c r="E346" s="52" t="s">
        <v>248</v>
      </c>
      <c r="F346" s="49"/>
      <c r="G346" s="65"/>
      <c r="H346" s="66"/>
      <c r="I346" s="97"/>
      <c r="J346" s="66"/>
      <c r="K346" s="98"/>
    </row>
    <row r="347" spans="4:11" hidden="1" outlineLevel="1" x14ac:dyDescent="0.25">
      <c r="D347" s="50" t="s">
        <v>545</v>
      </c>
      <c r="E347" s="52" t="s">
        <v>413</v>
      </c>
      <c r="F347" s="49"/>
      <c r="G347" s="65"/>
      <c r="H347" s="66"/>
      <c r="I347" s="97"/>
      <c r="J347" s="66"/>
      <c r="K347" s="98"/>
    </row>
    <row r="348" spans="4:11" hidden="1" outlineLevel="1" x14ac:dyDescent="0.25">
      <c r="D348" s="50" t="s">
        <v>546</v>
      </c>
      <c r="E348" s="52" t="s">
        <v>415</v>
      </c>
      <c r="F348" s="49"/>
      <c r="G348" s="65"/>
      <c r="H348" s="66"/>
      <c r="I348" s="97"/>
      <c r="J348" s="66"/>
      <c r="K348" s="98"/>
    </row>
    <row r="349" spans="4:11" hidden="1" outlineLevel="1" x14ac:dyDescent="0.25">
      <c r="D349" s="50" t="s">
        <v>547</v>
      </c>
      <c r="E349" s="52" t="s">
        <v>250</v>
      </c>
      <c r="F349" s="49"/>
      <c r="G349" s="65"/>
      <c r="H349" s="66"/>
      <c r="I349" s="97"/>
      <c r="J349" s="66"/>
      <c r="K349" s="98"/>
    </row>
    <row r="350" spans="4:11" hidden="1" outlineLevel="1" x14ac:dyDescent="0.25">
      <c r="D350" s="50" t="s">
        <v>548</v>
      </c>
      <c r="E350" s="52" t="s">
        <v>418</v>
      </c>
      <c r="F350" s="49"/>
      <c r="G350" s="65"/>
      <c r="H350" s="66"/>
      <c r="I350" s="97"/>
      <c r="J350" s="66"/>
      <c r="K350" s="98"/>
    </row>
    <row r="351" spans="4:11" hidden="1" outlineLevel="1" x14ac:dyDescent="0.25">
      <c r="D351" s="50" t="s">
        <v>549</v>
      </c>
      <c r="E351" s="52" t="s">
        <v>420</v>
      </c>
      <c r="F351" s="49"/>
      <c r="G351" s="65"/>
      <c r="H351" s="66"/>
      <c r="I351" s="97"/>
      <c r="J351" s="66"/>
      <c r="K351" s="98"/>
    </row>
    <row r="352" spans="4:11" hidden="1" outlineLevel="1" x14ac:dyDescent="0.25">
      <c r="D352" s="50" t="s">
        <v>550</v>
      </c>
      <c r="E352" s="51" t="s">
        <v>3</v>
      </c>
      <c r="F352" s="49"/>
      <c r="G352" s="65"/>
      <c r="H352" s="66"/>
      <c r="I352" s="97"/>
      <c r="J352" s="66"/>
      <c r="K352" s="98"/>
    </row>
    <row r="353" spans="4:11" hidden="1" outlineLevel="1" x14ac:dyDescent="0.25">
      <c r="D353" s="50" t="s">
        <v>551</v>
      </c>
      <c r="E353" s="52" t="s">
        <v>248</v>
      </c>
      <c r="F353" s="49"/>
      <c r="G353" s="65"/>
      <c r="H353" s="66"/>
      <c r="I353" s="97"/>
      <c r="J353" s="66"/>
      <c r="K353" s="98"/>
    </row>
    <row r="354" spans="4:11" hidden="1" outlineLevel="1" x14ac:dyDescent="0.25">
      <c r="D354" s="50" t="s">
        <v>552</v>
      </c>
      <c r="E354" s="52" t="s">
        <v>413</v>
      </c>
      <c r="F354" s="49"/>
      <c r="G354" s="65"/>
      <c r="H354" s="66"/>
      <c r="I354" s="97"/>
      <c r="J354" s="66"/>
      <c r="K354" s="98"/>
    </row>
    <row r="355" spans="4:11" hidden="1" outlineLevel="1" x14ac:dyDescent="0.25">
      <c r="D355" s="50" t="s">
        <v>553</v>
      </c>
      <c r="E355" s="52" t="s">
        <v>415</v>
      </c>
      <c r="F355" s="49"/>
      <c r="G355" s="65"/>
      <c r="H355" s="66"/>
      <c r="I355" s="97"/>
      <c r="J355" s="66"/>
      <c r="K355" s="98"/>
    </row>
    <row r="356" spans="4:11" hidden="1" outlineLevel="1" x14ac:dyDescent="0.25">
      <c r="D356" s="50" t="s">
        <v>554</v>
      </c>
      <c r="E356" s="52" t="s">
        <v>250</v>
      </c>
      <c r="F356" s="49"/>
      <c r="G356" s="65"/>
      <c r="H356" s="66"/>
      <c r="I356" s="97"/>
      <c r="J356" s="66"/>
      <c r="K356" s="98"/>
    </row>
    <row r="357" spans="4:11" hidden="1" outlineLevel="1" x14ac:dyDescent="0.25">
      <c r="D357" s="50" t="s">
        <v>555</v>
      </c>
      <c r="E357" s="52" t="s">
        <v>418</v>
      </c>
      <c r="F357" s="49"/>
      <c r="G357" s="65"/>
      <c r="H357" s="66"/>
      <c r="I357" s="97"/>
      <c r="J357" s="66"/>
      <c r="K357" s="98"/>
    </row>
    <row r="358" spans="4:11" hidden="1" outlineLevel="1" x14ac:dyDescent="0.25">
      <c r="D358" s="50" t="s">
        <v>556</v>
      </c>
      <c r="E358" s="52" t="s">
        <v>420</v>
      </c>
      <c r="F358" s="49"/>
      <c r="G358" s="65"/>
      <c r="H358" s="66"/>
      <c r="I358" s="97"/>
      <c r="J358" s="66"/>
      <c r="K358" s="98"/>
    </row>
    <row r="359" spans="4:11" hidden="1" outlineLevel="1" x14ac:dyDescent="0.25">
      <c r="D359" s="50" t="s">
        <v>557</v>
      </c>
      <c r="E359" s="51" t="s">
        <v>5</v>
      </c>
      <c r="F359" s="49"/>
      <c r="G359" s="65"/>
      <c r="H359" s="66"/>
      <c r="I359" s="97"/>
      <c r="J359" s="66"/>
      <c r="K359" s="98"/>
    </row>
    <row r="360" spans="4:11" hidden="1" outlineLevel="1" x14ac:dyDescent="0.25">
      <c r="D360" s="50" t="s">
        <v>558</v>
      </c>
      <c r="E360" s="52" t="s">
        <v>248</v>
      </c>
      <c r="F360" s="49"/>
      <c r="G360" s="65"/>
      <c r="H360" s="66"/>
      <c r="I360" s="97"/>
      <c r="J360" s="66"/>
      <c r="K360" s="98"/>
    </row>
    <row r="361" spans="4:11" hidden="1" outlineLevel="1" x14ac:dyDescent="0.25">
      <c r="D361" s="50" t="s">
        <v>559</v>
      </c>
      <c r="E361" s="52" t="s">
        <v>413</v>
      </c>
      <c r="F361" s="49"/>
      <c r="G361" s="65"/>
      <c r="H361" s="66"/>
      <c r="I361" s="97"/>
      <c r="J361" s="66"/>
      <c r="K361" s="98"/>
    </row>
    <row r="362" spans="4:11" hidden="1" outlineLevel="1" x14ac:dyDescent="0.25">
      <c r="D362" s="50" t="s">
        <v>560</v>
      </c>
      <c r="E362" s="52" t="s">
        <v>415</v>
      </c>
      <c r="F362" s="49"/>
      <c r="G362" s="65"/>
      <c r="H362" s="66"/>
      <c r="I362" s="97"/>
      <c r="J362" s="66"/>
      <c r="K362" s="98"/>
    </row>
    <row r="363" spans="4:11" hidden="1" outlineLevel="1" x14ac:dyDescent="0.25">
      <c r="D363" s="50" t="s">
        <v>561</v>
      </c>
      <c r="E363" s="52" t="s">
        <v>250</v>
      </c>
      <c r="F363" s="49"/>
      <c r="G363" s="65"/>
      <c r="H363" s="66"/>
      <c r="I363" s="97"/>
      <c r="J363" s="66"/>
      <c r="K363" s="98"/>
    </row>
    <row r="364" spans="4:11" hidden="1" outlineLevel="1" x14ac:dyDescent="0.25">
      <c r="D364" s="50" t="s">
        <v>562</v>
      </c>
      <c r="E364" s="52" t="s">
        <v>418</v>
      </c>
      <c r="F364" s="49"/>
      <c r="G364" s="65"/>
      <c r="H364" s="66"/>
      <c r="I364" s="97"/>
      <c r="J364" s="66"/>
      <c r="K364" s="98"/>
    </row>
    <row r="365" spans="4:11" hidden="1" outlineLevel="1" x14ac:dyDescent="0.25">
      <c r="D365" s="50" t="s">
        <v>563</v>
      </c>
      <c r="E365" s="52" t="s">
        <v>420</v>
      </c>
      <c r="F365" s="49"/>
      <c r="G365" s="65"/>
      <c r="H365" s="66"/>
      <c r="I365" s="97"/>
      <c r="J365" s="66"/>
      <c r="K365" s="98"/>
    </row>
    <row r="366" spans="4:11" hidden="1" outlineLevel="1" x14ac:dyDescent="0.25">
      <c r="D366" s="50" t="s">
        <v>564</v>
      </c>
      <c r="E366" s="51" t="s">
        <v>6</v>
      </c>
      <c r="F366" s="49"/>
      <c r="G366" s="65"/>
      <c r="H366" s="66"/>
      <c r="I366" s="97"/>
      <c r="J366" s="66"/>
      <c r="K366" s="98"/>
    </row>
    <row r="367" spans="4:11" hidden="1" outlineLevel="1" x14ac:dyDescent="0.25">
      <c r="D367" s="50" t="s">
        <v>565</v>
      </c>
      <c r="E367" s="52" t="s">
        <v>248</v>
      </c>
      <c r="F367" s="49"/>
      <c r="G367" s="65"/>
      <c r="H367" s="66"/>
      <c r="I367" s="97"/>
      <c r="J367" s="66"/>
      <c r="K367" s="98"/>
    </row>
    <row r="368" spans="4:11" hidden="1" outlineLevel="1" x14ac:dyDescent="0.25">
      <c r="D368" s="50" t="s">
        <v>566</v>
      </c>
      <c r="E368" s="52" t="s">
        <v>413</v>
      </c>
      <c r="F368" s="49"/>
      <c r="G368" s="65"/>
      <c r="H368" s="66"/>
      <c r="I368" s="97"/>
      <c r="J368" s="66"/>
      <c r="K368" s="98"/>
    </row>
    <row r="369" spans="4:11" hidden="1" outlineLevel="1" x14ac:dyDescent="0.25">
      <c r="D369" s="50" t="s">
        <v>567</v>
      </c>
      <c r="E369" s="52" t="s">
        <v>415</v>
      </c>
      <c r="F369" s="49"/>
      <c r="G369" s="65"/>
      <c r="H369" s="66"/>
      <c r="I369" s="97"/>
      <c r="J369" s="66"/>
      <c r="K369" s="98"/>
    </row>
    <row r="370" spans="4:11" hidden="1" outlineLevel="1" x14ac:dyDescent="0.25">
      <c r="D370" s="50" t="s">
        <v>568</v>
      </c>
      <c r="E370" s="52" t="s">
        <v>250</v>
      </c>
      <c r="F370" s="49"/>
      <c r="G370" s="65"/>
      <c r="H370" s="66"/>
      <c r="I370" s="97"/>
      <c r="J370" s="66"/>
      <c r="K370" s="98"/>
    </row>
    <row r="371" spans="4:11" hidden="1" outlineLevel="1" x14ac:dyDescent="0.25">
      <c r="D371" s="50" t="s">
        <v>569</v>
      </c>
      <c r="E371" s="52" t="s">
        <v>418</v>
      </c>
      <c r="F371" s="49"/>
      <c r="G371" s="65"/>
      <c r="H371" s="66"/>
      <c r="I371" s="97"/>
      <c r="J371" s="66"/>
      <c r="K371" s="98"/>
    </row>
    <row r="372" spans="4:11" hidden="1" outlineLevel="1" x14ac:dyDescent="0.25">
      <c r="D372" s="50" t="s">
        <v>570</v>
      </c>
      <c r="E372" s="52" t="s">
        <v>420</v>
      </c>
      <c r="F372" s="49"/>
      <c r="G372" s="65"/>
      <c r="H372" s="66"/>
      <c r="I372" s="97"/>
      <c r="J372" s="66"/>
      <c r="K372" s="98"/>
    </row>
    <row r="373" spans="4:11" hidden="1" outlineLevel="1" x14ac:dyDescent="0.25">
      <c r="D373" s="50" t="s">
        <v>571</v>
      </c>
      <c r="E373" s="51" t="s">
        <v>7</v>
      </c>
      <c r="F373" s="49"/>
      <c r="G373" s="65"/>
      <c r="H373" s="66"/>
      <c r="I373" s="97"/>
      <c r="J373" s="66"/>
      <c r="K373" s="98"/>
    </row>
    <row r="374" spans="4:11" hidden="1" outlineLevel="1" x14ac:dyDescent="0.25">
      <c r="D374" s="50" t="s">
        <v>572</v>
      </c>
      <c r="E374" s="52" t="s">
        <v>248</v>
      </c>
      <c r="F374" s="49"/>
      <c r="G374" s="65"/>
      <c r="H374" s="66"/>
      <c r="I374" s="97"/>
      <c r="J374" s="66"/>
      <c r="K374" s="98"/>
    </row>
    <row r="375" spans="4:11" hidden="1" outlineLevel="1" x14ac:dyDescent="0.25">
      <c r="D375" s="50" t="s">
        <v>573</v>
      </c>
      <c r="E375" s="52" t="s">
        <v>413</v>
      </c>
      <c r="F375" s="49"/>
      <c r="G375" s="65"/>
      <c r="H375" s="66"/>
      <c r="I375" s="97"/>
      <c r="J375" s="66"/>
      <c r="K375" s="98"/>
    </row>
    <row r="376" spans="4:11" hidden="1" outlineLevel="1" x14ac:dyDescent="0.25">
      <c r="D376" s="50" t="s">
        <v>574</v>
      </c>
      <c r="E376" s="52" t="s">
        <v>415</v>
      </c>
      <c r="F376" s="49"/>
      <c r="G376" s="65"/>
      <c r="H376" s="66"/>
      <c r="I376" s="97"/>
      <c r="J376" s="66"/>
      <c r="K376" s="98"/>
    </row>
    <row r="377" spans="4:11" hidden="1" outlineLevel="1" x14ac:dyDescent="0.25">
      <c r="D377" s="50" t="s">
        <v>575</v>
      </c>
      <c r="E377" s="52" t="s">
        <v>250</v>
      </c>
      <c r="F377" s="49"/>
      <c r="G377" s="65"/>
      <c r="H377" s="66"/>
      <c r="I377" s="97"/>
      <c r="J377" s="66"/>
      <c r="K377" s="98"/>
    </row>
    <row r="378" spans="4:11" hidden="1" outlineLevel="1" x14ac:dyDescent="0.25">
      <c r="D378" s="50" t="s">
        <v>576</v>
      </c>
      <c r="E378" s="52" t="s">
        <v>418</v>
      </c>
      <c r="F378" s="49"/>
      <c r="G378" s="65"/>
      <c r="H378" s="66"/>
      <c r="I378" s="97"/>
      <c r="J378" s="66"/>
      <c r="K378" s="98"/>
    </row>
    <row r="379" spans="4:11" hidden="1" outlineLevel="1" x14ac:dyDescent="0.25">
      <c r="D379" s="50" t="s">
        <v>577</v>
      </c>
      <c r="E379" s="52" t="s">
        <v>420</v>
      </c>
      <c r="F379" s="49"/>
      <c r="G379" s="65"/>
      <c r="H379" s="66"/>
      <c r="I379" s="97"/>
      <c r="J379" s="66"/>
      <c r="K379" s="98"/>
    </row>
    <row r="380" spans="4:11" hidden="1" outlineLevel="1" x14ac:dyDescent="0.25">
      <c r="D380" s="50" t="s">
        <v>578</v>
      </c>
      <c r="E380" s="51" t="s">
        <v>264</v>
      </c>
      <c r="F380" s="49"/>
      <c r="G380" s="65"/>
      <c r="H380" s="66"/>
      <c r="I380" s="97"/>
      <c r="J380" s="66"/>
      <c r="K380" s="98"/>
    </row>
    <row r="381" spans="4:11" hidden="1" outlineLevel="1" x14ac:dyDescent="0.25">
      <c r="D381" s="50" t="s">
        <v>579</v>
      </c>
      <c r="E381" s="52" t="s">
        <v>248</v>
      </c>
      <c r="F381" s="49"/>
      <c r="G381" s="65"/>
      <c r="H381" s="66"/>
      <c r="I381" s="97"/>
      <c r="J381" s="66"/>
      <c r="K381" s="98"/>
    </row>
    <row r="382" spans="4:11" hidden="1" outlineLevel="1" x14ac:dyDescent="0.25">
      <c r="D382" s="50" t="s">
        <v>580</v>
      </c>
      <c r="E382" s="52" t="s">
        <v>413</v>
      </c>
      <c r="F382" s="49"/>
      <c r="G382" s="65"/>
      <c r="H382" s="66"/>
      <c r="I382" s="97"/>
      <c r="J382" s="66"/>
      <c r="K382" s="98"/>
    </row>
    <row r="383" spans="4:11" hidden="1" outlineLevel="1" x14ac:dyDescent="0.25">
      <c r="D383" s="50" t="s">
        <v>581</v>
      </c>
      <c r="E383" s="52" t="s">
        <v>415</v>
      </c>
      <c r="F383" s="49"/>
      <c r="G383" s="65"/>
      <c r="H383" s="66"/>
      <c r="I383" s="97"/>
      <c r="J383" s="66"/>
      <c r="K383" s="98"/>
    </row>
    <row r="384" spans="4:11" hidden="1" outlineLevel="1" x14ac:dyDescent="0.25">
      <c r="D384" s="50" t="s">
        <v>582</v>
      </c>
      <c r="E384" s="52" t="s">
        <v>250</v>
      </c>
      <c r="F384" s="49"/>
      <c r="G384" s="65"/>
      <c r="H384" s="66"/>
      <c r="I384" s="97"/>
      <c r="J384" s="66"/>
      <c r="K384" s="98"/>
    </row>
    <row r="385" spans="4:11" hidden="1" outlineLevel="1" x14ac:dyDescent="0.25">
      <c r="D385" s="50" t="s">
        <v>583</v>
      </c>
      <c r="E385" s="52" t="s">
        <v>418</v>
      </c>
      <c r="F385" s="49"/>
      <c r="G385" s="65"/>
      <c r="H385" s="66"/>
      <c r="I385" s="97"/>
      <c r="J385" s="66"/>
      <c r="K385" s="98"/>
    </row>
    <row r="386" spans="4:11" hidden="1" outlineLevel="1" x14ac:dyDescent="0.25">
      <c r="D386" s="50" t="s">
        <v>584</v>
      </c>
      <c r="E386" s="52" t="s">
        <v>420</v>
      </c>
      <c r="F386" s="49"/>
      <c r="G386" s="65"/>
      <c r="H386" s="66"/>
      <c r="I386" s="97"/>
      <c r="J386" s="66"/>
      <c r="K386" s="98"/>
    </row>
    <row r="387" spans="4:11" hidden="1" outlineLevel="1" x14ac:dyDescent="0.25">
      <c r="D387" s="50" t="s">
        <v>585</v>
      </c>
      <c r="E387" s="64" t="s">
        <v>328</v>
      </c>
      <c r="F387" s="56"/>
      <c r="G387" s="65"/>
      <c r="H387" s="66"/>
      <c r="I387" s="97"/>
      <c r="J387" s="66"/>
      <c r="K387" s="98"/>
    </row>
    <row r="388" spans="4:11" hidden="1" outlineLevel="1" x14ac:dyDescent="0.25">
      <c r="D388" s="50" t="s">
        <v>586</v>
      </c>
      <c r="E388" s="99" t="s">
        <v>245</v>
      </c>
      <c r="F388" s="56"/>
      <c r="G388" s="65"/>
      <c r="H388" s="66"/>
      <c r="I388" s="97"/>
      <c r="J388" s="66"/>
      <c r="K388" s="98"/>
    </row>
    <row r="389" spans="4:11" hidden="1" outlineLevel="1" x14ac:dyDescent="0.25">
      <c r="D389" s="50" t="s">
        <v>587</v>
      </c>
      <c r="E389" s="51" t="s">
        <v>4</v>
      </c>
      <c r="F389" s="49"/>
      <c r="G389" s="65"/>
      <c r="H389" s="66"/>
      <c r="I389" s="97"/>
      <c r="J389" s="66"/>
      <c r="K389" s="98"/>
    </row>
    <row r="390" spans="4:11" hidden="1" outlineLevel="1" x14ac:dyDescent="0.25">
      <c r="D390" s="50" t="s">
        <v>588</v>
      </c>
      <c r="E390" s="52" t="s">
        <v>248</v>
      </c>
      <c r="F390" s="49"/>
      <c r="G390" s="65"/>
      <c r="H390" s="66"/>
      <c r="I390" s="97"/>
      <c r="J390" s="66"/>
      <c r="K390" s="98"/>
    </row>
    <row r="391" spans="4:11" hidden="1" outlineLevel="1" x14ac:dyDescent="0.25">
      <c r="D391" s="50" t="s">
        <v>589</v>
      </c>
      <c r="E391" s="52" t="s">
        <v>413</v>
      </c>
      <c r="F391" s="49"/>
      <c r="G391" s="65"/>
      <c r="H391" s="66"/>
      <c r="I391" s="97"/>
      <c r="J391" s="66"/>
      <c r="K391" s="98"/>
    </row>
    <row r="392" spans="4:11" hidden="1" outlineLevel="1" x14ac:dyDescent="0.25">
      <c r="D392" s="50" t="s">
        <v>590</v>
      </c>
      <c r="E392" s="52" t="s">
        <v>415</v>
      </c>
      <c r="F392" s="49"/>
      <c r="G392" s="65"/>
      <c r="H392" s="66"/>
      <c r="I392" s="97"/>
      <c r="J392" s="66"/>
      <c r="K392" s="98"/>
    </row>
    <row r="393" spans="4:11" hidden="1" outlineLevel="1" x14ac:dyDescent="0.25">
      <c r="D393" s="50" t="s">
        <v>591</v>
      </c>
      <c r="E393" s="52" t="s">
        <v>250</v>
      </c>
      <c r="F393" s="49"/>
      <c r="G393" s="65"/>
      <c r="H393" s="66"/>
      <c r="I393" s="97"/>
      <c r="J393" s="66"/>
      <c r="K393" s="98"/>
    </row>
    <row r="394" spans="4:11" hidden="1" outlineLevel="1" x14ac:dyDescent="0.25">
      <c r="D394" s="50" t="s">
        <v>592</v>
      </c>
      <c r="E394" s="52" t="s">
        <v>418</v>
      </c>
      <c r="F394" s="49"/>
      <c r="G394" s="65"/>
      <c r="H394" s="66"/>
      <c r="I394" s="97"/>
      <c r="J394" s="66"/>
      <c r="K394" s="98"/>
    </row>
    <row r="395" spans="4:11" hidden="1" outlineLevel="1" x14ac:dyDescent="0.25">
      <c r="D395" s="50" t="s">
        <v>593</v>
      </c>
      <c r="E395" s="52" t="s">
        <v>420</v>
      </c>
      <c r="F395" s="49"/>
      <c r="G395" s="65"/>
      <c r="H395" s="66"/>
      <c r="I395" s="97"/>
      <c r="J395" s="66"/>
      <c r="K395" s="98"/>
    </row>
    <row r="396" spans="4:11" hidden="1" outlineLevel="1" x14ac:dyDescent="0.25">
      <c r="D396" s="50" t="s">
        <v>594</v>
      </c>
      <c r="E396" s="51" t="s">
        <v>3</v>
      </c>
      <c r="F396" s="49"/>
      <c r="G396" s="65"/>
      <c r="H396" s="66"/>
      <c r="I396" s="97"/>
      <c r="J396" s="66"/>
      <c r="K396" s="98"/>
    </row>
    <row r="397" spans="4:11" hidden="1" outlineLevel="1" x14ac:dyDescent="0.25">
      <c r="D397" s="50" t="s">
        <v>595</v>
      </c>
      <c r="E397" s="52" t="s">
        <v>248</v>
      </c>
      <c r="F397" s="49"/>
      <c r="G397" s="65"/>
      <c r="H397" s="66"/>
      <c r="I397" s="97"/>
      <c r="J397" s="66"/>
      <c r="K397" s="98"/>
    </row>
    <row r="398" spans="4:11" hidden="1" outlineLevel="1" x14ac:dyDescent="0.25">
      <c r="D398" s="50" t="s">
        <v>596</v>
      </c>
      <c r="E398" s="52" t="s">
        <v>413</v>
      </c>
      <c r="F398" s="49"/>
      <c r="G398" s="65"/>
      <c r="H398" s="66"/>
      <c r="I398" s="97"/>
      <c r="J398" s="66"/>
      <c r="K398" s="98"/>
    </row>
    <row r="399" spans="4:11" hidden="1" outlineLevel="1" x14ac:dyDescent="0.25">
      <c r="D399" s="50" t="s">
        <v>597</v>
      </c>
      <c r="E399" s="52" t="s">
        <v>415</v>
      </c>
      <c r="F399" s="49"/>
      <c r="G399" s="65"/>
      <c r="H399" s="66"/>
      <c r="I399" s="97"/>
      <c r="J399" s="66"/>
      <c r="K399" s="98"/>
    </row>
    <row r="400" spans="4:11" hidden="1" outlineLevel="1" x14ac:dyDescent="0.25">
      <c r="D400" s="50" t="s">
        <v>598</v>
      </c>
      <c r="E400" s="52" t="s">
        <v>250</v>
      </c>
      <c r="F400" s="49"/>
      <c r="G400" s="65"/>
      <c r="H400" s="66"/>
      <c r="I400" s="97"/>
      <c r="J400" s="66"/>
      <c r="K400" s="98"/>
    </row>
    <row r="401" spans="4:11" hidden="1" outlineLevel="1" x14ac:dyDescent="0.25">
      <c r="D401" s="50" t="s">
        <v>592</v>
      </c>
      <c r="E401" s="52" t="s">
        <v>418</v>
      </c>
      <c r="F401" s="49"/>
      <c r="G401" s="65"/>
      <c r="H401" s="66"/>
      <c r="I401" s="97"/>
      <c r="J401" s="66"/>
      <c r="K401" s="98"/>
    </row>
    <row r="402" spans="4:11" hidden="1" outlineLevel="1" x14ac:dyDescent="0.25">
      <c r="D402" s="50" t="s">
        <v>593</v>
      </c>
      <c r="E402" s="52" t="s">
        <v>420</v>
      </c>
      <c r="F402" s="49"/>
      <c r="G402" s="65"/>
      <c r="H402" s="66"/>
      <c r="I402" s="97"/>
      <c r="J402" s="66"/>
      <c r="K402" s="98"/>
    </row>
    <row r="403" spans="4:11" hidden="1" outlineLevel="1" x14ac:dyDescent="0.25">
      <c r="D403" s="50" t="s">
        <v>599</v>
      </c>
      <c r="E403" s="51" t="s">
        <v>5</v>
      </c>
      <c r="F403" s="49"/>
      <c r="G403" s="65"/>
      <c r="H403" s="66"/>
      <c r="I403" s="97"/>
      <c r="J403" s="66"/>
      <c r="K403" s="98"/>
    </row>
    <row r="404" spans="4:11" hidden="1" outlineLevel="1" x14ac:dyDescent="0.25">
      <c r="D404" s="50" t="s">
        <v>600</v>
      </c>
      <c r="E404" s="52" t="s">
        <v>248</v>
      </c>
      <c r="F404" s="49"/>
      <c r="G404" s="65"/>
      <c r="H404" s="66"/>
      <c r="I404" s="97"/>
      <c r="J404" s="66"/>
      <c r="K404" s="98"/>
    </row>
    <row r="405" spans="4:11" hidden="1" outlineLevel="1" x14ac:dyDescent="0.25">
      <c r="D405" s="50" t="s">
        <v>601</v>
      </c>
      <c r="E405" s="52" t="s">
        <v>413</v>
      </c>
      <c r="F405" s="49"/>
      <c r="G405" s="65"/>
      <c r="H405" s="66"/>
      <c r="I405" s="97"/>
      <c r="J405" s="66"/>
      <c r="K405" s="98"/>
    </row>
    <row r="406" spans="4:11" hidden="1" outlineLevel="1" x14ac:dyDescent="0.25">
      <c r="D406" s="50" t="s">
        <v>602</v>
      </c>
      <c r="E406" s="52" t="s">
        <v>415</v>
      </c>
      <c r="F406" s="49"/>
      <c r="G406" s="65"/>
      <c r="H406" s="66"/>
      <c r="I406" s="97"/>
      <c r="J406" s="66"/>
      <c r="K406" s="98"/>
    </row>
    <row r="407" spans="4:11" hidden="1" outlineLevel="1" x14ac:dyDescent="0.25">
      <c r="D407" s="50" t="s">
        <v>603</v>
      </c>
      <c r="E407" s="52" t="s">
        <v>250</v>
      </c>
      <c r="F407" s="49"/>
      <c r="G407" s="65"/>
      <c r="H407" s="66"/>
      <c r="I407" s="97"/>
      <c r="J407" s="66"/>
      <c r="K407" s="98"/>
    </row>
    <row r="408" spans="4:11" hidden="1" outlineLevel="1" x14ac:dyDescent="0.25">
      <c r="D408" s="50" t="s">
        <v>604</v>
      </c>
      <c r="E408" s="52" t="s">
        <v>418</v>
      </c>
      <c r="F408" s="49"/>
      <c r="G408" s="65"/>
      <c r="H408" s="66"/>
      <c r="I408" s="97"/>
      <c r="J408" s="66"/>
      <c r="K408" s="98"/>
    </row>
    <row r="409" spans="4:11" hidden="1" outlineLevel="1" x14ac:dyDescent="0.25">
      <c r="D409" s="50" t="s">
        <v>605</v>
      </c>
      <c r="E409" s="52" t="s">
        <v>420</v>
      </c>
      <c r="F409" s="49"/>
      <c r="G409" s="65"/>
      <c r="H409" s="66"/>
      <c r="I409" s="97"/>
      <c r="J409" s="66"/>
      <c r="K409" s="98"/>
    </row>
    <row r="410" spans="4:11" hidden="1" outlineLevel="1" x14ac:dyDescent="0.25">
      <c r="D410" s="50" t="s">
        <v>606</v>
      </c>
      <c r="E410" s="51" t="s">
        <v>6</v>
      </c>
      <c r="F410" s="49"/>
      <c r="G410" s="65"/>
      <c r="H410" s="66"/>
      <c r="I410" s="97"/>
      <c r="J410" s="66"/>
      <c r="K410" s="98"/>
    </row>
    <row r="411" spans="4:11" hidden="1" outlineLevel="1" x14ac:dyDescent="0.25">
      <c r="D411" s="50" t="s">
        <v>607</v>
      </c>
      <c r="E411" s="52" t="s">
        <v>248</v>
      </c>
      <c r="F411" s="49"/>
      <c r="G411" s="65"/>
      <c r="H411" s="66"/>
      <c r="I411" s="97"/>
      <c r="J411" s="66"/>
      <c r="K411" s="98"/>
    </row>
    <row r="412" spans="4:11" hidden="1" outlineLevel="1" x14ac:dyDescent="0.25">
      <c r="D412" s="50" t="s">
        <v>608</v>
      </c>
      <c r="E412" s="52" t="s">
        <v>413</v>
      </c>
      <c r="F412" s="49"/>
      <c r="G412" s="65"/>
      <c r="H412" s="66"/>
      <c r="I412" s="97"/>
      <c r="J412" s="66"/>
      <c r="K412" s="98"/>
    </row>
    <row r="413" spans="4:11" hidden="1" outlineLevel="1" x14ac:dyDescent="0.25">
      <c r="D413" s="50" t="s">
        <v>609</v>
      </c>
      <c r="E413" s="52" t="s">
        <v>415</v>
      </c>
      <c r="F413" s="49"/>
      <c r="G413" s="65"/>
      <c r="H413" s="66"/>
      <c r="I413" s="97"/>
      <c r="J413" s="66"/>
      <c r="K413" s="98"/>
    </row>
    <row r="414" spans="4:11" hidden="1" outlineLevel="1" x14ac:dyDescent="0.25">
      <c r="D414" s="50" t="s">
        <v>610</v>
      </c>
      <c r="E414" s="52" t="s">
        <v>250</v>
      </c>
      <c r="F414" s="49"/>
      <c r="G414" s="65"/>
      <c r="H414" s="66"/>
      <c r="I414" s="97"/>
      <c r="J414" s="66"/>
      <c r="K414" s="98"/>
    </row>
    <row r="415" spans="4:11" hidden="1" outlineLevel="1" x14ac:dyDescent="0.25">
      <c r="D415" s="50" t="s">
        <v>611</v>
      </c>
      <c r="E415" s="52" t="s">
        <v>418</v>
      </c>
      <c r="F415" s="49"/>
      <c r="G415" s="65"/>
      <c r="H415" s="66"/>
      <c r="I415" s="97"/>
      <c r="J415" s="66"/>
      <c r="K415" s="98"/>
    </row>
    <row r="416" spans="4:11" hidden="1" outlineLevel="1" x14ac:dyDescent="0.25">
      <c r="D416" s="50" t="s">
        <v>612</v>
      </c>
      <c r="E416" s="52" t="s">
        <v>420</v>
      </c>
      <c r="F416" s="49"/>
      <c r="G416" s="65"/>
      <c r="H416" s="66"/>
      <c r="I416" s="97"/>
      <c r="J416" s="66"/>
      <c r="K416" s="98"/>
    </row>
    <row r="417" spans="4:11" hidden="1" outlineLevel="1" x14ac:dyDescent="0.25">
      <c r="D417" s="50" t="s">
        <v>613</v>
      </c>
      <c r="E417" s="51" t="s">
        <v>7</v>
      </c>
      <c r="F417" s="49"/>
      <c r="G417" s="65"/>
      <c r="H417" s="66"/>
      <c r="I417" s="97"/>
      <c r="J417" s="66"/>
      <c r="K417" s="98"/>
    </row>
    <row r="418" spans="4:11" hidden="1" outlineLevel="1" x14ac:dyDescent="0.25">
      <c r="D418" s="50" t="s">
        <v>614</v>
      </c>
      <c r="E418" s="52" t="s">
        <v>248</v>
      </c>
      <c r="F418" s="49"/>
      <c r="G418" s="65"/>
      <c r="H418" s="66"/>
      <c r="I418" s="97"/>
      <c r="J418" s="66"/>
      <c r="K418" s="98"/>
    </row>
    <row r="419" spans="4:11" hidden="1" outlineLevel="1" x14ac:dyDescent="0.25">
      <c r="D419" s="50" t="s">
        <v>615</v>
      </c>
      <c r="E419" s="52" t="s">
        <v>413</v>
      </c>
      <c r="F419" s="49"/>
      <c r="G419" s="65"/>
      <c r="H419" s="66"/>
      <c r="I419" s="97"/>
      <c r="J419" s="66"/>
      <c r="K419" s="98"/>
    </row>
    <row r="420" spans="4:11" hidden="1" outlineLevel="1" collapsed="1" x14ac:dyDescent="0.25">
      <c r="D420" s="50" t="s">
        <v>616</v>
      </c>
      <c r="E420" s="52" t="s">
        <v>415</v>
      </c>
      <c r="F420" s="49"/>
      <c r="G420" s="65"/>
      <c r="H420" s="66"/>
      <c r="I420" s="97"/>
      <c r="J420" s="66"/>
      <c r="K420" s="98"/>
    </row>
    <row r="421" spans="4:11" hidden="1" outlineLevel="1" x14ac:dyDescent="0.25">
      <c r="D421" s="50" t="s">
        <v>617</v>
      </c>
      <c r="E421" s="52" t="s">
        <v>250</v>
      </c>
      <c r="F421" s="49"/>
      <c r="G421" s="65"/>
      <c r="H421" s="66"/>
      <c r="I421" s="97"/>
      <c r="J421" s="66"/>
      <c r="K421" s="98"/>
    </row>
    <row r="422" spans="4:11" hidden="1" outlineLevel="1" x14ac:dyDescent="0.25">
      <c r="D422" s="50" t="s">
        <v>618</v>
      </c>
      <c r="E422" s="52" t="s">
        <v>418</v>
      </c>
      <c r="F422" s="49"/>
      <c r="G422" s="65"/>
      <c r="H422" s="66"/>
      <c r="I422" s="97"/>
      <c r="J422" s="66"/>
      <c r="K422" s="98"/>
    </row>
    <row r="423" spans="4:11" hidden="1" outlineLevel="1" x14ac:dyDescent="0.25">
      <c r="D423" s="50" t="s">
        <v>619</v>
      </c>
      <c r="E423" s="52" t="s">
        <v>420</v>
      </c>
      <c r="F423" s="49"/>
      <c r="G423" s="65"/>
      <c r="H423" s="66"/>
      <c r="I423" s="97"/>
      <c r="J423" s="66"/>
      <c r="K423" s="98"/>
    </row>
    <row r="424" spans="4:11" hidden="1" outlineLevel="1" x14ac:dyDescent="0.25">
      <c r="D424" s="50" t="s">
        <v>620</v>
      </c>
      <c r="E424" s="51" t="s">
        <v>264</v>
      </c>
      <c r="F424" s="49"/>
      <c r="G424" s="65"/>
      <c r="H424" s="66"/>
      <c r="I424" s="97"/>
      <c r="J424" s="66"/>
      <c r="K424" s="98"/>
    </row>
    <row r="425" spans="4:11" hidden="1" outlineLevel="1" x14ac:dyDescent="0.25">
      <c r="D425" s="50" t="s">
        <v>621</v>
      </c>
      <c r="E425" s="52" t="s">
        <v>248</v>
      </c>
      <c r="F425" s="49"/>
      <c r="G425" s="65"/>
      <c r="H425" s="66"/>
      <c r="I425" s="97"/>
      <c r="J425" s="66"/>
      <c r="K425" s="98"/>
    </row>
    <row r="426" spans="4:11" hidden="1" outlineLevel="1" x14ac:dyDescent="0.25">
      <c r="D426" s="50" t="s">
        <v>622</v>
      </c>
      <c r="E426" s="52" t="s">
        <v>413</v>
      </c>
      <c r="F426" s="49"/>
      <c r="G426" s="65"/>
      <c r="H426" s="66"/>
      <c r="I426" s="97"/>
      <c r="J426" s="66"/>
      <c r="K426" s="98"/>
    </row>
    <row r="427" spans="4:11" hidden="1" outlineLevel="1" x14ac:dyDescent="0.25">
      <c r="D427" s="50" t="s">
        <v>623</v>
      </c>
      <c r="E427" s="52" t="s">
        <v>415</v>
      </c>
      <c r="F427" s="49"/>
      <c r="G427" s="65"/>
      <c r="H427" s="66"/>
      <c r="I427" s="97"/>
      <c r="J427" s="66"/>
      <c r="K427" s="98"/>
    </row>
    <row r="428" spans="4:11" hidden="1" outlineLevel="1" x14ac:dyDescent="0.25">
      <c r="D428" s="50" t="s">
        <v>624</v>
      </c>
      <c r="E428" s="52" t="s">
        <v>250</v>
      </c>
      <c r="F428" s="49"/>
      <c r="G428" s="65"/>
      <c r="H428" s="66"/>
      <c r="I428" s="97"/>
      <c r="J428" s="66"/>
      <c r="K428" s="98"/>
    </row>
    <row r="429" spans="4:11" hidden="1" outlineLevel="1" x14ac:dyDescent="0.25">
      <c r="D429" s="50" t="s">
        <v>625</v>
      </c>
      <c r="E429" s="52" t="s">
        <v>418</v>
      </c>
      <c r="F429" s="49"/>
      <c r="G429" s="65"/>
      <c r="H429" s="66"/>
      <c r="I429" s="97"/>
      <c r="J429" s="66"/>
      <c r="K429" s="98"/>
    </row>
    <row r="430" spans="4:11" hidden="1" outlineLevel="1" x14ac:dyDescent="0.25">
      <c r="D430" s="50" t="s">
        <v>626</v>
      </c>
      <c r="E430" s="52" t="s">
        <v>420</v>
      </c>
      <c r="F430" s="49"/>
      <c r="G430" s="65"/>
      <c r="H430" s="66"/>
      <c r="I430" s="97"/>
      <c r="J430" s="66"/>
      <c r="K430" s="98"/>
    </row>
    <row r="431" spans="4:11" hidden="1" outlineLevel="1" x14ac:dyDescent="0.25">
      <c r="D431" s="50" t="s">
        <v>627</v>
      </c>
      <c r="E431" s="99" t="s">
        <v>268</v>
      </c>
      <c r="F431" s="56"/>
      <c r="G431" s="65"/>
      <c r="H431" s="66"/>
      <c r="I431" s="97"/>
      <c r="J431" s="66"/>
      <c r="K431" s="98"/>
    </row>
    <row r="432" spans="4:11" hidden="1" outlineLevel="1" x14ac:dyDescent="0.25">
      <c r="D432" s="50" t="s">
        <v>628</v>
      </c>
      <c r="E432" s="51" t="s">
        <v>4</v>
      </c>
      <c r="F432" s="49"/>
      <c r="G432" s="65"/>
      <c r="H432" s="66"/>
      <c r="I432" s="97"/>
      <c r="J432" s="66"/>
      <c r="K432" s="98"/>
    </row>
    <row r="433" spans="4:11" hidden="1" outlineLevel="1" x14ac:dyDescent="0.25">
      <c r="D433" s="50" t="s">
        <v>629</v>
      </c>
      <c r="E433" s="52" t="s">
        <v>248</v>
      </c>
      <c r="F433" s="49"/>
      <c r="G433" s="65"/>
      <c r="H433" s="66"/>
      <c r="I433" s="97"/>
      <c r="J433" s="66"/>
      <c r="K433" s="98"/>
    </row>
    <row r="434" spans="4:11" hidden="1" outlineLevel="1" x14ac:dyDescent="0.25">
      <c r="D434" s="50" t="s">
        <v>630</v>
      </c>
      <c r="E434" s="52" t="s">
        <v>413</v>
      </c>
      <c r="F434" s="49"/>
      <c r="G434" s="65"/>
      <c r="H434" s="66"/>
      <c r="I434" s="97"/>
      <c r="J434" s="66"/>
      <c r="K434" s="98"/>
    </row>
    <row r="435" spans="4:11" hidden="1" outlineLevel="1" x14ac:dyDescent="0.25">
      <c r="D435" s="50" t="s">
        <v>631</v>
      </c>
      <c r="E435" s="52" t="s">
        <v>415</v>
      </c>
      <c r="F435" s="49"/>
      <c r="G435" s="65"/>
      <c r="H435" s="66"/>
      <c r="I435" s="97"/>
      <c r="J435" s="66"/>
      <c r="K435" s="98"/>
    </row>
    <row r="436" spans="4:11" hidden="1" outlineLevel="1" x14ac:dyDescent="0.25">
      <c r="D436" s="50" t="s">
        <v>632</v>
      </c>
      <c r="E436" s="52" t="s">
        <v>250</v>
      </c>
      <c r="F436" s="49"/>
      <c r="G436" s="65"/>
      <c r="H436" s="66"/>
      <c r="I436" s="97"/>
      <c r="J436" s="66"/>
      <c r="K436" s="98"/>
    </row>
    <row r="437" spans="4:11" hidden="1" outlineLevel="1" x14ac:dyDescent="0.25">
      <c r="D437" s="50" t="s">
        <v>633</v>
      </c>
      <c r="E437" s="52" t="s">
        <v>418</v>
      </c>
      <c r="F437" s="49"/>
      <c r="G437" s="65"/>
      <c r="H437" s="66"/>
      <c r="I437" s="97"/>
      <c r="J437" s="66"/>
      <c r="K437" s="98"/>
    </row>
    <row r="438" spans="4:11" hidden="1" outlineLevel="1" x14ac:dyDescent="0.25">
      <c r="D438" s="50" t="s">
        <v>634</v>
      </c>
      <c r="E438" s="52" t="s">
        <v>420</v>
      </c>
      <c r="F438" s="49"/>
      <c r="G438" s="65"/>
      <c r="H438" s="66"/>
      <c r="I438" s="97"/>
      <c r="J438" s="66"/>
      <c r="K438" s="98"/>
    </row>
    <row r="439" spans="4:11" hidden="1" outlineLevel="1" x14ac:dyDescent="0.25">
      <c r="D439" s="50" t="s">
        <v>635</v>
      </c>
      <c r="E439" s="51" t="s">
        <v>3</v>
      </c>
      <c r="F439" s="49"/>
      <c r="G439" s="65"/>
      <c r="H439" s="66"/>
      <c r="I439" s="97"/>
      <c r="J439" s="66"/>
      <c r="K439" s="98"/>
    </row>
    <row r="440" spans="4:11" hidden="1" outlineLevel="1" x14ac:dyDescent="0.25">
      <c r="D440" s="50" t="s">
        <v>636</v>
      </c>
      <c r="E440" s="52" t="s">
        <v>248</v>
      </c>
      <c r="F440" s="49"/>
      <c r="G440" s="65"/>
      <c r="H440" s="66"/>
      <c r="I440" s="97"/>
      <c r="J440" s="66"/>
      <c r="K440" s="98"/>
    </row>
    <row r="441" spans="4:11" hidden="1" outlineLevel="1" x14ac:dyDescent="0.25">
      <c r="D441" s="50" t="s">
        <v>637</v>
      </c>
      <c r="E441" s="52" t="s">
        <v>413</v>
      </c>
      <c r="F441" s="49"/>
      <c r="G441" s="65"/>
      <c r="H441" s="66"/>
      <c r="I441" s="97"/>
      <c r="J441" s="66"/>
      <c r="K441" s="98"/>
    </row>
    <row r="442" spans="4:11" hidden="1" outlineLevel="1" x14ac:dyDescent="0.25">
      <c r="D442" s="50" t="s">
        <v>638</v>
      </c>
      <c r="E442" s="52" t="s">
        <v>415</v>
      </c>
      <c r="F442" s="49"/>
      <c r="G442" s="65"/>
      <c r="H442" s="66"/>
      <c r="I442" s="97"/>
      <c r="J442" s="66"/>
      <c r="K442" s="98"/>
    </row>
    <row r="443" spans="4:11" hidden="1" outlineLevel="1" x14ac:dyDescent="0.25">
      <c r="D443" s="50" t="s">
        <v>639</v>
      </c>
      <c r="E443" s="52" t="s">
        <v>250</v>
      </c>
      <c r="F443" s="49"/>
      <c r="G443" s="65"/>
      <c r="H443" s="66"/>
      <c r="I443" s="97"/>
      <c r="J443" s="66"/>
      <c r="K443" s="98"/>
    </row>
    <row r="444" spans="4:11" hidden="1" outlineLevel="1" x14ac:dyDescent="0.25">
      <c r="D444" s="50" t="s">
        <v>640</v>
      </c>
      <c r="E444" s="52" t="s">
        <v>418</v>
      </c>
      <c r="F444" s="49"/>
      <c r="G444" s="65"/>
      <c r="H444" s="66"/>
      <c r="I444" s="97"/>
      <c r="J444" s="66"/>
      <c r="K444" s="98"/>
    </row>
    <row r="445" spans="4:11" hidden="1" outlineLevel="1" x14ac:dyDescent="0.25">
      <c r="D445" s="50" t="s">
        <v>641</v>
      </c>
      <c r="E445" s="52" t="s">
        <v>420</v>
      </c>
      <c r="F445" s="49"/>
      <c r="G445" s="65"/>
      <c r="H445" s="66"/>
      <c r="I445" s="97"/>
      <c r="J445" s="66"/>
      <c r="K445" s="98"/>
    </row>
    <row r="446" spans="4:11" hidden="1" outlineLevel="1" x14ac:dyDescent="0.25">
      <c r="D446" s="50" t="s">
        <v>642</v>
      </c>
      <c r="E446" s="51" t="s">
        <v>5</v>
      </c>
      <c r="F446" s="49"/>
      <c r="G446" s="65"/>
      <c r="H446" s="66"/>
      <c r="I446" s="97"/>
      <c r="J446" s="66"/>
      <c r="K446" s="98"/>
    </row>
    <row r="447" spans="4:11" hidden="1" outlineLevel="1" x14ac:dyDescent="0.25">
      <c r="D447" s="50" t="s">
        <v>643</v>
      </c>
      <c r="E447" s="52" t="s">
        <v>248</v>
      </c>
      <c r="F447" s="49"/>
      <c r="G447" s="65"/>
      <c r="H447" s="66"/>
      <c r="I447" s="97"/>
      <c r="J447" s="66"/>
      <c r="K447" s="98"/>
    </row>
    <row r="448" spans="4:11" hidden="1" outlineLevel="1" x14ac:dyDescent="0.25">
      <c r="D448" s="50" t="s">
        <v>644</v>
      </c>
      <c r="E448" s="52" t="s">
        <v>413</v>
      </c>
      <c r="F448" s="49"/>
      <c r="G448" s="65"/>
      <c r="H448" s="66"/>
      <c r="I448" s="97"/>
      <c r="J448" s="66"/>
      <c r="K448" s="98"/>
    </row>
    <row r="449" spans="4:11" hidden="1" outlineLevel="1" x14ac:dyDescent="0.25">
      <c r="D449" s="50" t="s">
        <v>645</v>
      </c>
      <c r="E449" s="52" t="s">
        <v>415</v>
      </c>
      <c r="F449" s="49"/>
      <c r="G449" s="65"/>
      <c r="H449" s="66"/>
      <c r="I449" s="97"/>
      <c r="J449" s="66"/>
      <c r="K449" s="98"/>
    </row>
    <row r="450" spans="4:11" hidden="1" outlineLevel="1" x14ac:dyDescent="0.25">
      <c r="D450" s="50" t="s">
        <v>646</v>
      </c>
      <c r="E450" s="52" t="s">
        <v>250</v>
      </c>
      <c r="F450" s="49"/>
      <c r="G450" s="65"/>
      <c r="H450" s="66"/>
      <c r="I450" s="97"/>
      <c r="J450" s="66"/>
      <c r="K450" s="98"/>
    </row>
    <row r="451" spans="4:11" hidden="1" outlineLevel="1" x14ac:dyDescent="0.25">
      <c r="D451" s="50" t="s">
        <v>647</v>
      </c>
      <c r="E451" s="52" t="s">
        <v>418</v>
      </c>
      <c r="F451" s="49"/>
      <c r="G451" s="65"/>
      <c r="H451" s="66"/>
      <c r="I451" s="97"/>
      <c r="J451" s="66"/>
      <c r="K451" s="98"/>
    </row>
    <row r="452" spans="4:11" hidden="1" outlineLevel="1" x14ac:dyDescent="0.25">
      <c r="D452" s="50" t="s">
        <v>648</v>
      </c>
      <c r="E452" s="52" t="s">
        <v>420</v>
      </c>
      <c r="F452" s="49"/>
      <c r="G452" s="65"/>
      <c r="H452" s="66"/>
      <c r="I452" s="97"/>
      <c r="J452" s="66"/>
      <c r="K452" s="98"/>
    </row>
    <row r="453" spans="4:11" hidden="1" outlineLevel="1" x14ac:dyDescent="0.25">
      <c r="D453" s="50" t="s">
        <v>649</v>
      </c>
      <c r="E453" s="51" t="s">
        <v>6</v>
      </c>
      <c r="F453" s="49"/>
      <c r="G453" s="65"/>
      <c r="H453" s="66"/>
      <c r="I453" s="97"/>
      <c r="J453" s="66"/>
      <c r="K453" s="98"/>
    </row>
    <row r="454" spans="4:11" hidden="1" outlineLevel="1" x14ac:dyDescent="0.25">
      <c r="D454" s="50" t="s">
        <v>650</v>
      </c>
      <c r="E454" s="52" t="s">
        <v>248</v>
      </c>
      <c r="F454" s="49"/>
      <c r="G454" s="65"/>
      <c r="H454" s="66"/>
      <c r="I454" s="97"/>
      <c r="J454" s="66"/>
      <c r="K454" s="98"/>
    </row>
    <row r="455" spans="4:11" hidden="1" outlineLevel="1" x14ac:dyDescent="0.25">
      <c r="D455" s="50" t="s">
        <v>651</v>
      </c>
      <c r="E455" s="52" t="s">
        <v>413</v>
      </c>
      <c r="F455" s="49"/>
      <c r="G455" s="65"/>
      <c r="H455" s="66"/>
      <c r="I455" s="97"/>
      <c r="J455" s="66"/>
      <c r="K455" s="98"/>
    </row>
    <row r="456" spans="4:11" hidden="1" outlineLevel="1" x14ac:dyDescent="0.25">
      <c r="D456" s="50" t="s">
        <v>652</v>
      </c>
      <c r="E456" s="52" t="s">
        <v>415</v>
      </c>
      <c r="F456" s="49"/>
      <c r="G456" s="65"/>
      <c r="H456" s="66"/>
      <c r="I456" s="97"/>
      <c r="J456" s="66"/>
      <c r="K456" s="98"/>
    </row>
    <row r="457" spans="4:11" hidden="1" outlineLevel="1" x14ac:dyDescent="0.25">
      <c r="D457" s="50" t="s">
        <v>653</v>
      </c>
      <c r="E457" s="52" t="s">
        <v>250</v>
      </c>
      <c r="F457" s="49"/>
      <c r="G457" s="65"/>
      <c r="H457" s="66"/>
      <c r="I457" s="97"/>
      <c r="J457" s="66"/>
      <c r="K457" s="98"/>
    </row>
    <row r="458" spans="4:11" hidden="1" outlineLevel="1" x14ac:dyDescent="0.25">
      <c r="D458" s="50" t="s">
        <v>654</v>
      </c>
      <c r="E458" s="52" t="s">
        <v>418</v>
      </c>
      <c r="F458" s="49"/>
      <c r="G458" s="65"/>
      <c r="H458" s="66"/>
      <c r="I458" s="97"/>
      <c r="J458" s="66"/>
      <c r="K458" s="98"/>
    </row>
    <row r="459" spans="4:11" hidden="1" outlineLevel="1" x14ac:dyDescent="0.25">
      <c r="D459" s="50" t="s">
        <v>655</v>
      </c>
      <c r="E459" s="52" t="s">
        <v>420</v>
      </c>
      <c r="F459" s="49"/>
      <c r="G459" s="65"/>
      <c r="H459" s="66"/>
      <c r="I459" s="97"/>
      <c r="J459" s="66"/>
      <c r="K459" s="98"/>
    </row>
    <row r="460" spans="4:11" hidden="1" outlineLevel="1" x14ac:dyDescent="0.25">
      <c r="D460" s="50" t="s">
        <v>656</v>
      </c>
      <c r="E460" s="51" t="s">
        <v>7</v>
      </c>
      <c r="F460" s="49"/>
      <c r="G460" s="65"/>
      <c r="H460" s="66"/>
      <c r="I460" s="97"/>
      <c r="J460" s="66"/>
      <c r="K460" s="98"/>
    </row>
    <row r="461" spans="4:11" hidden="1" outlineLevel="1" x14ac:dyDescent="0.25">
      <c r="D461" s="50" t="s">
        <v>657</v>
      </c>
      <c r="E461" s="52" t="s">
        <v>248</v>
      </c>
      <c r="F461" s="49"/>
      <c r="G461" s="65"/>
      <c r="H461" s="66"/>
      <c r="I461" s="97"/>
      <c r="J461" s="66"/>
      <c r="K461" s="98"/>
    </row>
    <row r="462" spans="4:11" hidden="1" outlineLevel="1" x14ac:dyDescent="0.25">
      <c r="D462" s="50" t="s">
        <v>658</v>
      </c>
      <c r="E462" s="52" t="s">
        <v>413</v>
      </c>
      <c r="F462" s="49"/>
      <c r="G462" s="65"/>
      <c r="H462" s="66"/>
      <c r="I462" s="97"/>
      <c r="J462" s="66"/>
      <c r="K462" s="98"/>
    </row>
    <row r="463" spans="4:11" hidden="1" outlineLevel="1" x14ac:dyDescent="0.25">
      <c r="D463" s="50" t="s">
        <v>659</v>
      </c>
      <c r="E463" s="52" t="s">
        <v>415</v>
      </c>
      <c r="F463" s="49"/>
      <c r="G463" s="65"/>
      <c r="H463" s="66"/>
      <c r="I463" s="97"/>
      <c r="J463" s="66"/>
      <c r="K463" s="98"/>
    </row>
    <row r="464" spans="4:11" hidden="1" outlineLevel="1" x14ac:dyDescent="0.25">
      <c r="D464" s="50" t="s">
        <v>660</v>
      </c>
      <c r="E464" s="52" t="s">
        <v>250</v>
      </c>
      <c r="F464" s="49"/>
      <c r="G464" s="65"/>
      <c r="H464" s="66"/>
      <c r="I464" s="97"/>
      <c r="J464" s="66"/>
      <c r="K464" s="98"/>
    </row>
    <row r="465" spans="4:11" hidden="1" outlineLevel="1" x14ac:dyDescent="0.25">
      <c r="D465" s="50" t="s">
        <v>661</v>
      </c>
      <c r="E465" s="52" t="s">
        <v>418</v>
      </c>
      <c r="F465" s="49"/>
      <c r="G465" s="65"/>
      <c r="H465" s="66"/>
      <c r="I465" s="97"/>
      <c r="J465" s="66"/>
      <c r="K465" s="98"/>
    </row>
    <row r="466" spans="4:11" hidden="1" outlineLevel="1" x14ac:dyDescent="0.25">
      <c r="D466" s="50" t="s">
        <v>662</v>
      </c>
      <c r="E466" s="52" t="s">
        <v>420</v>
      </c>
      <c r="F466" s="49"/>
      <c r="G466" s="65"/>
      <c r="H466" s="66"/>
      <c r="I466" s="97"/>
      <c r="J466" s="66"/>
      <c r="K466" s="98"/>
    </row>
    <row r="467" spans="4:11" hidden="1" outlineLevel="1" x14ac:dyDescent="0.25">
      <c r="D467" s="50" t="s">
        <v>663</v>
      </c>
      <c r="E467" s="51" t="s">
        <v>264</v>
      </c>
      <c r="F467" s="49"/>
      <c r="G467" s="65"/>
      <c r="H467" s="66"/>
      <c r="I467" s="97"/>
      <c r="J467" s="66"/>
      <c r="K467" s="98"/>
    </row>
    <row r="468" spans="4:11" hidden="1" outlineLevel="1" x14ac:dyDescent="0.25">
      <c r="D468" s="50" t="s">
        <v>664</v>
      </c>
      <c r="E468" s="52" t="s">
        <v>248</v>
      </c>
      <c r="F468" s="49"/>
      <c r="G468" s="65"/>
      <c r="H468" s="66"/>
      <c r="I468" s="97"/>
      <c r="J468" s="66"/>
      <c r="K468" s="98"/>
    </row>
    <row r="469" spans="4:11" hidden="1" outlineLevel="1" x14ac:dyDescent="0.25">
      <c r="D469" s="50" t="s">
        <v>665</v>
      </c>
      <c r="E469" s="52" t="s">
        <v>413</v>
      </c>
      <c r="F469" s="49"/>
      <c r="G469" s="65"/>
      <c r="H469" s="66"/>
      <c r="I469" s="97"/>
      <c r="J469" s="66"/>
      <c r="K469" s="98"/>
    </row>
    <row r="470" spans="4:11" hidden="1" outlineLevel="1" x14ac:dyDescent="0.25">
      <c r="D470" s="50" t="s">
        <v>666</v>
      </c>
      <c r="E470" s="52" t="s">
        <v>415</v>
      </c>
      <c r="F470" s="49"/>
      <c r="G470" s="65"/>
      <c r="H470" s="66"/>
      <c r="I470" s="97"/>
      <c r="J470" s="66"/>
      <c r="K470" s="98"/>
    </row>
    <row r="471" spans="4:11" hidden="1" outlineLevel="1" x14ac:dyDescent="0.25">
      <c r="D471" s="50" t="s">
        <v>667</v>
      </c>
      <c r="E471" s="52" t="s">
        <v>250</v>
      </c>
      <c r="F471" s="49"/>
      <c r="G471" s="65"/>
      <c r="H471" s="66"/>
      <c r="I471" s="97"/>
      <c r="J471" s="66"/>
      <c r="K471" s="98"/>
    </row>
    <row r="472" spans="4:11" hidden="1" outlineLevel="1" x14ac:dyDescent="0.25">
      <c r="D472" s="50" t="s">
        <v>668</v>
      </c>
      <c r="E472" s="52" t="s">
        <v>418</v>
      </c>
      <c r="F472" s="49"/>
      <c r="G472" s="65"/>
      <c r="H472" s="66"/>
      <c r="I472" s="97"/>
      <c r="J472" s="66"/>
      <c r="K472" s="98"/>
    </row>
    <row r="473" spans="4:11" hidden="1" outlineLevel="1" x14ac:dyDescent="0.25">
      <c r="D473" s="50" t="s">
        <v>669</v>
      </c>
      <c r="E473" s="52" t="s">
        <v>420</v>
      </c>
      <c r="F473" s="49"/>
      <c r="G473" s="65"/>
      <c r="H473" s="66"/>
      <c r="I473" s="97"/>
      <c r="J473" s="66"/>
      <c r="K473" s="98"/>
    </row>
    <row r="474" spans="4:11" hidden="1" outlineLevel="1" x14ac:dyDescent="0.25">
      <c r="D474" s="50" t="s">
        <v>670</v>
      </c>
      <c r="E474" s="99" t="s">
        <v>288</v>
      </c>
      <c r="F474" s="56"/>
      <c r="G474" s="65"/>
      <c r="H474" s="66"/>
      <c r="I474" s="97"/>
      <c r="J474" s="66"/>
      <c r="K474" s="98"/>
    </row>
    <row r="475" spans="4:11" hidden="1" outlineLevel="1" x14ac:dyDescent="0.25">
      <c r="D475" s="50" t="s">
        <v>671</v>
      </c>
      <c r="E475" s="51" t="s">
        <v>4</v>
      </c>
      <c r="F475" s="56"/>
      <c r="G475" s="65"/>
      <c r="H475" s="66"/>
      <c r="I475" s="97"/>
      <c r="J475" s="66"/>
      <c r="K475" s="98"/>
    </row>
    <row r="476" spans="4:11" hidden="1" outlineLevel="1" x14ac:dyDescent="0.25">
      <c r="D476" s="50" t="s">
        <v>672</v>
      </c>
      <c r="E476" s="52" t="s">
        <v>248</v>
      </c>
      <c r="F476" s="56"/>
      <c r="G476" s="65"/>
      <c r="H476" s="66"/>
      <c r="I476" s="97"/>
      <c r="J476" s="66"/>
      <c r="K476" s="98"/>
    </row>
    <row r="477" spans="4:11" hidden="1" outlineLevel="1" x14ac:dyDescent="0.25">
      <c r="D477" s="50" t="s">
        <v>673</v>
      </c>
      <c r="E477" s="52" t="s">
        <v>413</v>
      </c>
      <c r="F477" s="56"/>
      <c r="G477" s="65"/>
      <c r="H477" s="66"/>
      <c r="I477" s="97"/>
      <c r="J477" s="66"/>
      <c r="K477" s="98"/>
    </row>
    <row r="478" spans="4:11" hidden="1" outlineLevel="1" x14ac:dyDescent="0.25">
      <c r="D478" s="50" t="s">
        <v>674</v>
      </c>
      <c r="E478" s="52" t="s">
        <v>415</v>
      </c>
      <c r="F478" s="56"/>
      <c r="G478" s="65"/>
      <c r="H478" s="66"/>
      <c r="I478" s="97"/>
      <c r="J478" s="66"/>
      <c r="K478" s="98"/>
    </row>
    <row r="479" spans="4:11" hidden="1" outlineLevel="1" x14ac:dyDescent="0.25">
      <c r="D479" s="50" t="s">
        <v>675</v>
      </c>
      <c r="E479" s="52" t="s">
        <v>250</v>
      </c>
      <c r="F479" s="56"/>
      <c r="G479" s="65"/>
      <c r="H479" s="66"/>
      <c r="I479" s="97"/>
      <c r="J479" s="66"/>
      <c r="K479" s="98"/>
    </row>
    <row r="480" spans="4:11" hidden="1" outlineLevel="1" x14ac:dyDescent="0.25">
      <c r="D480" s="50" t="s">
        <v>676</v>
      </c>
      <c r="E480" s="52" t="s">
        <v>418</v>
      </c>
      <c r="F480" s="56"/>
      <c r="G480" s="65"/>
      <c r="H480" s="66"/>
      <c r="I480" s="97"/>
      <c r="J480" s="66"/>
      <c r="K480" s="98"/>
    </row>
    <row r="481" spans="4:11" hidden="1" outlineLevel="1" x14ac:dyDescent="0.25">
      <c r="D481" s="50" t="s">
        <v>677</v>
      </c>
      <c r="E481" s="52" t="s">
        <v>420</v>
      </c>
      <c r="F481" s="56"/>
      <c r="G481" s="65"/>
      <c r="H481" s="66"/>
      <c r="I481" s="97"/>
      <c r="J481" s="66"/>
      <c r="K481" s="98"/>
    </row>
    <row r="482" spans="4:11" hidden="1" outlineLevel="1" x14ac:dyDescent="0.25">
      <c r="D482" s="50" t="s">
        <v>678</v>
      </c>
      <c r="E482" s="51" t="s">
        <v>3</v>
      </c>
      <c r="F482" s="56"/>
      <c r="G482" s="65"/>
      <c r="H482" s="66"/>
      <c r="I482" s="97"/>
      <c r="J482" s="66"/>
      <c r="K482" s="98"/>
    </row>
    <row r="483" spans="4:11" hidden="1" outlineLevel="1" x14ac:dyDescent="0.25">
      <c r="D483" s="50" t="s">
        <v>679</v>
      </c>
      <c r="E483" s="52" t="s">
        <v>248</v>
      </c>
      <c r="F483" s="56"/>
      <c r="G483" s="65"/>
      <c r="H483" s="66"/>
      <c r="I483" s="97"/>
      <c r="J483" s="66"/>
      <c r="K483" s="98"/>
    </row>
    <row r="484" spans="4:11" hidden="1" outlineLevel="1" x14ac:dyDescent="0.25">
      <c r="D484" s="50" t="s">
        <v>680</v>
      </c>
      <c r="E484" s="52" t="s">
        <v>413</v>
      </c>
      <c r="F484" s="56"/>
      <c r="G484" s="65"/>
      <c r="H484" s="66"/>
      <c r="I484" s="97"/>
      <c r="J484" s="66"/>
      <c r="K484" s="98"/>
    </row>
    <row r="485" spans="4:11" hidden="1" outlineLevel="1" x14ac:dyDescent="0.25">
      <c r="D485" s="50" t="s">
        <v>681</v>
      </c>
      <c r="E485" s="52" t="s">
        <v>415</v>
      </c>
      <c r="F485" s="56"/>
      <c r="G485" s="65"/>
      <c r="H485" s="66"/>
      <c r="I485" s="97"/>
      <c r="J485" s="66"/>
      <c r="K485" s="98"/>
    </row>
    <row r="486" spans="4:11" hidden="1" outlineLevel="1" x14ac:dyDescent="0.25">
      <c r="D486" s="50" t="s">
        <v>682</v>
      </c>
      <c r="E486" s="52" t="s">
        <v>250</v>
      </c>
      <c r="F486" s="56"/>
      <c r="G486" s="65"/>
      <c r="H486" s="66"/>
      <c r="I486" s="97"/>
      <c r="J486" s="66"/>
      <c r="K486" s="98"/>
    </row>
    <row r="487" spans="4:11" hidden="1" outlineLevel="1" x14ac:dyDescent="0.25">
      <c r="D487" s="50" t="s">
        <v>683</v>
      </c>
      <c r="E487" s="52" t="s">
        <v>418</v>
      </c>
      <c r="F487" s="56"/>
      <c r="G487" s="65"/>
      <c r="H487" s="66"/>
      <c r="I487" s="97"/>
      <c r="J487" s="66"/>
      <c r="K487" s="98"/>
    </row>
    <row r="488" spans="4:11" hidden="1" outlineLevel="1" x14ac:dyDescent="0.25">
      <c r="D488" s="50" t="s">
        <v>684</v>
      </c>
      <c r="E488" s="52" t="s">
        <v>420</v>
      </c>
      <c r="F488" s="56"/>
      <c r="G488" s="65"/>
      <c r="H488" s="66"/>
      <c r="I488" s="97"/>
      <c r="J488" s="66"/>
      <c r="K488" s="98"/>
    </row>
    <row r="489" spans="4:11" hidden="1" outlineLevel="1" x14ac:dyDescent="0.25">
      <c r="D489" s="50" t="s">
        <v>685</v>
      </c>
      <c r="E489" s="51" t="s">
        <v>5</v>
      </c>
      <c r="F489" s="56"/>
      <c r="G489" s="65"/>
      <c r="H489" s="66"/>
      <c r="I489" s="97"/>
      <c r="J489" s="66"/>
      <c r="K489" s="98"/>
    </row>
    <row r="490" spans="4:11" hidden="1" outlineLevel="1" x14ac:dyDescent="0.25">
      <c r="D490" s="50" t="s">
        <v>686</v>
      </c>
      <c r="E490" s="52" t="s">
        <v>248</v>
      </c>
      <c r="F490" s="56"/>
      <c r="G490" s="65"/>
      <c r="H490" s="66"/>
      <c r="I490" s="97"/>
      <c r="J490" s="66"/>
      <c r="K490" s="98"/>
    </row>
    <row r="491" spans="4:11" hidden="1" outlineLevel="1" x14ac:dyDescent="0.25">
      <c r="D491" s="50" t="s">
        <v>687</v>
      </c>
      <c r="E491" s="52" t="s">
        <v>413</v>
      </c>
      <c r="F491" s="56"/>
      <c r="G491" s="65"/>
      <c r="H491" s="66"/>
      <c r="I491" s="97"/>
      <c r="J491" s="66"/>
      <c r="K491" s="98"/>
    </row>
    <row r="492" spans="4:11" hidden="1" outlineLevel="1" x14ac:dyDescent="0.25">
      <c r="D492" s="50" t="s">
        <v>688</v>
      </c>
      <c r="E492" s="52" t="s">
        <v>415</v>
      </c>
      <c r="F492" s="56"/>
      <c r="G492" s="65"/>
      <c r="H492" s="66"/>
      <c r="I492" s="97"/>
      <c r="J492" s="66"/>
      <c r="K492" s="98"/>
    </row>
    <row r="493" spans="4:11" hidden="1" outlineLevel="1" x14ac:dyDescent="0.25">
      <c r="D493" s="50" t="s">
        <v>689</v>
      </c>
      <c r="E493" s="52" t="s">
        <v>250</v>
      </c>
      <c r="F493" s="56"/>
      <c r="G493" s="65"/>
      <c r="H493" s="66"/>
      <c r="I493" s="97"/>
      <c r="J493" s="66"/>
      <c r="K493" s="98"/>
    </row>
    <row r="494" spans="4:11" hidden="1" outlineLevel="1" x14ac:dyDescent="0.25">
      <c r="D494" s="50" t="s">
        <v>690</v>
      </c>
      <c r="E494" s="52" t="s">
        <v>418</v>
      </c>
      <c r="F494" s="56"/>
      <c r="G494" s="65"/>
      <c r="H494" s="66"/>
      <c r="I494" s="97"/>
      <c r="J494" s="66"/>
      <c r="K494" s="98"/>
    </row>
    <row r="495" spans="4:11" hidden="1" outlineLevel="1" x14ac:dyDescent="0.25">
      <c r="D495" s="50" t="s">
        <v>691</v>
      </c>
      <c r="E495" s="52" t="s">
        <v>420</v>
      </c>
      <c r="F495" s="56"/>
      <c r="G495" s="65"/>
      <c r="H495" s="66"/>
      <c r="I495" s="97"/>
      <c r="J495" s="66"/>
      <c r="K495" s="98"/>
    </row>
    <row r="496" spans="4:11" hidden="1" outlineLevel="1" x14ac:dyDescent="0.25">
      <c r="D496" s="50" t="s">
        <v>692</v>
      </c>
      <c r="E496" s="51" t="s">
        <v>6</v>
      </c>
      <c r="F496" s="56"/>
      <c r="G496" s="65"/>
      <c r="H496" s="66"/>
      <c r="I496" s="97"/>
      <c r="J496" s="66"/>
      <c r="K496" s="98"/>
    </row>
    <row r="497" spans="4:11" hidden="1" outlineLevel="1" x14ac:dyDescent="0.25">
      <c r="D497" s="50" t="s">
        <v>693</v>
      </c>
      <c r="E497" s="52" t="s">
        <v>248</v>
      </c>
      <c r="F497" s="56"/>
      <c r="G497" s="65"/>
      <c r="H497" s="66"/>
      <c r="I497" s="97"/>
      <c r="J497" s="66"/>
      <c r="K497" s="98"/>
    </row>
    <row r="498" spans="4:11" hidden="1" outlineLevel="1" x14ac:dyDescent="0.25">
      <c r="D498" s="50" t="s">
        <v>694</v>
      </c>
      <c r="E498" s="52" t="s">
        <v>413</v>
      </c>
      <c r="F498" s="56"/>
      <c r="G498" s="65"/>
      <c r="H498" s="66"/>
      <c r="I498" s="97"/>
      <c r="J498" s="66"/>
      <c r="K498" s="98"/>
    </row>
    <row r="499" spans="4:11" hidden="1" outlineLevel="1" x14ac:dyDescent="0.25">
      <c r="D499" s="50" t="s">
        <v>695</v>
      </c>
      <c r="E499" s="52" t="s">
        <v>415</v>
      </c>
      <c r="F499" s="56"/>
      <c r="G499" s="65"/>
      <c r="H499" s="66"/>
      <c r="I499" s="97"/>
      <c r="J499" s="66"/>
      <c r="K499" s="98"/>
    </row>
    <row r="500" spans="4:11" hidden="1" outlineLevel="1" x14ac:dyDescent="0.25">
      <c r="D500" s="50" t="s">
        <v>696</v>
      </c>
      <c r="E500" s="52" t="s">
        <v>250</v>
      </c>
      <c r="F500" s="56"/>
      <c r="G500" s="65"/>
      <c r="H500" s="66"/>
      <c r="I500" s="97"/>
      <c r="J500" s="66"/>
      <c r="K500" s="98"/>
    </row>
    <row r="501" spans="4:11" hidden="1" outlineLevel="1" x14ac:dyDescent="0.25">
      <c r="D501" s="50" t="s">
        <v>697</v>
      </c>
      <c r="E501" s="52" t="s">
        <v>418</v>
      </c>
      <c r="F501" s="56"/>
      <c r="G501" s="65"/>
      <c r="H501" s="66"/>
      <c r="I501" s="97"/>
      <c r="J501" s="66"/>
      <c r="K501" s="98"/>
    </row>
    <row r="502" spans="4:11" hidden="1" outlineLevel="1" x14ac:dyDescent="0.25">
      <c r="D502" s="50" t="s">
        <v>698</v>
      </c>
      <c r="E502" s="52" t="s">
        <v>420</v>
      </c>
      <c r="F502" s="56"/>
      <c r="G502" s="65"/>
      <c r="H502" s="66"/>
      <c r="I502" s="97"/>
      <c r="J502" s="66"/>
      <c r="K502" s="98"/>
    </row>
    <row r="503" spans="4:11" hidden="1" outlineLevel="1" x14ac:dyDescent="0.25">
      <c r="D503" s="50" t="s">
        <v>699</v>
      </c>
      <c r="E503" s="51" t="s">
        <v>7</v>
      </c>
      <c r="F503" s="56"/>
      <c r="G503" s="65"/>
      <c r="H503" s="66"/>
      <c r="I503" s="97"/>
      <c r="J503" s="66"/>
      <c r="K503" s="98"/>
    </row>
    <row r="504" spans="4:11" hidden="1" outlineLevel="1" x14ac:dyDescent="0.25">
      <c r="D504" s="50" t="s">
        <v>700</v>
      </c>
      <c r="E504" s="52" t="s">
        <v>248</v>
      </c>
      <c r="F504" s="56"/>
      <c r="G504" s="65"/>
      <c r="H504" s="66"/>
      <c r="I504" s="97"/>
      <c r="J504" s="66"/>
      <c r="K504" s="98"/>
    </row>
    <row r="505" spans="4:11" hidden="1" outlineLevel="1" x14ac:dyDescent="0.25">
      <c r="D505" s="50" t="s">
        <v>701</v>
      </c>
      <c r="E505" s="52" t="s">
        <v>413</v>
      </c>
      <c r="F505" s="56"/>
      <c r="G505" s="65"/>
      <c r="H505" s="66"/>
      <c r="I505" s="97"/>
      <c r="J505" s="66"/>
      <c r="K505" s="98"/>
    </row>
    <row r="506" spans="4:11" hidden="1" outlineLevel="1" x14ac:dyDescent="0.25">
      <c r="D506" s="50" t="s">
        <v>702</v>
      </c>
      <c r="E506" s="52" t="s">
        <v>415</v>
      </c>
      <c r="F506" s="56"/>
      <c r="G506" s="65"/>
      <c r="H506" s="66"/>
      <c r="I506" s="97"/>
      <c r="J506" s="66"/>
      <c r="K506" s="98"/>
    </row>
    <row r="507" spans="4:11" hidden="1" outlineLevel="1" x14ac:dyDescent="0.25">
      <c r="D507" s="50" t="s">
        <v>703</v>
      </c>
      <c r="E507" s="52" t="s">
        <v>250</v>
      </c>
      <c r="F507" s="56"/>
      <c r="G507" s="65"/>
      <c r="H507" s="66"/>
      <c r="I507" s="97"/>
      <c r="J507" s="66"/>
      <c r="K507" s="98"/>
    </row>
    <row r="508" spans="4:11" hidden="1" outlineLevel="1" x14ac:dyDescent="0.25">
      <c r="D508" s="50" t="s">
        <v>704</v>
      </c>
      <c r="E508" s="52" t="s">
        <v>418</v>
      </c>
      <c r="F508" s="56"/>
      <c r="G508" s="65"/>
      <c r="H508" s="66"/>
      <c r="I508" s="97"/>
      <c r="J508" s="66"/>
      <c r="K508" s="98"/>
    </row>
    <row r="509" spans="4:11" hidden="1" outlineLevel="1" x14ac:dyDescent="0.25">
      <c r="D509" s="50" t="s">
        <v>705</v>
      </c>
      <c r="E509" s="52" t="s">
        <v>420</v>
      </c>
      <c r="F509" s="56"/>
      <c r="G509" s="65"/>
      <c r="H509" s="66"/>
      <c r="I509" s="97"/>
      <c r="J509" s="66"/>
      <c r="K509" s="98"/>
    </row>
    <row r="510" spans="4:11" hidden="1" outlineLevel="1" x14ac:dyDescent="0.25">
      <c r="D510" s="50" t="s">
        <v>706</v>
      </c>
      <c r="E510" s="51" t="s">
        <v>264</v>
      </c>
      <c r="F510" s="56"/>
      <c r="G510" s="65"/>
      <c r="H510" s="66"/>
      <c r="I510" s="97"/>
      <c r="J510" s="66"/>
      <c r="K510" s="98"/>
    </row>
    <row r="511" spans="4:11" hidden="1" outlineLevel="1" x14ac:dyDescent="0.25">
      <c r="D511" s="50" t="s">
        <v>707</v>
      </c>
      <c r="E511" s="52" t="s">
        <v>248</v>
      </c>
      <c r="F511" s="56"/>
      <c r="G511" s="65"/>
      <c r="H511" s="66"/>
      <c r="I511" s="97"/>
      <c r="J511" s="66"/>
      <c r="K511" s="98"/>
    </row>
    <row r="512" spans="4:11" hidden="1" outlineLevel="1" x14ac:dyDescent="0.25">
      <c r="D512" s="50" t="s">
        <v>708</v>
      </c>
      <c r="E512" s="52" t="s">
        <v>413</v>
      </c>
      <c r="F512" s="56"/>
      <c r="G512" s="65"/>
      <c r="H512" s="66"/>
      <c r="I512" s="97"/>
      <c r="J512" s="66"/>
      <c r="K512" s="98"/>
    </row>
    <row r="513" spans="4:11" hidden="1" outlineLevel="1" x14ac:dyDescent="0.25">
      <c r="D513" s="50" t="s">
        <v>709</v>
      </c>
      <c r="E513" s="52" t="s">
        <v>415</v>
      </c>
      <c r="F513" s="56"/>
      <c r="G513" s="65"/>
      <c r="H513" s="66"/>
      <c r="I513" s="97"/>
      <c r="J513" s="66"/>
      <c r="K513" s="98"/>
    </row>
    <row r="514" spans="4:11" hidden="1" outlineLevel="1" x14ac:dyDescent="0.25">
      <c r="D514" s="50" t="s">
        <v>710</v>
      </c>
      <c r="E514" s="52" t="s">
        <v>250</v>
      </c>
      <c r="F514" s="56"/>
      <c r="G514" s="65"/>
      <c r="H514" s="66"/>
      <c r="I514" s="97"/>
      <c r="J514" s="66"/>
      <c r="K514" s="98"/>
    </row>
    <row r="515" spans="4:11" hidden="1" outlineLevel="1" x14ac:dyDescent="0.25">
      <c r="D515" s="50" t="s">
        <v>711</v>
      </c>
      <c r="E515" s="52" t="s">
        <v>418</v>
      </c>
      <c r="F515" s="56"/>
      <c r="G515" s="65"/>
      <c r="H515" s="66"/>
      <c r="I515" s="97"/>
      <c r="J515" s="66"/>
      <c r="K515" s="98"/>
    </row>
    <row r="516" spans="4:11" hidden="1" outlineLevel="1" x14ac:dyDescent="0.25">
      <c r="D516" s="50" t="s">
        <v>712</v>
      </c>
      <c r="E516" s="52" t="s">
        <v>420</v>
      </c>
      <c r="F516" s="56"/>
      <c r="G516" s="65"/>
      <c r="H516" s="66"/>
      <c r="I516" s="97"/>
      <c r="J516" s="66"/>
      <c r="K516" s="98"/>
    </row>
    <row r="517" spans="4:11" hidden="1" outlineLevel="1" x14ac:dyDescent="0.25">
      <c r="D517" s="50" t="s">
        <v>713</v>
      </c>
      <c r="E517" s="99" t="s">
        <v>308</v>
      </c>
      <c r="F517" s="56"/>
      <c r="G517" s="65"/>
      <c r="H517" s="66"/>
      <c r="I517" s="97"/>
      <c r="J517" s="66"/>
      <c r="K517" s="98"/>
    </row>
    <row r="518" spans="4:11" hidden="1" outlineLevel="1" x14ac:dyDescent="0.25">
      <c r="D518" s="50" t="s">
        <v>714</v>
      </c>
      <c r="E518" s="51" t="s">
        <v>4</v>
      </c>
      <c r="F518" s="49"/>
      <c r="G518" s="65"/>
      <c r="H518" s="66"/>
      <c r="I518" s="97"/>
      <c r="J518" s="66"/>
      <c r="K518" s="98"/>
    </row>
    <row r="519" spans="4:11" hidden="1" outlineLevel="1" x14ac:dyDescent="0.25">
      <c r="D519" s="50" t="s">
        <v>715</v>
      </c>
      <c r="E519" s="52" t="s">
        <v>248</v>
      </c>
      <c r="F519" s="49"/>
      <c r="G519" s="65"/>
      <c r="H519" s="66"/>
      <c r="I519" s="97"/>
      <c r="J519" s="66"/>
      <c r="K519" s="98"/>
    </row>
    <row r="520" spans="4:11" hidden="1" outlineLevel="1" x14ac:dyDescent="0.25">
      <c r="D520" s="50" t="s">
        <v>716</v>
      </c>
      <c r="E520" s="52" t="s">
        <v>413</v>
      </c>
      <c r="F520" s="49"/>
      <c r="G520" s="65"/>
      <c r="H520" s="66"/>
      <c r="I520" s="97"/>
      <c r="J520" s="66"/>
      <c r="K520" s="98"/>
    </row>
    <row r="521" spans="4:11" hidden="1" outlineLevel="1" x14ac:dyDescent="0.25">
      <c r="D521" s="50" t="s">
        <v>717</v>
      </c>
      <c r="E521" s="52" t="s">
        <v>415</v>
      </c>
      <c r="F521" s="49"/>
      <c r="G521" s="65"/>
      <c r="H521" s="66"/>
      <c r="I521" s="97"/>
      <c r="J521" s="66"/>
      <c r="K521" s="98"/>
    </row>
    <row r="522" spans="4:11" hidden="1" outlineLevel="1" x14ac:dyDescent="0.25">
      <c r="D522" s="50" t="s">
        <v>718</v>
      </c>
      <c r="E522" s="52" t="s">
        <v>250</v>
      </c>
      <c r="F522" s="49"/>
      <c r="G522" s="65"/>
      <c r="H522" s="66"/>
      <c r="I522" s="97"/>
      <c r="J522" s="66"/>
      <c r="K522" s="98"/>
    </row>
    <row r="523" spans="4:11" hidden="1" outlineLevel="1" x14ac:dyDescent="0.25">
      <c r="D523" s="50" t="s">
        <v>719</v>
      </c>
      <c r="E523" s="52" t="s">
        <v>418</v>
      </c>
      <c r="F523" s="49"/>
      <c r="G523" s="65"/>
      <c r="H523" s="66"/>
      <c r="I523" s="97"/>
      <c r="J523" s="66"/>
      <c r="K523" s="98"/>
    </row>
    <row r="524" spans="4:11" hidden="1" outlineLevel="1" x14ac:dyDescent="0.25">
      <c r="D524" s="50" t="s">
        <v>720</v>
      </c>
      <c r="E524" s="52" t="s">
        <v>420</v>
      </c>
      <c r="F524" s="49"/>
      <c r="G524" s="65"/>
      <c r="H524" s="66"/>
      <c r="I524" s="97"/>
      <c r="J524" s="66"/>
      <c r="K524" s="98"/>
    </row>
    <row r="525" spans="4:11" hidden="1" outlineLevel="1" x14ac:dyDescent="0.25">
      <c r="D525" s="50" t="s">
        <v>721</v>
      </c>
      <c r="E525" s="51" t="s">
        <v>3</v>
      </c>
      <c r="F525" s="49"/>
      <c r="G525" s="65"/>
      <c r="H525" s="66"/>
      <c r="I525" s="97"/>
      <c r="J525" s="66"/>
      <c r="K525" s="98"/>
    </row>
    <row r="526" spans="4:11" hidden="1" outlineLevel="1" x14ac:dyDescent="0.25">
      <c r="D526" s="50" t="s">
        <v>722</v>
      </c>
      <c r="E526" s="52" t="s">
        <v>248</v>
      </c>
      <c r="F526" s="49"/>
      <c r="G526" s="65"/>
      <c r="H526" s="66"/>
      <c r="I526" s="97"/>
      <c r="J526" s="66"/>
      <c r="K526" s="98"/>
    </row>
    <row r="527" spans="4:11" hidden="1" outlineLevel="1" x14ac:dyDescent="0.25">
      <c r="D527" s="50" t="s">
        <v>723</v>
      </c>
      <c r="E527" s="52" t="s">
        <v>413</v>
      </c>
      <c r="F527" s="49"/>
      <c r="G527" s="65"/>
      <c r="H527" s="66"/>
      <c r="I527" s="97"/>
      <c r="J527" s="66"/>
      <c r="K527" s="98"/>
    </row>
    <row r="528" spans="4:11" hidden="1" outlineLevel="1" x14ac:dyDescent="0.25">
      <c r="D528" s="50" t="s">
        <v>724</v>
      </c>
      <c r="E528" s="52" t="s">
        <v>415</v>
      </c>
      <c r="F528" s="49"/>
      <c r="G528" s="65"/>
      <c r="H528" s="66"/>
      <c r="I528" s="97"/>
      <c r="J528" s="66"/>
      <c r="K528" s="98"/>
    </row>
    <row r="529" spans="4:11" hidden="1" outlineLevel="1" x14ac:dyDescent="0.25">
      <c r="D529" s="50" t="s">
        <v>725</v>
      </c>
      <c r="E529" s="52" t="s">
        <v>250</v>
      </c>
      <c r="F529" s="49"/>
      <c r="G529" s="65"/>
      <c r="H529" s="66"/>
      <c r="I529" s="97"/>
      <c r="J529" s="66"/>
      <c r="K529" s="98"/>
    </row>
    <row r="530" spans="4:11" hidden="1" outlineLevel="1" x14ac:dyDescent="0.25">
      <c r="D530" s="50" t="s">
        <v>726</v>
      </c>
      <c r="E530" s="52" t="s">
        <v>418</v>
      </c>
      <c r="F530" s="49"/>
      <c r="G530" s="65"/>
      <c r="H530" s="66"/>
      <c r="I530" s="97"/>
      <c r="J530" s="66"/>
      <c r="K530" s="98"/>
    </row>
    <row r="531" spans="4:11" hidden="1" outlineLevel="1" x14ac:dyDescent="0.25">
      <c r="D531" s="50" t="s">
        <v>727</v>
      </c>
      <c r="E531" s="52" t="s">
        <v>420</v>
      </c>
      <c r="F531" s="49"/>
      <c r="G531" s="65"/>
      <c r="H531" s="66"/>
      <c r="I531" s="97"/>
      <c r="J531" s="66"/>
      <c r="K531" s="98"/>
    </row>
    <row r="532" spans="4:11" hidden="1" outlineLevel="1" x14ac:dyDescent="0.25">
      <c r="D532" s="50" t="s">
        <v>728</v>
      </c>
      <c r="E532" s="51" t="s">
        <v>5</v>
      </c>
      <c r="F532" s="49"/>
      <c r="G532" s="65"/>
      <c r="H532" s="66"/>
      <c r="I532" s="97"/>
      <c r="J532" s="66"/>
      <c r="K532" s="98"/>
    </row>
    <row r="533" spans="4:11" hidden="1" outlineLevel="1" x14ac:dyDescent="0.25">
      <c r="D533" s="50" t="s">
        <v>729</v>
      </c>
      <c r="E533" s="52" t="s">
        <v>248</v>
      </c>
      <c r="F533" s="49"/>
      <c r="G533" s="65"/>
      <c r="H533" s="66"/>
      <c r="I533" s="97"/>
      <c r="J533" s="66"/>
      <c r="K533" s="98"/>
    </row>
    <row r="534" spans="4:11" hidden="1" outlineLevel="1" x14ac:dyDescent="0.25">
      <c r="D534" s="50" t="s">
        <v>730</v>
      </c>
      <c r="E534" s="52" t="s">
        <v>413</v>
      </c>
      <c r="F534" s="49"/>
      <c r="G534" s="65"/>
      <c r="H534" s="66"/>
      <c r="I534" s="97"/>
      <c r="J534" s="66"/>
      <c r="K534" s="98"/>
    </row>
    <row r="535" spans="4:11" hidden="1" outlineLevel="1" x14ac:dyDescent="0.25">
      <c r="D535" s="50" t="s">
        <v>731</v>
      </c>
      <c r="E535" s="52" t="s">
        <v>415</v>
      </c>
      <c r="F535" s="49"/>
      <c r="G535" s="65"/>
      <c r="H535" s="66"/>
      <c r="I535" s="97"/>
      <c r="J535" s="66"/>
      <c r="K535" s="98"/>
    </row>
    <row r="536" spans="4:11" hidden="1" outlineLevel="1" x14ac:dyDescent="0.25">
      <c r="D536" s="50" t="s">
        <v>732</v>
      </c>
      <c r="E536" s="52" t="s">
        <v>250</v>
      </c>
      <c r="F536" s="49"/>
      <c r="G536" s="65"/>
      <c r="H536" s="66"/>
      <c r="I536" s="97"/>
      <c r="J536" s="66"/>
      <c r="K536" s="98"/>
    </row>
    <row r="537" spans="4:11" hidden="1" outlineLevel="1" x14ac:dyDescent="0.25">
      <c r="D537" s="50" t="s">
        <v>733</v>
      </c>
      <c r="E537" s="52" t="s">
        <v>418</v>
      </c>
      <c r="F537" s="49"/>
      <c r="G537" s="65"/>
      <c r="H537" s="66"/>
      <c r="I537" s="97"/>
      <c r="J537" s="66"/>
      <c r="K537" s="98"/>
    </row>
    <row r="538" spans="4:11" hidden="1" outlineLevel="1" x14ac:dyDescent="0.25">
      <c r="D538" s="50" t="s">
        <v>734</v>
      </c>
      <c r="E538" s="52" t="s">
        <v>420</v>
      </c>
      <c r="F538" s="49"/>
      <c r="G538" s="65"/>
      <c r="H538" s="66"/>
      <c r="I538" s="97"/>
      <c r="J538" s="66"/>
      <c r="K538" s="98"/>
    </row>
    <row r="539" spans="4:11" hidden="1" outlineLevel="1" x14ac:dyDescent="0.25">
      <c r="D539" s="50" t="s">
        <v>735</v>
      </c>
      <c r="E539" s="51" t="s">
        <v>6</v>
      </c>
      <c r="F539" s="49"/>
      <c r="G539" s="65"/>
      <c r="H539" s="66"/>
      <c r="I539" s="97"/>
      <c r="J539" s="66"/>
      <c r="K539" s="98"/>
    </row>
    <row r="540" spans="4:11" hidden="1" outlineLevel="1" x14ac:dyDescent="0.25">
      <c r="D540" s="50" t="s">
        <v>736</v>
      </c>
      <c r="E540" s="52" t="s">
        <v>248</v>
      </c>
      <c r="F540" s="49"/>
      <c r="G540" s="65"/>
      <c r="H540" s="66"/>
      <c r="I540" s="97"/>
      <c r="J540" s="66"/>
      <c r="K540" s="98"/>
    </row>
    <row r="541" spans="4:11" hidden="1" outlineLevel="1" x14ac:dyDescent="0.25">
      <c r="D541" s="50" t="s">
        <v>737</v>
      </c>
      <c r="E541" s="52" t="s">
        <v>413</v>
      </c>
      <c r="F541" s="49"/>
      <c r="G541" s="65"/>
      <c r="H541" s="66"/>
      <c r="I541" s="97"/>
      <c r="J541" s="66"/>
      <c r="K541" s="98"/>
    </row>
    <row r="542" spans="4:11" hidden="1" outlineLevel="1" x14ac:dyDescent="0.25">
      <c r="D542" s="50" t="s">
        <v>738</v>
      </c>
      <c r="E542" s="52" t="s">
        <v>415</v>
      </c>
      <c r="F542" s="49"/>
      <c r="G542" s="65"/>
      <c r="H542" s="66"/>
      <c r="I542" s="97"/>
      <c r="J542" s="66"/>
      <c r="K542" s="98"/>
    </row>
    <row r="543" spans="4:11" hidden="1" outlineLevel="1" x14ac:dyDescent="0.25">
      <c r="D543" s="50" t="s">
        <v>739</v>
      </c>
      <c r="E543" s="52" t="s">
        <v>250</v>
      </c>
      <c r="F543" s="49"/>
      <c r="G543" s="65"/>
      <c r="H543" s="66"/>
      <c r="I543" s="97"/>
      <c r="J543" s="66"/>
      <c r="K543" s="98"/>
    </row>
    <row r="544" spans="4:11" hidden="1" outlineLevel="1" x14ac:dyDescent="0.25">
      <c r="D544" s="50" t="s">
        <v>740</v>
      </c>
      <c r="E544" s="52" t="s">
        <v>418</v>
      </c>
      <c r="F544" s="49"/>
      <c r="G544" s="65"/>
      <c r="H544" s="66"/>
      <c r="I544" s="97"/>
      <c r="J544" s="66"/>
      <c r="K544" s="98"/>
    </row>
    <row r="545" spans="3:11" hidden="1" outlineLevel="1" x14ac:dyDescent="0.25">
      <c r="D545" s="50" t="s">
        <v>741</v>
      </c>
      <c r="E545" s="52" t="s">
        <v>420</v>
      </c>
      <c r="F545" s="49"/>
      <c r="G545" s="65"/>
      <c r="H545" s="66"/>
      <c r="I545" s="97"/>
      <c r="J545" s="66"/>
      <c r="K545" s="98"/>
    </row>
    <row r="546" spans="3:11" hidden="1" outlineLevel="1" x14ac:dyDescent="0.25">
      <c r="D546" s="50" t="s">
        <v>742</v>
      </c>
      <c r="E546" s="51" t="s">
        <v>7</v>
      </c>
      <c r="F546" s="49"/>
      <c r="G546" s="65"/>
      <c r="H546" s="66"/>
      <c r="I546" s="97"/>
      <c r="J546" s="66"/>
      <c r="K546" s="98"/>
    </row>
    <row r="547" spans="3:11" hidden="1" outlineLevel="1" x14ac:dyDescent="0.25">
      <c r="D547" s="50" t="s">
        <v>743</v>
      </c>
      <c r="E547" s="52" t="s">
        <v>248</v>
      </c>
      <c r="F547" s="49"/>
      <c r="G547" s="65"/>
      <c r="H547" s="66"/>
      <c r="I547" s="97"/>
      <c r="J547" s="66"/>
      <c r="K547" s="98"/>
    </row>
    <row r="548" spans="3:11" hidden="1" outlineLevel="1" x14ac:dyDescent="0.25">
      <c r="D548" s="50" t="s">
        <v>744</v>
      </c>
      <c r="E548" s="52" t="s">
        <v>413</v>
      </c>
      <c r="F548" s="49"/>
      <c r="G548" s="65"/>
      <c r="H548" s="66"/>
      <c r="I548" s="97"/>
      <c r="J548" s="66"/>
      <c r="K548" s="98"/>
    </row>
    <row r="549" spans="3:11" hidden="1" outlineLevel="1" x14ac:dyDescent="0.25">
      <c r="D549" s="50" t="s">
        <v>745</v>
      </c>
      <c r="E549" s="52" t="s">
        <v>415</v>
      </c>
      <c r="F549" s="49"/>
      <c r="G549" s="65"/>
      <c r="H549" s="66"/>
      <c r="I549" s="97"/>
      <c r="J549" s="66"/>
      <c r="K549" s="98"/>
    </row>
    <row r="550" spans="3:11" hidden="1" outlineLevel="1" x14ac:dyDescent="0.25">
      <c r="D550" s="50" t="s">
        <v>746</v>
      </c>
      <c r="E550" s="52" t="s">
        <v>250</v>
      </c>
      <c r="F550" s="49"/>
      <c r="G550" s="65"/>
      <c r="H550" s="66"/>
      <c r="I550" s="97"/>
      <c r="J550" s="66"/>
      <c r="K550" s="98"/>
    </row>
    <row r="551" spans="3:11" hidden="1" outlineLevel="1" x14ac:dyDescent="0.25">
      <c r="D551" s="50" t="s">
        <v>747</v>
      </c>
      <c r="E551" s="52" t="s">
        <v>418</v>
      </c>
      <c r="F551" s="49"/>
      <c r="G551" s="65"/>
      <c r="H551" s="66"/>
      <c r="I551" s="97"/>
      <c r="J551" s="66"/>
      <c r="K551" s="98"/>
    </row>
    <row r="552" spans="3:11" hidden="1" outlineLevel="1" x14ac:dyDescent="0.25">
      <c r="D552" s="50" t="s">
        <v>748</v>
      </c>
      <c r="E552" s="52" t="s">
        <v>420</v>
      </c>
      <c r="F552" s="49"/>
      <c r="G552" s="65"/>
      <c r="H552" s="66"/>
      <c r="I552" s="97"/>
      <c r="J552" s="66"/>
      <c r="K552" s="98"/>
    </row>
    <row r="553" spans="3:11" hidden="1" outlineLevel="1" x14ac:dyDescent="0.25">
      <c r="D553" s="50" t="s">
        <v>749</v>
      </c>
      <c r="E553" s="51" t="s">
        <v>264</v>
      </c>
      <c r="F553" s="49"/>
      <c r="G553" s="65"/>
      <c r="H553" s="66"/>
      <c r="I553" s="97"/>
      <c r="J553" s="66"/>
      <c r="K553" s="98"/>
    </row>
    <row r="554" spans="3:11" hidden="1" outlineLevel="1" x14ac:dyDescent="0.25">
      <c r="D554" s="50" t="s">
        <v>750</v>
      </c>
      <c r="E554" s="52" t="s">
        <v>248</v>
      </c>
      <c r="F554" s="49"/>
      <c r="G554" s="65"/>
      <c r="H554" s="66"/>
      <c r="I554" s="97"/>
      <c r="J554" s="66"/>
      <c r="K554" s="98"/>
    </row>
    <row r="555" spans="3:11" hidden="1" outlineLevel="1" x14ac:dyDescent="0.25">
      <c r="D555" s="50" t="s">
        <v>751</v>
      </c>
      <c r="E555" s="52" t="s">
        <v>413</v>
      </c>
      <c r="F555" s="49"/>
      <c r="G555" s="65"/>
      <c r="H555" s="66"/>
      <c r="I555" s="97"/>
      <c r="J555" s="66"/>
      <c r="K555" s="98"/>
    </row>
    <row r="556" spans="3:11" hidden="1" outlineLevel="1" x14ac:dyDescent="0.25">
      <c r="D556" s="50" t="s">
        <v>752</v>
      </c>
      <c r="E556" s="52" t="s">
        <v>415</v>
      </c>
      <c r="F556" s="49"/>
      <c r="G556" s="65"/>
      <c r="H556" s="66"/>
      <c r="I556" s="97"/>
      <c r="J556" s="66"/>
      <c r="K556" s="98"/>
    </row>
    <row r="557" spans="3:11" hidden="1" outlineLevel="1" x14ac:dyDescent="0.25">
      <c r="D557" s="50" t="s">
        <v>753</v>
      </c>
      <c r="E557" s="52" t="s">
        <v>250</v>
      </c>
      <c r="F557" s="49"/>
      <c r="G557" s="65"/>
      <c r="H557" s="66"/>
      <c r="I557" s="97"/>
      <c r="J557" s="66"/>
      <c r="K557" s="98"/>
    </row>
    <row r="558" spans="3:11" hidden="1" outlineLevel="1" x14ac:dyDescent="0.25">
      <c r="D558" s="50" t="s">
        <v>754</v>
      </c>
      <c r="E558" s="52" t="s">
        <v>418</v>
      </c>
      <c r="F558" s="49"/>
      <c r="G558" s="65"/>
      <c r="H558" s="66"/>
      <c r="I558" s="97"/>
      <c r="J558" s="66"/>
      <c r="K558" s="98"/>
    </row>
    <row r="559" spans="3:11" hidden="1" outlineLevel="1" x14ac:dyDescent="0.25">
      <c r="D559" s="50" t="s">
        <v>755</v>
      </c>
      <c r="E559" s="52" t="s">
        <v>420</v>
      </c>
      <c r="F559" s="49"/>
      <c r="G559" s="65"/>
      <c r="H559" s="66"/>
      <c r="I559" s="97"/>
      <c r="J559" s="66"/>
      <c r="K559" s="98"/>
    </row>
    <row r="560" spans="3:11" collapsed="1" x14ac:dyDescent="0.25">
      <c r="C560" s="71" t="s">
        <v>240</v>
      </c>
      <c r="D560" s="50" t="s">
        <v>756</v>
      </c>
      <c r="E560" s="96" t="s">
        <v>757</v>
      </c>
      <c r="F560" s="55"/>
      <c r="G560" s="65"/>
      <c r="H560" s="66"/>
      <c r="I560" s="97"/>
      <c r="J560" s="66"/>
      <c r="K560" s="95"/>
    </row>
    <row r="561" spans="3:11" x14ac:dyDescent="0.25">
      <c r="C561" s="71" t="s">
        <v>405</v>
      </c>
      <c r="D561" s="50" t="s">
        <v>758</v>
      </c>
      <c r="E561" s="64" t="s">
        <v>243</v>
      </c>
      <c r="F561" s="56"/>
      <c r="G561" s="65"/>
      <c r="H561" s="66"/>
      <c r="I561" s="97"/>
      <c r="J561" s="66"/>
      <c r="K561" s="98"/>
    </row>
    <row r="562" spans="3:11" x14ac:dyDescent="0.25">
      <c r="D562" s="50" t="s">
        <v>759</v>
      </c>
      <c r="E562" s="99" t="s">
        <v>245</v>
      </c>
      <c r="F562" s="56"/>
      <c r="G562" s="65"/>
      <c r="H562" s="66"/>
      <c r="I562" s="97"/>
      <c r="J562" s="66"/>
      <c r="K562" s="98"/>
    </row>
    <row r="563" spans="3:11" hidden="1" outlineLevel="1" x14ac:dyDescent="0.25">
      <c r="D563" s="50" t="s">
        <v>760</v>
      </c>
      <c r="E563" s="51" t="s">
        <v>4</v>
      </c>
      <c r="F563" s="49"/>
      <c r="G563" s="65"/>
      <c r="H563" s="66"/>
      <c r="I563" s="97"/>
      <c r="J563" s="66"/>
      <c r="K563" s="98"/>
    </row>
    <row r="564" spans="3:11" hidden="1" outlineLevel="1" x14ac:dyDescent="0.25">
      <c r="D564" s="50" t="s">
        <v>761</v>
      </c>
      <c r="E564" s="52" t="s">
        <v>248</v>
      </c>
      <c r="F564" s="49"/>
      <c r="G564" s="65"/>
      <c r="H564" s="66"/>
      <c r="I564" s="97"/>
      <c r="J564" s="66"/>
      <c r="K564" s="98"/>
    </row>
    <row r="565" spans="3:11" hidden="1" outlineLevel="1" x14ac:dyDescent="0.25">
      <c r="D565" s="50" t="s">
        <v>762</v>
      </c>
      <c r="E565" s="52" t="s">
        <v>250</v>
      </c>
      <c r="F565" s="49"/>
      <c r="G565" s="65"/>
      <c r="H565" s="66"/>
      <c r="I565" s="97"/>
      <c r="J565" s="66"/>
      <c r="K565" s="98"/>
    </row>
    <row r="566" spans="3:11" hidden="1" outlineLevel="1" x14ac:dyDescent="0.25">
      <c r="D566" s="50" t="s">
        <v>763</v>
      </c>
      <c r="E566" s="51" t="s">
        <v>3</v>
      </c>
      <c r="F566" s="49"/>
      <c r="G566" s="65"/>
      <c r="H566" s="66"/>
      <c r="I566" s="97"/>
      <c r="J566" s="66"/>
      <c r="K566" s="98"/>
    </row>
    <row r="567" spans="3:11" hidden="1" outlineLevel="1" x14ac:dyDescent="0.25">
      <c r="D567" s="50" t="s">
        <v>764</v>
      </c>
      <c r="E567" s="52" t="s">
        <v>248</v>
      </c>
      <c r="F567" s="49"/>
      <c r="G567" s="65"/>
      <c r="H567" s="66"/>
      <c r="I567" s="97"/>
      <c r="J567" s="66"/>
      <c r="K567" s="98"/>
    </row>
    <row r="568" spans="3:11" hidden="1" outlineLevel="1" x14ac:dyDescent="0.25">
      <c r="D568" s="50" t="s">
        <v>765</v>
      </c>
      <c r="E568" s="52" t="s">
        <v>250</v>
      </c>
      <c r="F568" s="49"/>
      <c r="G568" s="65"/>
      <c r="H568" s="66"/>
      <c r="I568" s="97"/>
      <c r="J568" s="66"/>
      <c r="K568" s="98"/>
    </row>
    <row r="569" spans="3:11" hidden="1" outlineLevel="1" x14ac:dyDescent="0.25">
      <c r="D569" s="50" t="s">
        <v>766</v>
      </c>
      <c r="E569" s="51" t="s">
        <v>5</v>
      </c>
      <c r="F569" s="49"/>
      <c r="G569" s="65"/>
      <c r="H569" s="66"/>
      <c r="I569" s="97"/>
      <c r="J569" s="66"/>
      <c r="K569" s="98"/>
    </row>
    <row r="570" spans="3:11" hidden="1" outlineLevel="1" x14ac:dyDescent="0.25">
      <c r="D570" s="50" t="s">
        <v>767</v>
      </c>
      <c r="E570" s="52" t="s">
        <v>248</v>
      </c>
      <c r="F570" s="49"/>
      <c r="G570" s="65"/>
      <c r="H570" s="66"/>
      <c r="I570" s="97"/>
      <c r="J570" s="66"/>
      <c r="K570" s="98"/>
    </row>
    <row r="571" spans="3:11" hidden="1" outlineLevel="1" x14ac:dyDescent="0.25">
      <c r="D571" s="50" t="s">
        <v>768</v>
      </c>
      <c r="E571" s="52" t="s">
        <v>250</v>
      </c>
      <c r="F571" s="49"/>
      <c r="G571" s="65"/>
      <c r="H571" s="66"/>
      <c r="I571" s="97"/>
      <c r="J571" s="66"/>
      <c r="K571" s="98"/>
    </row>
    <row r="572" spans="3:11" hidden="1" outlineLevel="1" x14ac:dyDescent="0.25">
      <c r="D572" s="50" t="s">
        <v>769</v>
      </c>
      <c r="E572" s="51" t="s">
        <v>6</v>
      </c>
      <c r="F572" s="49"/>
      <c r="G572" s="65"/>
      <c r="H572" s="66"/>
      <c r="I572" s="97"/>
      <c r="J572" s="66"/>
      <c r="K572" s="98"/>
    </row>
    <row r="573" spans="3:11" hidden="1" outlineLevel="1" x14ac:dyDescent="0.25">
      <c r="D573" s="50" t="s">
        <v>770</v>
      </c>
      <c r="E573" s="52" t="s">
        <v>248</v>
      </c>
      <c r="F573" s="49"/>
      <c r="G573" s="65"/>
      <c r="H573" s="66"/>
      <c r="I573" s="97"/>
      <c r="J573" s="66"/>
      <c r="K573" s="98"/>
    </row>
    <row r="574" spans="3:11" hidden="1" outlineLevel="1" x14ac:dyDescent="0.25">
      <c r="D574" s="50" t="s">
        <v>771</v>
      </c>
      <c r="E574" s="52" t="s">
        <v>250</v>
      </c>
      <c r="F574" s="49"/>
      <c r="G574" s="65"/>
      <c r="H574" s="66"/>
      <c r="I574" s="97"/>
      <c r="J574" s="66"/>
      <c r="K574" s="98"/>
    </row>
    <row r="575" spans="3:11" hidden="1" outlineLevel="1" x14ac:dyDescent="0.25">
      <c r="D575" s="50" t="s">
        <v>772</v>
      </c>
      <c r="E575" s="51" t="s">
        <v>7</v>
      </c>
      <c r="F575" s="49"/>
      <c r="G575" s="65"/>
      <c r="H575" s="66"/>
      <c r="I575" s="97"/>
      <c r="J575" s="66"/>
      <c r="K575" s="98"/>
    </row>
    <row r="576" spans="3:11" hidden="1" outlineLevel="1" x14ac:dyDescent="0.25">
      <c r="D576" s="50" t="s">
        <v>773</v>
      </c>
      <c r="E576" s="52" t="s">
        <v>248</v>
      </c>
      <c r="F576" s="49"/>
      <c r="G576" s="65"/>
      <c r="H576" s="66"/>
      <c r="I576" s="97"/>
      <c r="J576" s="66"/>
      <c r="K576" s="98"/>
    </row>
    <row r="577" spans="4:11" hidden="1" outlineLevel="1" x14ac:dyDescent="0.25">
      <c r="D577" s="50" t="s">
        <v>774</v>
      </c>
      <c r="E577" s="52" t="s">
        <v>250</v>
      </c>
      <c r="F577" s="49"/>
      <c r="G577" s="65"/>
      <c r="H577" s="66"/>
      <c r="I577" s="97"/>
      <c r="J577" s="66"/>
      <c r="K577" s="98"/>
    </row>
    <row r="578" spans="4:11" hidden="1" outlineLevel="1" x14ac:dyDescent="0.25">
      <c r="D578" s="50" t="s">
        <v>775</v>
      </c>
      <c r="E578" s="51" t="s">
        <v>264</v>
      </c>
      <c r="F578" s="49"/>
      <c r="G578" s="65"/>
      <c r="H578" s="66"/>
      <c r="I578" s="97"/>
      <c r="J578" s="66"/>
      <c r="K578" s="98"/>
    </row>
    <row r="579" spans="4:11" hidden="1" outlineLevel="1" x14ac:dyDescent="0.25">
      <c r="D579" s="50" t="s">
        <v>776</v>
      </c>
      <c r="E579" s="52" t="s">
        <v>248</v>
      </c>
      <c r="F579" s="49"/>
      <c r="G579" s="65"/>
      <c r="H579" s="66"/>
      <c r="I579" s="97"/>
      <c r="J579" s="66"/>
      <c r="K579" s="98"/>
    </row>
    <row r="580" spans="4:11" hidden="1" outlineLevel="1" x14ac:dyDescent="0.25">
      <c r="D580" s="50" t="s">
        <v>777</v>
      </c>
      <c r="E580" s="52" t="s">
        <v>250</v>
      </c>
      <c r="F580" s="49"/>
      <c r="G580" s="65"/>
      <c r="H580" s="66"/>
      <c r="I580" s="97"/>
      <c r="J580" s="66"/>
      <c r="K580" s="98"/>
    </row>
    <row r="581" spans="4:11" hidden="1" outlineLevel="1" x14ac:dyDescent="0.25">
      <c r="D581" s="50" t="s">
        <v>778</v>
      </c>
      <c r="E581" s="99" t="s">
        <v>268</v>
      </c>
      <c r="F581" s="56"/>
      <c r="G581" s="65"/>
      <c r="H581" s="66"/>
      <c r="I581" s="97"/>
      <c r="J581" s="66"/>
      <c r="K581" s="98"/>
    </row>
    <row r="582" spans="4:11" hidden="1" outlineLevel="1" x14ac:dyDescent="0.25">
      <c r="D582" s="50" t="s">
        <v>779</v>
      </c>
      <c r="E582" s="51" t="s">
        <v>4</v>
      </c>
      <c r="F582" s="49"/>
      <c r="G582" s="65"/>
      <c r="H582" s="66"/>
      <c r="I582" s="97"/>
      <c r="J582" s="66"/>
      <c r="K582" s="98"/>
    </row>
    <row r="583" spans="4:11" hidden="1" outlineLevel="1" x14ac:dyDescent="0.25">
      <c r="D583" s="50" t="s">
        <v>780</v>
      </c>
      <c r="E583" s="52" t="s">
        <v>248</v>
      </c>
      <c r="F583" s="49"/>
      <c r="G583" s="65"/>
      <c r="H583" s="66"/>
      <c r="I583" s="97"/>
      <c r="J583" s="66"/>
      <c r="K583" s="98"/>
    </row>
    <row r="584" spans="4:11" hidden="1" outlineLevel="1" x14ac:dyDescent="0.25">
      <c r="D584" s="50" t="s">
        <v>781</v>
      </c>
      <c r="E584" s="52" t="s">
        <v>250</v>
      </c>
      <c r="F584" s="49"/>
      <c r="G584" s="65"/>
      <c r="H584" s="66"/>
      <c r="I584" s="97"/>
      <c r="J584" s="66"/>
      <c r="K584" s="98"/>
    </row>
    <row r="585" spans="4:11" hidden="1" outlineLevel="1" x14ac:dyDescent="0.25">
      <c r="D585" s="50" t="s">
        <v>782</v>
      </c>
      <c r="E585" s="51" t="s">
        <v>3</v>
      </c>
      <c r="F585" s="49"/>
      <c r="G585" s="65"/>
      <c r="H585" s="66"/>
      <c r="I585" s="97"/>
      <c r="J585" s="66"/>
      <c r="K585" s="98"/>
    </row>
    <row r="586" spans="4:11" hidden="1" outlineLevel="1" x14ac:dyDescent="0.25">
      <c r="D586" s="50" t="s">
        <v>780</v>
      </c>
      <c r="E586" s="52" t="s">
        <v>248</v>
      </c>
      <c r="F586" s="49"/>
      <c r="G586" s="65"/>
      <c r="H586" s="66"/>
      <c r="I586" s="97"/>
      <c r="J586" s="66"/>
      <c r="K586" s="98"/>
    </row>
    <row r="587" spans="4:11" hidden="1" outlineLevel="1" x14ac:dyDescent="0.25">
      <c r="D587" s="50" t="s">
        <v>781</v>
      </c>
      <c r="E587" s="52" t="s">
        <v>250</v>
      </c>
      <c r="F587" s="49"/>
      <c r="G587" s="65"/>
      <c r="H587" s="66"/>
      <c r="I587" s="97"/>
      <c r="J587" s="66"/>
      <c r="K587" s="98"/>
    </row>
    <row r="588" spans="4:11" hidden="1" outlineLevel="1" x14ac:dyDescent="0.25">
      <c r="D588" s="50" t="s">
        <v>783</v>
      </c>
      <c r="E588" s="51" t="s">
        <v>5</v>
      </c>
      <c r="F588" s="49"/>
      <c r="G588" s="65"/>
      <c r="H588" s="66"/>
      <c r="I588" s="97"/>
      <c r="J588" s="66"/>
      <c r="K588" s="98"/>
    </row>
    <row r="589" spans="4:11" hidden="1" outlineLevel="1" x14ac:dyDescent="0.25">
      <c r="D589" s="50" t="s">
        <v>780</v>
      </c>
      <c r="E589" s="52" t="s">
        <v>248</v>
      </c>
      <c r="F589" s="49"/>
      <c r="G589" s="65"/>
      <c r="H589" s="66"/>
      <c r="I589" s="97"/>
      <c r="J589" s="66"/>
      <c r="K589" s="98"/>
    </row>
    <row r="590" spans="4:11" hidden="1" outlineLevel="1" x14ac:dyDescent="0.25">
      <c r="D590" s="50" t="s">
        <v>781</v>
      </c>
      <c r="E590" s="52" t="s">
        <v>250</v>
      </c>
      <c r="F590" s="49"/>
      <c r="G590" s="65"/>
      <c r="H590" s="66"/>
      <c r="I590" s="97"/>
      <c r="J590" s="66"/>
      <c r="K590" s="98"/>
    </row>
    <row r="591" spans="4:11" hidden="1" outlineLevel="1" x14ac:dyDescent="0.25">
      <c r="D591" s="50" t="s">
        <v>784</v>
      </c>
      <c r="E591" s="51" t="s">
        <v>6</v>
      </c>
      <c r="F591" s="49"/>
      <c r="G591" s="65"/>
      <c r="H591" s="66"/>
      <c r="I591" s="97"/>
      <c r="J591" s="66"/>
      <c r="K591" s="98"/>
    </row>
    <row r="592" spans="4:11" hidden="1" outlineLevel="1" x14ac:dyDescent="0.25">
      <c r="D592" s="50" t="s">
        <v>780</v>
      </c>
      <c r="E592" s="52" t="s">
        <v>248</v>
      </c>
      <c r="F592" s="49"/>
      <c r="G592" s="65"/>
      <c r="H592" s="66"/>
      <c r="I592" s="97"/>
      <c r="J592" s="66"/>
      <c r="K592" s="98"/>
    </row>
    <row r="593" spans="1:11" hidden="1" outlineLevel="1" x14ac:dyDescent="0.25">
      <c r="D593" s="50" t="s">
        <v>781</v>
      </c>
      <c r="E593" s="52" t="s">
        <v>250</v>
      </c>
      <c r="F593" s="49"/>
      <c r="G593" s="65"/>
      <c r="H593" s="66"/>
      <c r="I593" s="97"/>
      <c r="J593" s="66"/>
      <c r="K593" s="98"/>
    </row>
    <row r="594" spans="1:11" hidden="1" outlineLevel="1" x14ac:dyDescent="0.25">
      <c r="D594" s="50" t="s">
        <v>785</v>
      </c>
      <c r="E594" s="51" t="s">
        <v>7</v>
      </c>
      <c r="F594" s="49"/>
      <c r="G594" s="65"/>
      <c r="H594" s="66"/>
      <c r="I594" s="97"/>
      <c r="J594" s="66"/>
      <c r="K594" s="98"/>
    </row>
    <row r="595" spans="1:11" hidden="1" outlineLevel="1" x14ac:dyDescent="0.25">
      <c r="D595" s="50" t="s">
        <v>780</v>
      </c>
      <c r="E595" s="52" t="s">
        <v>248</v>
      </c>
      <c r="F595" s="49"/>
      <c r="G595" s="65"/>
      <c r="H595" s="66"/>
      <c r="I595" s="97"/>
      <c r="J595" s="66"/>
      <c r="K595" s="98"/>
    </row>
    <row r="596" spans="1:11" hidden="1" outlineLevel="1" x14ac:dyDescent="0.25">
      <c r="D596" s="50" t="s">
        <v>781</v>
      </c>
      <c r="E596" s="52" t="s">
        <v>250</v>
      </c>
      <c r="F596" s="49"/>
      <c r="G596" s="65"/>
      <c r="H596" s="66"/>
      <c r="I596" s="97"/>
      <c r="J596" s="66"/>
      <c r="K596" s="98"/>
    </row>
    <row r="597" spans="1:11" hidden="1" outlineLevel="1" x14ac:dyDescent="0.25">
      <c r="D597" s="50" t="s">
        <v>786</v>
      </c>
      <c r="E597" s="51" t="s">
        <v>264</v>
      </c>
      <c r="F597" s="49"/>
      <c r="G597" s="65"/>
      <c r="H597" s="66"/>
      <c r="I597" s="97"/>
      <c r="J597" s="66"/>
      <c r="K597" s="98"/>
    </row>
    <row r="598" spans="1:11" hidden="1" outlineLevel="1" x14ac:dyDescent="0.25">
      <c r="D598" s="50" t="s">
        <v>780</v>
      </c>
      <c r="E598" s="52" t="s">
        <v>248</v>
      </c>
      <c r="F598" s="49"/>
      <c r="G598" s="65"/>
      <c r="H598" s="66"/>
      <c r="I598" s="97"/>
      <c r="J598" s="66"/>
      <c r="K598" s="98"/>
    </row>
    <row r="599" spans="1:11" hidden="1" outlineLevel="1" x14ac:dyDescent="0.25">
      <c r="D599" s="50" t="s">
        <v>781</v>
      </c>
      <c r="E599" s="52" t="s">
        <v>250</v>
      </c>
      <c r="F599" s="49"/>
      <c r="G599" s="65"/>
      <c r="H599" s="66"/>
      <c r="I599" s="97"/>
      <c r="J599" s="66"/>
      <c r="K599" s="98"/>
    </row>
    <row r="600" spans="1:11" collapsed="1" x14ac:dyDescent="0.25">
      <c r="C600" s="71" t="s">
        <v>756</v>
      </c>
      <c r="D600" s="50" t="s">
        <v>787</v>
      </c>
      <c r="E600" s="99" t="s">
        <v>288</v>
      </c>
      <c r="F600" s="56"/>
      <c r="G600" s="65"/>
      <c r="H600" s="66"/>
      <c r="I600" s="97"/>
      <c r="J600" s="66"/>
      <c r="K600" s="98"/>
    </row>
    <row r="601" spans="1:11" x14ac:dyDescent="0.25">
      <c r="C601" s="71" t="s">
        <v>2627</v>
      </c>
      <c r="D601" s="50" t="s">
        <v>788</v>
      </c>
      <c r="E601" s="51" t="s">
        <v>4</v>
      </c>
      <c r="F601" s="49"/>
      <c r="G601" s="65"/>
      <c r="H601" s="66"/>
      <c r="I601" s="97"/>
      <c r="J601" s="66"/>
      <c r="K601" s="98"/>
    </row>
    <row r="602" spans="1:11" x14ac:dyDescent="0.25">
      <c r="D602" s="50" t="s">
        <v>789</v>
      </c>
      <c r="E602" s="51" t="s">
        <v>248</v>
      </c>
      <c r="F602" s="49"/>
      <c r="G602" s="65"/>
      <c r="H602" s="66"/>
      <c r="I602" s="97"/>
      <c r="J602" s="66"/>
      <c r="K602" s="98"/>
    </row>
    <row r="603" spans="1:11" ht="31.5" x14ac:dyDescent="0.25">
      <c r="D603" s="50"/>
      <c r="E603" s="54" t="s">
        <v>110</v>
      </c>
      <c r="F603" s="49" t="s">
        <v>790</v>
      </c>
      <c r="G603" s="44">
        <v>2018</v>
      </c>
      <c r="H603" s="66">
        <v>0.4</v>
      </c>
      <c r="I603" s="97">
        <v>63</v>
      </c>
      <c r="J603" s="66">
        <v>4.5</v>
      </c>
      <c r="K603" s="68">
        <v>32.141599999999997</v>
      </c>
    </row>
    <row r="604" spans="1:11" ht="31.5" x14ac:dyDescent="0.25">
      <c r="D604" s="50"/>
      <c r="E604" s="54" t="s">
        <v>111</v>
      </c>
      <c r="F604" s="49" t="s">
        <v>791</v>
      </c>
      <c r="G604" s="44">
        <v>2018</v>
      </c>
      <c r="H604" s="66">
        <v>0.4</v>
      </c>
      <c r="I604" s="97">
        <v>63</v>
      </c>
      <c r="J604" s="66">
        <v>10</v>
      </c>
      <c r="K604" s="68">
        <v>32.14161</v>
      </c>
    </row>
    <row r="605" spans="1:11" ht="36" customHeight="1" x14ac:dyDescent="0.25">
      <c r="A605" s="69" t="s">
        <v>2628</v>
      </c>
      <c r="B605" s="70" t="s">
        <v>2629</v>
      </c>
      <c r="C605" s="71" t="s">
        <v>218</v>
      </c>
      <c r="D605" s="50" t="s">
        <v>239</v>
      </c>
      <c r="E605" s="49" t="s">
        <v>792</v>
      </c>
      <c r="F605" s="49" t="s">
        <v>793</v>
      </c>
      <c r="G605" s="44">
        <v>2020</v>
      </c>
      <c r="H605" s="66">
        <v>0.4</v>
      </c>
      <c r="I605" s="97">
        <v>290</v>
      </c>
      <c r="J605" s="66">
        <v>7</v>
      </c>
      <c r="K605" s="68">
        <v>233.48313999999999</v>
      </c>
    </row>
    <row r="606" spans="1:11" ht="31.5" x14ac:dyDescent="0.25">
      <c r="D606" s="50"/>
      <c r="E606" s="54" t="s">
        <v>103</v>
      </c>
      <c r="F606" s="49" t="s">
        <v>794</v>
      </c>
      <c r="G606" s="44">
        <v>2019</v>
      </c>
      <c r="H606" s="66">
        <v>0.4</v>
      </c>
      <c r="I606" s="97">
        <v>400</v>
      </c>
      <c r="J606" s="66">
        <v>15</v>
      </c>
      <c r="K606" s="68">
        <v>87.583539999999999</v>
      </c>
    </row>
    <row r="607" spans="1:11" ht="31.5" x14ac:dyDescent="0.25">
      <c r="D607" s="50"/>
      <c r="E607" s="54" t="s">
        <v>104</v>
      </c>
      <c r="F607" s="49" t="s">
        <v>795</v>
      </c>
      <c r="G607" s="44">
        <v>2019</v>
      </c>
      <c r="H607" s="66">
        <v>0.22</v>
      </c>
      <c r="I607" s="97">
        <v>250</v>
      </c>
      <c r="J607" s="66">
        <v>4</v>
      </c>
      <c r="K607" s="68">
        <v>42.711800000000004</v>
      </c>
    </row>
    <row r="608" spans="1:11" ht="31.5" x14ac:dyDescent="0.25">
      <c r="D608" s="50"/>
      <c r="E608" s="54" t="s">
        <v>105</v>
      </c>
      <c r="F608" s="49" t="s">
        <v>796</v>
      </c>
      <c r="G608" s="44">
        <v>2019</v>
      </c>
      <c r="H608" s="66">
        <v>0.22</v>
      </c>
      <c r="I608" s="97">
        <v>160</v>
      </c>
      <c r="J608" s="66">
        <v>4</v>
      </c>
      <c r="K608" s="68">
        <v>36.831120000000006</v>
      </c>
    </row>
    <row r="609" spans="1:11" ht="31.5" x14ac:dyDescent="0.25">
      <c r="D609" s="50"/>
      <c r="E609" s="54" t="s">
        <v>106</v>
      </c>
      <c r="F609" s="49" t="s">
        <v>797</v>
      </c>
      <c r="G609" s="44">
        <v>2019</v>
      </c>
      <c r="H609" s="66">
        <v>0.22</v>
      </c>
      <c r="I609" s="97">
        <v>110</v>
      </c>
      <c r="J609" s="66">
        <v>5</v>
      </c>
      <c r="K609" s="68">
        <v>29.287330000000001</v>
      </c>
    </row>
    <row r="610" spans="1:11" ht="31.5" x14ac:dyDescent="0.25">
      <c r="D610" s="50"/>
      <c r="E610" s="54" t="s">
        <v>107</v>
      </c>
      <c r="F610" s="49" t="s">
        <v>798</v>
      </c>
      <c r="G610" s="44">
        <v>2019</v>
      </c>
      <c r="H610" s="66">
        <v>0.22</v>
      </c>
      <c r="I610" s="97">
        <v>150</v>
      </c>
      <c r="J610" s="66">
        <v>3</v>
      </c>
      <c r="K610" s="68">
        <v>42.232059999999997</v>
      </c>
    </row>
    <row r="611" spans="1:11" ht="31.5" x14ac:dyDescent="0.25">
      <c r="D611" s="50"/>
      <c r="E611" s="54" t="s">
        <v>108</v>
      </c>
      <c r="F611" s="49" t="s">
        <v>799</v>
      </c>
      <c r="G611" s="44">
        <v>2019</v>
      </c>
      <c r="H611" s="66">
        <v>0.22</v>
      </c>
      <c r="I611" s="97">
        <v>150</v>
      </c>
      <c r="J611" s="66">
        <v>3</v>
      </c>
      <c r="K611" s="68">
        <v>32.030790000000003</v>
      </c>
    </row>
    <row r="612" spans="1:11" ht="47.25" x14ac:dyDescent="0.25">
      <c r="D612" s="50"/>
      <c r="E612" s="54" t="s">
        <v>109</v>
      </c>
      <c r="F612" s="49" t="s">
        <v>800</v>
      </c>
      <c r="G612" s="44">
        <v>2019</v>
      </c>
      <c r="H612" s="66">
        <v>0.22</v>
      </c>
      <c r="I612" s="97">
        <v>280</v>
      </c>
      <c r="J612" s="66">
        <v>4</v>
      </c>
      <c r="K612" s="68">
        <v>112.61933999999999</v>
      </c>
    </row>
    <row r="613" spans="1:11" ht="31.5" x14ac:dyDescent="0.25">
      <c r="D613" s="50"/>
      <c r="E613" s="54" t="s">
        <v>112</v>
      </c>
      <c r="F613" s="49" t="s">
        <v>794</v>
      </c>
      <c r="G613" s="44">
        <v>2019</v>
      </c>
      <c r="H613" s="66">
        <v>0.4</v>
      </c>
      <c r="I613" s="97">
        <v>460</v>
      </c>
      <c r="J613" s="66">
        <v>15</v>
      </c>
      <c r="K613" s="68">
        <v>311.00524999999999</v>
      </c>
    </row>
    <row r="614" spans="1:11" ht="33" x14ac:dyDescent="0.25">
      <c r="A614" s="69" t="s">
        <v>2628</v>
      </c>
      <c r="B614" s="70" t="s">
        <v>2629</v>
      </c>
      <c r="C614" s="71" t="s">
        <v>218</v>
      </c>
      <c r="D614" s="50" t="s">
        <v>801</v>
      </c>
      <c r="E614" s="107" t="s">
        <v>802</v>
      </c>
      <c r="F614" s="49" t="s">
        <v>803</v>
      </c>
      <c r="G614" s="44">
        <v>2020</v>
      </c>
      <c r="H614" s="66">
        <v>0.22</v>
      </c>
      <c r="I614" s="139">
        <v>220</v>
      </c>
      <c r="J614" s="66">
        <v>5</v>
      </c>
      <c r="K614" s="68">
        <v>170.52190999999999</v>
      </c>
    </row>
    <row r="615" spans="1:11" x14ac:dyDescent="0.25">
      <c r="A615" s="69" t="s">
        <v>2628</v>
      </c>
      <c r="B615" s="70" t="s">
        <v>2629</v>
      </c>
      <c r="C615" s="71" t="s">
        <v>218</v>
      </c>
      <c r="D615" s="50" t="s">
        <v>804</v>
      </c>
      <c r="E615" s="107" t="s">
        <v>805</v>
      </c>
      <c r="F615" s="49" t="s">
        <v>806</v>
      </c>
      <c r="G615" s="44">
        <v>2020</v>
      </c>
      <c r="H615" s="66">
        <v>0.4</v>
      </c>
      <c r="I615" s="139">
        <v>313.5</v>
      </c>
      <c r="J615" s="66">
        <v>15</v>
      </c>
      <c r="K615" s="68">
        <v>206.46848</v>
      </c>
    </row>
    <row r="616" spans="1:11" ht="33" x14ac:dyDescent="0.25">
      <c r="A616" s="69" t="s">
        <v>2628</v>
      </c>
      <c r="B616" s="70" t="s">
        <v>2629</v>
      </c>
      <c r="C616" s="71" t="s">
        <v>218</v>
      </c>
      <c r="D616" s="50" t="s">
        <v>807</v>
      </c>
      <c r="E616" s="107" t="s">
        <v>808</v>
      </c>
      <c r="F616" s="49" t="s">
        <v>809</v>
      </c>
      <c r="G616" s="44">
        <v>2020</v>
      </c>
      <c r="H616" s="66">
        <v>0.22</v>
      </c>
      <c r="I616" s="139">
        <v>400</v>
      </c>
      <c r="J616" s="66">
        <v>5</v>
      </c>
      <c r="K616" s="68">
        <v>277.84962999999999</v>
      </c>
    </row>
    <row r="617" spans="1:11" ht="33" x14ac:dyDescent="0.25">
      <c r="A617" s="69" t="s">
        <v>2628</v>
      </c>
      <c r="B617" s="70" t="s">
        <v>2629</v>
      </c>
      <c r="C617" s="71" t="s">
        <v>218</v>
      </c>
      <c r="D617" s="50" t="s">
        <v>810</v>
      </c>
      <c r="E617" s="107" t="s">
        <v>811</v>
      </c>
      <c r="F617" s="49" t="s">
        <v>812</v>
      </c>
      <c r="G617" s="44">
        <v>2020</v>
      </c>
      <c r="H617" s="66">
        <v>0.22</v>
      </c>
      <c r="I617" s="139">
        <v>400</v>
      </c>
      <c r="J617" s="66">
        <v>4.5</v>
      </c>
      <c r="K617" s="68">
        <v>94.559309999999996</v>
      </c>
    </row>
    <row r="618" spans="1:11" ht="31.5" x14ac:dyDescent="0.25">
      <c r="A618" s="69" t="s">
        <v>2628</v>
      </c>
      <c r="B618" s="70" t="s">
        <v>2629</v>
      </c>
      <c r="C618" s="71" t="s">
        <v>218</v>
      </c>
      <c r="D618" s="50" t="s">
        <v>813</v>
      </c>
      <c r="E618" s="107" t="s">
        <v>814</v>
      </c>
      <c r="F618" s="49" t="s">
        <v>815</v>
      </c>
      <c r="G618" s="44">
        <v>2020</v>
      </c>
      <c r="H618" s="66">
        <v>0.22</v>
      </c>
      <c r="I618" s="139">
        <v>528</v>
      </c>
      <c r="J618" s="66">
        <v>4.5</v>
      </c>
      <c r="K618" s="68">
        <v>915.43912</v>
      </c>
    </row>
    <row r="619" spans="1:11" ht="33" x14ac:dyDescent="0.25">
      <c r="A619" s="69" t="s">
        <v>2628</v>
      </c>
      <c r="B619" s="70" t="s">
        <v>2629</v>
      </c>
      <c r="C619" s="71" t="s">
        <v>218</v>
      </c>
      <c r="D619" s="50" t="s">
        <v>816</v>
      </c>
      <c r="E619" s="107" t="s">
        <v>817</v>
      </c>
      <c r="F619" s="49" t="s">
        <v>818</v>
      </c>
      <c r="G619" s="44">
        <v>2020</v>
      </c>
      <c r="H619" s="66">
        <v>0.22</v>
      </c>
      <c r="I619" s="139">
        <v>500</v>
      </c>
      <c r="J619" s="66">
        <v>7</v>
      </c>
      <c r="K619" s="68">
        <v>256.85232999999999</v>
      </c>
    </row>
    <row r="620" spans="1:11" ht="33" x14ac:dyDescent="0.25">
      <c r="A620" s="69" t="s">
        <v>2628</v>
      </c>
      <c r="B620" s="70" t="s">
        <v>2629</v>
      </c>
      <c r="C620" s="71" t="s">
        <v>218</v>
      </c>
      <c r="D620" s="50" t="s">
        <v>819</v>
      </c>
      <c r="E620" s="107" t="s">
        <v>820</v>
      </c>
      <c r="F620" s="49" t="s">
        <v>821</v>
      </c>
      <c r="G620" s="44">
        <v>2020</v>
      </c>
      <c r="H620" s="66">
        <v>0.22</v>
      </c>
      <c r="I620" s="139">
        <v>400</v>
      </c>
      <c r="J620" s="66">
        <v>8</v>
      </c>
      <c r="K620" s="68">
        <v>255.28432000000001</v>
      </c>
    </row>
    <row r="621" spans="1:11" ht="49.5" x14ac:dyDescent="0.25">
      <c r="A621" s="69" t="s">
        <v>2628</v>
      </c>
      <c r="B621" s="70" t="s">
        <v>2629</v>
      </c>
      <c r="C621" s="71" t="s">
        <v>218</v>
      </c>
      <c r="D621" s="50" t="s">
        <v>822</v>
      </c>
      <c r="E621" s="135" t="s">
        <v>823</v>
      </c>
      <c r="F621" s="49" t="s">
        <v>824</v>
      </c>
      <c r="G621" s="44">
        <v>2020</v>
      </c>
      <c r="H621" s="66">
        <v>0.4</v>
      </c>
      <c r="I621" s="139">
        <v>100</v>
      </c>
      <c r="J621" s="66">
        <v>15</v>
      </c>
      <c r="K621" s="68">
        <v>60.747570000000003</v>
      </c>
    </row>
    <row r="622" spans="1:11" ht="33" x14ac:dyDescent="0.25">
      <c r="A622" s="69" t="s">
        <v>2628</v>
      </c>
      <c r="B622" s="70" t="s">
        <v>2629</v>
      </c>
      <c r="C622" s="71" t="s">
        <v>218</v>
      </c>
      <c r="D622" s="50" t="s">
        <v>825</v>
      </c>
      <c r="E622" s="107" t="s">
        <v>826</v>
      </c>
      <c r="F622" s="49" t="s">
        <v>827</v>
      </c>
      <c r="G622" s="44">
        <v>2020</v>
      </c>
      <c r="H622" s="66">
        <v>0.4</v>
      </c>
      <c r="I622" s="139">
        <v>165</v>
      </c>
      <c r="J622" s="66">
        <v>15</v>
      </c>
      <c r="K622" s="68">
        <v>88.807410000000004</v>
      </c>
    </row>
    <row r="623" spans="1:11" ht="33" x14ac:dyDescent="0.25">
      <c r="A623" s="69" t="s">
        <v>2628</v>
      </c>
      <c r="B623" s="70" t="s">
        <v>2629</v>
      </c>
      <c r="C623" s="71" t="s">
        <v>218</v>
      </c>
      <c r="D623" s="50" t="s">
        <v>828</v>
      </c>
      <c r="E623" s="107" t="s">
        <v>829</v>
      </c>
      <c r="F623" s="49" t="s">
        <v>830</v>
      </c>
      <c r="G623" s="44">
        <v>2020</v>
      </c>
      <c r="H623" s="66">
        <v>0.4</v>
      </c>
      <c r="I623" s="139">
        <v>323</v>
      </c>
      <c r="J623" s="66">
        <v>14</v>
      </c>
      <c r="K623" s="68">
        <v>429.94317000000001</v>
      </c>
    </row>
    <row r="624" spans="1:11" ht="33" x14ac:dyDescent="0.25">
      <c r="A624" s="69" t="s">
        <v>2628</v>
      </c>
      <c r="B624" s="70" t="s">
        <v>2629</v>
      </c>
      <c r="C624" s="71" t="s">
        <v>218</v>
      </c>
      <c r="D624" s="50" t="s">
        <v>831</v>
      </c>
      <c r="E624" s="107" t="s">
        <v>832</v>
      </c>
      <c r="F624" s="49" t="s">
        <v>833</v>
      </c>
      <c r="G624" s="44">
        <v>2020</v>
      </c>
      <c r="H624" s="66">
        <v>0.4</v>
      </c>
      <c r="I624" s="139">
        <v>187</v>
      </c>
      <c r="J624" s="66">
        <v>15</v>
      </c>
      <c r="K624" s="68">
        <v>734.89717000000007</v>
      </c>
    </row>
    <row r="625" spans="1:11" ht="33" x14ac:dyDescent="0.25">
      <c r="A625" s="69" t="s">
        <v>2628</v>
      </c>
      <c r="B625" s="70" t="s">
        <v>2629</v>
      </c>
      <c r="C625" s="71" t="s">
        <v>218</v>
      </c>
      <c r="D625" s="50" t="s">
        <v>834</v>
      </c>
      <c r="E625" s="107" t="s">
        <v>835</v>
      </c>
      <c r="F625" s="49" t="s">
        <v>793</v>
      </c>
      <c r="G625" s="44">
        <v>2020</v>
      </c>
      <c r="H625" s="66">
        <v>0.4</v>
      </c>
      <c r="I625" s="139">
        <v>250</v>
      </c>
      <c r="J625" s="66">
        <v>7</v>
      </c>
      <c r="K625" s="68">
        <v>71.886740000000003</v>
      </c>
    </row>
    <row r="626" spans="1:11" ht="33" x14ac:dyDescent="0.25">
      <c r="A626" s="69" t="s">
        <v>2628</v>
      </c>
      <c r="B626" s="70" t="s">
        <v>2629</v>
      </c>
      <c r="C626" s="71" t="s">
        <v>218</v>
      </c>
      <c r="D626" s="50" t="s">
        <v>836</v>
      </c>
      <c r="E626" s="107" t="s">
        <v>837</v>
      </c>
      <c r="F626" s="49" t="s">
        <v>838</v>
      </c>
      <c r="G626" s="44">
        <v>2020</v>
      </c>
      <c r="H626" s="66">
        <v>0.4</v>
      </c>
      <c r="I626" s="139">
        <v>70</v>
      </c>
      <c r="J626" s="66">
        <v>20</v>
      </c>
      <c r="K626" s="68">
        <v>41.992080000000001</v>
      </c>
    </row>
    <row r="627" spans="1:11" ht="33" x14ac:dyDescent="0.25">
      <c r="A627" s="69" t="s">
        <v>2628</v>
      </c>
      <c r="B627" s="70" t="s">
        <v>2629</v>
      </c>
      <c r="C627" s="71" t="s">
        <v>218</v>
      </c>
      <c r="D627" s="50" t="s">
        <v>839</v>
      </c>
      <c r="E627" s="107" t="s">
        <v>840</v>
      </c>
      <c r="F627" s="49" t="s">
        <v>841</v>
      </c>
      <c r="G627" s="44">
        <v>2020</v>
      </c>
      <c r="H627" s="66">
        <v>0.4</v>
      </c>
      <c r="I627" s="139">
        <v>16</v>
      </c>
      <c r="J627" s="66">
        <v>20</v>
      </c>
      <c r="K627" s="68">
        <v>122.52397999999999</v>
      </c>
    </row>
    <row r="628" spans="1:11" ht="33" x14ac:dyDescent="0.25">
      <c r="A628" s="69" t="s">
        <v>2628</v>
      </c>
      <c r="B628" s="70" t="s">
        <v>2629</v>
      </c>
      <c r="C628" s="71" t="s">
        <v>218</v>
      </c>
      <c r="D628" s="50" t="s">
        <v>842</v>
      </c>
      <c r="E628" s="107" t="s">
        <v>843</v>
      </c>
      <c r="F628" s="49" t="s">
        <v>844</v>
      </c>
      <c r="G628" s="44">
        <v>2020</v>
      </c>
      <c r="H628" s="66">
        <v>0.4</v>
      </c>
      <c r="I628" s="139">
        <v>50</v>
      </c>
      <c r="J628" s="66">
        <v>140</v>
      </c>
      <c r="K628" s="68">
        <v>50.765680000000003</v>
      </c>
    </row>
    <row r="629" spans="1:11" x14ac:dyDescent="0.25">
      <c r="D629" s="50" t="s">
        <v>845</v>
      </c>
      <c r="E629" s="51" t="s">
        <v>250</v>
      </c>
      <c r="F629" s="49"/>
      <c r="G629" s="44"/>
      <c r="H629" s="66"/>
      <c r="I629" s="139"/>
      <c r="J629" s="66"/>
      <c r="K629" s="68"/>
    </row>
    <row r="630" spans="1:11" x14ac:dyDescent="0.25">
      <c r="C630" s="71" t="s">
        <v>2630</v>
      </c>
      <c r="D630" s="50" t="s">
        <v>846</v>
      </c>
      <c r="E630" s="51" t="s">
        <v>3</v>
      </c>
      <c r="F630" s="49"/>
      <c r="G630" s="44"/>
      <c r="H630" s="66"/>
      <c r="I630" s="139"/>
      <c r="J630" s="66"/>
      <c r="K630" s="68"/>
    </row>
    <row r="631" spans="1:11" x14ac:dyDescent="0.25">
      <c r="D631" s="50" t="s">
        <v>847</v>
      </c>
      <c r="E631" s="51" t="s">
        <v>248</v>
      </c>
      <c r="F631" s="49"/>
      <c r="G631" s="44"/>
      <c r="H631" s="66"/>
      <c r="I631" s="139"/>
      <c r="J631" s="66"/>
      <c r="K631" s="68"/>
    </row>
    <row r="632" spans="1:11" x14ac:dyDescent="0.25">
      <c r="A632" s="69">
        <v>1</v>
      </c>
      <c r="D632" s="50" t="s">
        <v>239</v>
      </c>
      <c r="E632" s="55" t="s">
        <v>848</v>
      </c>
      <c r="F632" s="55"/>
      <c r="G632" s="44">
        <v>2022</v>
      </c>
      <c r="H632" s="66">
        <v>10</v>
      </c>
      <c r="I632" s="139">
        <v>1000</v>
      </c>
      <c r="J632" s="66">
        <v>500</v>
      </c>
      <c r="K632" s="109">
        <v>2413.81</v>
      </c>
    </row>
    <row r="633" spans="1:11" x14ac:dyDescent="0.25">
      <c r="A633" s="69">
        <v>2</v>
      </c>
      <c r="D633" s="50" t="s">
        <v>801</v>
      </c>
      <c r="E633" s="55" t="s">
        <v>114</v>
      </c>
      <c r="F633" s="55"/>
      <c r="G633" s="44">
        <v>2022</v>
      </c>
      <c r="H633" s="66">
        <v>0.4</v>
      </c>
      <c r="I633" s="139">
        <v>1000</v>
      </c>
      <c r="J633" s="66">
        <v>200</v>
      </c>
      <c r="K633" s="109">
        <v>1577.84</v>
      </c>
    </row>
    <row r="634" spans="1:11" hidden="1" outlineLevel="1" x14ac:dyDescent="0.25">
      <c r="D634" s="50" t="s">
        <v>849</v>
      </c>
      <c r="E634" s="52" t="s">
        <v>250</v>
      </c>
      <c r="F634" s="49"/>
      <c r="G634" s="65"/>
      <c r="H634" s="66"/>
      <c r="I634" s="139"/>
      <c r="J634" s="66"/>
      <c r="K634" s="68"/>
    </row>
    <row r="635" spans="1:11" hidden="1" outlineLevel="1" x14ac:dyDescent="0.25">
      <c r="D635" s="50" t="s">
        <v>850</v>
      </c>
      <c r="E635" s="51" t="s">
        <v>5</v>
      </c>
      <c r="F635" s="49"/>
      <c r="G635" s="65"/>
      <c r="H635" s="66"/>
      <c r="I635" s="139"/>
      <c r="J635" s="66"/>
      <c r="K635" s="68"/>
    </row>
    <row r="636" spans="1:11" hidden="1" outlineLevel="1" x14ac:dyDescent="0.25">
      <c r="D636" s="50" t="s">
        <v>851</v>
      </c>
      <c r="E636" s="52" t="s">
        <v>248</v>
      </c>
      <c r="F636" s="49"/>
      <c r="G636" s="65"/>
      <c r="H636" s="66"/>
      <c r="I636" s="139"/>
      <c r="J636" s="66"/>
      <c r="K636" s="68"/>
    </row>
    <row r="637" spans="1:11" hidden="1" outlineLevel="1" x14ac:dyDescent="0.25">
      <c r="D637" s="50" t="s">
        <v>852</v>
      </c>
      <c r="E637" s="52" t="s">
        <v>250</v>
      </c>
      <c r="F637" s="49"/>
      <c r="G637" s="65"/>
      <c r="H637" s="66"/>
      <c r="I637" s="139"/>
      <c r="J637" s="66"/>
      <c r="K637" s="68"/>
    </row>
    <row r="638" spans="1:11" hidden="1" outlineLevel="1" x14ac:dyDescent="0.25">
      <c r="D638" s="50" t="s">
        <v>853</v>
      </c>
      <c r="E638" s="51" t="s">
        <v>6</v>
      </c>
      <c r="F638" s="49"/>
      <c r="G638" s="65"/>
      <c r="H638" s="66"/>
      <c r="I638" s="139"/>
      <c r="J638" s="66"/>
      <c r="K638" s="68"/>
    </row>
    <row r="639" spans="1:11" hidden="1" outlineLevel="1" x14ac:dyDescent="0.25">
      <c r="D639" s="50" t="s">
        <v>854</v>
      </c>
      <c r="E639" s="52" t="s">
        <v>248</v>
      </c>
      <c r="F639" s="49"/>
      <c r="G639" s="65"/>
      <c r="H639" s="66"/>
      <c r="I639" s="139"/>
      <c r="J639" s="66"/>
      <c r="K639" s="68"/>
    </row>
    <row r="640" spans="1:11" hidden="1" outlineLevel="1" x14ac:dyDescent="0.25">
      <c r="D640" s="50" t="s">
        <v>855</v>
      </c>
      <c r="E640" s="52" t="s">
        <v>250</v>
      </c>
      <c r="F640" s="49"/>
      <c r="G640" s="65"/>
      <c r="H640" s="66"/>
      <c r="I640" s="139"/>
      <c r="J640" s="66"/>
      <c r="K640" s="68"/>
    </row>
    <row r="641" spans="4:11" hidden="1" outlineLevel="1" x14ac:dyDescent="0.25">
      <c r="D641" s="50" t="s">
        <v>856</v>
      </c>
      <c r="E641" s="51" t="s">
        <v>7</v>
      </c>
      <c r="F641" s="49"/>
      <c r="G641" s="65"/>
      <c r="H641" s="66"/>
      <c r="I641" s="139"/>
      <c r="J641" s="66"/>
      <c r="K641" s="68"/>
    </row>
    <row r="642" spans="4:11" hidden="1" outlineLevel="1" x14ac:dyDescent="0.25">
      <c r="D642" s="50" t="s">
        <v>857</v>
      </c>
      <c r="E642" s="52" t="s">
        <v>248</v>
      </c>
      <c r="F642" s="49"/>
      <c r="G642" s="65"/>
      <c r="H642" s="66"/>
      <c r="I642" s="139"/>
      <c r="J642" s="66"/>
      <c r="K642" s="68"/>
    </row>
    <row r="643" spans="4:11" hidden="1" outlineLevel="1" x14ac:dyDescent="0.25">
      <c r="D643" s="50" t="s">
        <v>858</v>
      </c>
      <c r="E643" s="52" t="s">
        <v>250</v>
      </c>
      <c r="F643" s="49"/>
      <c r="G643" s="65"/>
      <c r="H643" s="66"/>
      <c r="I643" s="139"/>
      <c r="J643" s="66"/>
      <c r="K643" s="68"/>
    </row>
    <row r="644" spans="4:11" hidden="1" outlineLevel="1" x14ac:dyDescent="0.25">
      <c r="D644" s="50" t="s">
        <v>859</v>
      </c>
      <c r="E644" s="51" t="s">
        <v>264</v>
      </c>
      <c r="F644" s="49"/>
      <c r="G644" s="65"/>
      <c r="H644" s="66"/>
      <c r="I644" s="139"/>
      <c r="J644" s="66"/>
      <c r="K644" s="68"/>
    </row>
    <row r="645" spans="4:11" hidden="1" outlineLevel="1" x14ac:dyDescent="0.25">
      <c r="D645" s="50" t="s">
        <v>860</v>
      </c>
      <c r="E645" s="52" t="s">
        <v>248</v>
      </c>
      <c r="F645" s="49"/>
      <c r="G645" s="65"/>
      <c r="H645" s="66"/>
      <c r="I645" s="139"/>
      <c r="J645" s="66"/>
      <c r="K645" s="68"/>
    </row>
    <row r="646" spans="4:11" hidden="1" outlineLevel="1" x14ac:dyDescent="0.25">
      <c r="D646" s="50" t="s">
        <v>861</v>
      </c>
      <c r="E646" s="52" t="s">
        <v>250</v>
      </c>
      <c r="F646" s="49"/>
      <c r="G646" s="65"/>
      <c r="H646" s="66"/>
      <c r="I646" s="139"/>
      <c r="J646" s="66"/>
      <c r="K646" s="68"/>
    </row>
    <row r="647" spans="4:11" collapsed="1" x14ac:dyDescent="0.25">
      <c r="D647" s="50" t="s">
        <v>862</v>
      </c>
      <c r="E647" s="99" t="s">
        <v>308</v>
      </c>
      <c r="F647" s="56"/>
      <c r="G647" s="65"/>
      <c r="H647" s="66"/>
      <c r="I647" s="139"/>
      <c r="J647" s="66"/>
      <c r="K647" s="68"/>
    </row>
    <row r="648" spans="4:11" x14ac:dyDescent="0.25">
      <c r="D648" s="50" t="s">
        <v>863</v>
      </c>
      <c r="E648" s="51" t="s">
        <v>4</v>
      </c>
      <c r="F648" s="49"/>
      <c r="G648" s="65"/>
      <c r="H648" s="66"/>
      <c r="I648" s="140"/>
      <c r="J648" s="45"/>
      <c r="K648" s="47"/>
    </row>
    <row r="649" spans="4:11" x14ac:dyDescent="0.25">
      <c r="D649" s="50" t="s">
        <v>864</v>
      </c>
      <c r="E649" s="52" t="s">
        <v>248</v>
      </c>
      <c r="F649" s="49"/>
      <c r="G649" s="65">
        <v>2022</v>
      </c>
      <c r="H649" s="66">
        <v>0.4</v>
      </c>
      <c r="I649" s="140">
        <v>1000</v>
      </c>
      <c r="J649" s="46">
        <v>30</v>
      </c>
      <c r="K649" s="47">
        <v>904.601</v>
      </c>
    </row>
    <row r="650" spans="4:11" hidden="1" x14ac:dyDescent="0.25">
      <c r="D650" s="50" t="s">
        <v>865</v>
      </c>
      <c r="E650" s="52" t="s">
        <v>250</v>
      </c>
      <c r="F650" s="49"/>
      <c r="G650" s="65"/>
      <c r="H650" s="66"/>
      <c r="I650" s="140"/>
      <c r="J650" s="45"/>
      <c r="K650" s="47"/>
    </row>
    <row r="651" spans="4:11" x14ac:dyDescent="0.25">
      <c r="D651" s="41" t="s">
        <v>866</v>
      </c>
      <c r="E651" s="42" t="s">
        <v>3</v>
      </c>
      <c r="F651" s="43"/>
      <c r="G651" s="44"/>
      <c r="H651" s="45"/>
      <c r="I651" s="140"/>
      <c r="J651" s="45"/>
      <c r="K651" s="47"/>
    </row>
    <row r="652" spans="4:11" x14ac:dyDescent="0.25">
      <c r="D652" s="50" t="s">
        <v>867</v>
      </c>
      <c r="E652" s="51" t="s">
        <v>248</v>
      </c>
      <c r="F652" s="43"/>
      <c r="G652" s="65">
        <v>2022</v>
      </c>
      <c r="H652" s="45">
        <v>10</v>
      </c>
      <c r="I652" s="140">
        <v>1000</v>
      </c>
      <c r="J652" s="46">
        <v>150</v>
      </c>
      <c r="K652" s="47">
        <v>1184.3240000000001</v>
      </c>
    </row>
    <row r="653" spans="4:11" hidden="1" x14ac:dyDescent="0.25">
      <c r="D653" s="50" t="s">
        <v>868</v>
      </c>
      <c r="E653" s="52" t="s">
        <v>250</v>
      </c>
      <c r="F653" s="43"/>
      <c r="G653" s="44"/>
      <c r="H653" s="45"/>
      <c r="I653" s="140"/>
      <c r="J653" s="45"/>
      <c r="K653" s="47"/>
    </row>
    <row r="654" spans="4:11" hidden="1" outlineLevel="1" x14ac:dyDescent="0.25">
      <c r="D654" s="41" t="s">
        <v>869</v>
      </c>
      <c r="E654" s="42" t="s">
        <v>5</v>
      </c>
      <c r="F654" s="43"/>
      <c r="G654" s="44"/>
      <c r="H654" s="45"/>
      <c r="I654" s="140"/>
      <c r="J654" s="45"/>
      <c r="K654" s="47"/>
    </row>
    <row r="655" spans="4:11" hidden="1" outlineLevel="1" x14ac:dyDescent="0.25">
      <c r="D655" s="50" t="s">
        <v>870</v>
      </c>
      <c r="E655" s="52" t="s">
        <v>248</v>
      </c>
      <c r="F655" s="43"/>
      <c r="G655" s="44"/>
      <c r="H655" s="45"/>
      <c r="I655" s="140"/>
      <c r="J655" s="45"/>
      <c r="K655" s="47"/>
    </row>
    <row r="656" spans="4:11" hidden="1" outlineLevel="1" x14ac:dyDescent="0.25">
      <c r="D656" s="50" t="s">
        <v>871</v>
      </c>
      <c r="E656" s="52" t="s">
        <v>250</v>
      </c>
      <c r="F656" s="43"/>
      <c r="G656" s="44"/>
      <c r="H656" s="45"/>
      <c r="I656" s="140"/>
      <c r="J656" s="45"/>
      <c r="K656" s="47"/>
    </row>
    <row r="657" spans="3:11" hidden="1" outlineLevel="1" x14ac:dyDescent="0.25">
      <c r="D657" s="50" t="s">
        <v>872</v>
      </c>
      <c r="E657" s="51" t="s">
        <v>6</v>
      </c>
      <c r="F657" s="54"/>
      <c r="G657" s="44"/>
      <c r="H657" s="45"/>
      <c r="I657" s="140"/>
      <c r="J657" s="45"/>
      <c r="K657" s="47"/>
    </row>
    <row r="658" spans="3:11" hidden="1" outlineLevel="1" x14ac:dyDescent="0.25">
      <c r="D658" s="50" t="s">
        <v>873</v>
      </c>
      <c r="E658" s="52" t="s">
        <v>248</v>
      </c>
      <c r="F658" s="54"/>
      <c r="G658" s="44"/>
      <c r="H658" s="45"/>
      <c r="I658" s="140"/>
      <c r="J658" s="45"/>
      <c r="K658" s="47"/>
    </row>
    <row r="659" spans="3:11" hidden="1" outlineLevel="1" x14ac:dyDescent="0.25">
      <c r="D659" s="50" t="s">
        <v>874</v>
      </c>
      <c r="E659" s="52" t="s">
        <v>250</v>
      </c>
      <c r="F659" s="54"/>
      <c r="G659" s="44"/>
      <c r="H659" s="45"/>
      <c r="I659" s="140"/>
      <c r="J659" s="45"/>
      <c r="K659" s="47"/>
    </row>
    <row r="660" spans="3:11" hidden="1" outlineLevel="1" x14ac:dyDescent="0.25">
      <c r="D660" s="50" t="s">
        <v>875</v>
      </c>
      <c r="E660" s="51" t="s">
        <v>7</v>
      </c>
      <c r="F660" s="54"/>
      <c r="G660" s="44"/>
      <c r="H660" s="45"/>
      <c r="I660" s="140"/>
      <c r="J660" s="45"/>
      <c r="K660" s="47"/>
    </row>
    <row r="661" spans="3:11" hidden="1" outlineLevel="1" x14ac:dyDescent="0.25">
      <c r="D661" s="50" t="s">
        <v>876</v>
      </c>
      <c r="E661" s="52" t="s">
        <v>248</v>
      </c>
      <c r="F661" s="54"/>
      <c r="G661" s="44"/>
      <c r="H661" s="45"/>
      <c r="I661" s="140"/>
      <c r="J661" s="45"/>
      <c r="K661" s="47"/>
    </row>
    <row r="662" spans="3:11" hidden="1" outlineLevel="1" x14ac:dyDescent="0.25">
      <c r="D662" s="50" t="s">
        <v>877</v>
      </c>
      <c r="E662" s="52" t="s">
        <v>250</v>
      </c>
      <c r="F662" s="54"/>
      <c r="G662" s="44"/>
      <c r="H662" s="45"/>
      <c r="I662" s="140"/>
      <c r="J662" s="45"/>
      <c r="K662" s="47"/>
    </row>
    <row r="663" spans="3:11" hidden="1" outlineLevel="1" x14ac:dyDescent="0.25">
      <c r="D663" s="50" t="s">
        <v>878</v>
      </c>
      <c r="E663" s="51" t="s">
        <v>264</v>
      </c>
      <c r="F663" s="54"/>
      <c r="G663" s="44"/>
      <c r="H663" s="45"/>
      <c r="I663" s="140"/>
      <c r="J663" s="45"/>
      <c r="K663" s="47"/>
    </row>
    <row r="664" spans="3:11" hidden="1" outlineLevel="1" x14ac:dyDescent="0.25">
      <c r="D664" s="50" t="s">
        <v>879</v>
      </c>
      <c r="E664" s="52" t="s">
        <v>248</v>
      </c>
      <c r="F664" s="54"/>
      <c r="G664" s="44"/>
      <c r="H664" s="45"/>
      <c r="I664" s="140"/>
      <c r="J664" s="45"/>
      <c r="K664" s="47"/>
    </row>
    <row r="665" spans="3:11" hidden="1" outlineLevel="1" x14ac:dyDescent="0.25">
      <c r="D665" s="50" t="s">
        <v>880</v>
      </c>
      <c r="E665" s="52" t="s">
        <v>250</v>
      </c>
      <c r="F665" s="54"/>
      <c r="G665" s="44"/>
      <c r="H665" s="45"/>
      <c r="I665" s="140"/>
      <c r="J665" s="45"/>
      <c r="K665" s="47"/>
    </row>
    <row r="666" spans="3:11" collapsed="1" x14ac:dyDescent="0.25">
      <c r="C666" s="71" t="s">
        <v>2631</v>
      </c>
      <c r="D666" s="50" t="s">
        <v>881</v>
      </c>
      <c r="E666" s="64" t="s">
        <v>328</v>
      </c>
      <c r="F666" s="56"/>
      <c r="G666" s="65"/>
      <c r="H666" s="66"/>
      <c r="I666" s="139"/>
      <c r="J666" s="66"/>
      <c r="K666" s="68"/>
    </row>
    <row r="667" spans="3:11" x14ac:dyDescent="0.25">
      <c r="D667" s="50" t="s">
        <v>882</v>
      </c>
      <c r="E667" s="99" t="s">
        <v>245</v>
      </c>
      <c r="F667" s="55"/>
      <c r="G667" s="44"/>
      <c r="H667" s="45"/>
      <c r="I667" s="140"/>
      <c r="J667" s="45"/>
      <c r="K667" s="47"/>
    </row>
    <row r="668" spans="3:11" hidden="1" outlineLevel="1" x14ac:dyDescent="0.25">
      <c r="D668" s="50" t="s">
        <v>883</v>
      </c>
      <c r="E668" s="51" t="s">
        <v>4</v>
      </c>
      <c r="F668" s="54"/>
      <c r="G668" s="44"/>
      <c r="H668" s="45"/>
      <c r="I668" s="140"/>
      <c r="J668" s="45"/>
      <c r="K668" s="47"/>
    </row>
    <row r="669" spans="3:11" hidden="1" outlineLevel="1" x14ac:dyDescent="0.25">
      <c r="D669" s="50" t="s">
        <v>884</v>
      </c>
      <c r="E669" s="52" t="s">
        <v>248</v>
      </c>
      <c r="F669" s="54"/>
      <c r="G669" s="44"/>
      <c r="H669" s="45"/>
      <c r="I669" s="140"/>
      <c r="J669" s="45"/>
      <c r="K669" s="47"/>
    </row>
    <row r="670" spans="3:11" hidden="1" outlineLevel="1" x14ac:dyDescent="0.25">
      <c r="D670" s="50" t="s">
        <v>885</v>
      </c>
      <c r="E670" s="52" t="s">
        <v>250</v>
      </c>
      <c r="F670" s="54"/>
      <c r="G670" s="44"/>
      <c r="H670" s="45"/>
      <c r="I670" s="140"/>
      <c r="J670" s="45"/>
      <c r="K670" s="47"/>
    </row>
    <row r="671" spans="3:11" hidden="1" outlineLevel="1" x14ac:dyDescent="0.25">
      <c r="D671" s="50" t="s">
        <v>886</v>
      </c>
      <c r="E671" s="51" t="s">
        <v>3</v>
      </c>
      <c r="F671" s="54"/>
      <c r="G671" s="44"/>
      <c r="H671" s="45"/>
      <c r="I671" s="140"/>
      <c r="J671" s="45"/>
      <c r="K671" s="47"/>
    </row>
    <row r="672" spans="3:11" hidden="1" outlineLevel="1" x14ac:dyDescent="0.25">
      <c r="D672" s="50" t="s">
        <v>887</v>
      </c>
      <c r="E672" s="52" t="s">
        <v>248</v>
      </c>
      <c r="F672" s="54"/>
      <c r="G672" s="44"/>
      <c r="H672" s="45"/>
      <c r="I672" s="140"/>
      <c r="J672" s="45"/>
      <c r="K672" s="47"/>
    </row>
    <row r="673" spans="4:11" hidden="1" outlineLevel="1" x14ac:dyDescent="0.25">
      <c r="D673" s="50" t="s">
        <v>888</v>
      </c>
      <c r="E673" s="52" t="s">
        <v>250</v>
      </c>
      <c r="F673" s="54"/>
      <c r="G673" s="44"/>
      <c r="H673" s="45"/>
      <c r="I673" s="140"/>
      <c r="J673" s="45"/>
      <c r="K673" s="47"/>
    </row>
    <row r="674" spans="4:11" hidden="1" outlineLevel="1" x14ac:dyDescent="0.25">
      <c r="D674" s="50" t="s">
        <v>889</v>
      </c>
      <c r="E674" s="51" t="s">
        <v>5</v>
      </c>
      <c r="F674" s="54"/>
      <c r="G674" s="44"/>
      <c r="H674" s="45"/>
      <c r="I674" s="140"/>
      <c r="J674" s="45"/>
      <c r="K674" s="47"/>
    </row>
    <row r="675" spans="4:11" hidden="1" outlineLevel="1" x14ac:dyDescent="0.25">
      <c r="D675" s="50" t="s">
        <v>890</v>
      </c>
      <c r="E675" s="52" t="s">
        <v>248</v>
      </c>
      <c r="F675" s="54"/>
      <c r="G675" s="44"/>
      <c r="H675" s="45"/>
      <c r="I675" s="140"/>
      <c r="J675" s="45"/>
      <c r="K675" s="47"/>
    </row>
    <row r="676" spans="4:11" hidden="1" outlineLevel="1" x14ac:dyDescent="0.25">
      <c r="D676" s="50" t="s">
        <v>891</v>
      </c>
      <c r="E676" s="52" t="s">
        <v>250</v>
      </c>
      <c r="F676" s="54"/>
      <c r="G676" s="44"/>
      <c r="H676" s="45"/>
      <c r="I676" s="140"/>
      <c r="J676" s="45"/>
      <c r="K676" s="47"/>
    </row>
    <row r="677" spans="4:11" hidden="1" outlineLevel="1" x14ac:dyDescent="0.25">
      <c r="D677" s="50" t="s">
        <v>892</v>
      </c>
      <c r="E677" s="51" t="s">
        <v>6</v>
      </c>
      <c r="F677" s="54"/>
      <c r="G677" s="44"/>
      <c r="H677" s="45"/>
      <c r="I677" s="140"/>
      <c r="J677" s="45"/>
      <c r="K677" s="47"/>
    </row>
    <row r="678" spans="4:11" hidden="1" outlineLevel="1" x14ac:dyDescent="0.25">
      <c r="D678" s="50" t="s">
        <v>893</v>
      </c>
      <c r="E678" s="52" t="s">
        <v>248</v>
      </c>
      <c r="F678" s="54"/>
      <c r="G678" s="44"/>
      <c r="H678" s="45"/>
      <c r="I678" s="140"/>
      <c r="J678" s="45"/>
      <c r="K678" s="47"/>
    </row>
    <row r="679" spans="4:11" hidden="1" outlineLevel="1" x14ac:dyDescent="0.25">
      <c r="D679" s="50" t="s">
        <v>894</v>
      </c>
      <c r="E679" s="52" t="s">
        <v>250</v>
      </c>
      <c r="F679" s="54"/>
      <c r="G679" s="44"/>
      <c r="H679" s="45"/>
      <c r="I679" s="140"/>
      <c r="J679" s="45"/>
      <c r="K679" s="47"/>
    </row>
    <row r="680" spans="4:11" hidden="1" outlineLevel="1" x14ac:dyDescent="0.25">
      <c r="D680" s="50" t="s">
        <v>895</v>
      </c>
      <c r="E680" s="51" t="s">
        <v>7</v>
      </c>
      <c r="F680" s="54"/>
      <c r="G680" s="44"/>
      <c r="H680" s="45"/>
      <c r="I680" s="140"/>
      <c r="J680" s="45"/>
      <c r="K680" s="47"/>
    </row>
    <row r="681" spans="4:11" hidden="1" outlineLevel="1" x14ac:dyDescent="0.25">
      <c r="D681" s="50" t="s">
        <v>896</v>
      </c>
      <c r="E681" s="52" t="s">
        <v>248</v>
      </c>
      <c r="F681" s="54"/>
      <c r="G681" s="44"/>
      <c r="H681" s="45"/>
      <c r="I681" s="140"/>
      <c r="J681" s="45"/>
      <c r="K681" s="47"/>
    </row>
    <row r="682" spans="4:11" hidden="1" outlineLevel="1" x14ac:dyDescent="0.25">
      <c r="D682" s="50" t="s">
        <v>897</v>
      </c>
      <c r="E682" s="52" t="s">
        <v>250</v>
      </c>
      <c r="F682" s="54"/>
      <c r="G682" s="44"/>
      <c r="H682" s="45"/>
      <c r="I682" s="140"/>
      <c r="J682" s="45"/>
      <c r="K682" s="47"/>
    </row>
    <row r="683" spans="4:11" hidden="1" outlineLevel="1" x14ac:dyDescent="0.25">
      <c r="D683" s="50" t="s">
        <v>898</v>
      </c>
      <c r="E683" s="51" t="s">
        <v>264</v>
      </c>
      <c r="F683" s="54"/>
      <c r="G683" s="44"/>
      <c r="H683" s="45"/>
      <c r="I683" s="140"/>
      <c r="J683" s="45"/>
      <c r="K683" s="47"/>
    </row>
    <row r="684" spans="4:11" hidden="1" outlineLevel="1" x14ac:dyDescent="0.25">
      <c r="D684" s="50" t="s">
        <v>899</v>
      </c>
      <c r="E684" s="52" t="s">
        <v>248</v>
      </c>
      <c r="F684" s="54"/>
      <c r="G684" s="44"/>
      <c r="H684" s="45"/>
      <c r="I684" s="140"/>
      <c r="J684" s="45"/>
      <c r="K684" s="47"/>
    </row>
    <row r="685" spans="4:11" hidden="1" outlineLevel="1" x14ac:dyDescent="0.25">
      <c r="D685" s="50" t="s">
        <v>900</v>
      </c>
      <c r="E685" s="52" t="s">
        <v>250</v>
      </c>
      <c r="F685" s="54"/>
      <c r="G685" s="44"/>
      <c r="H685" s="45"/>
      <c r="I685" s="140"/>
      <c r="J685" s="45"/>
      <c r="K685" s="47"/>
    </row>
    <row r="686" spans="4:11" hidden="1" outlineLevel="1" x14ac:dyDescent="0.25">
      <c r="D686" s="50" t="s">
        <v>901</v>
      </c>
      <c r="E686" s="99" t="s">
        <v>268</v>
      </c>
      <c r="F686" s="55"/>
      <c r="G686" s="44"/>
      <c r="H686" s="45"/>
      <c r="I686" s="140"/>
      <c r="J686" s="45"/>
      <c r="K686" s="47"/>
    </row>
    <row r="687" spans="4:11" hidden="1" outlineLevel="1" x14ac:dyDescent="0.25">
      <c r="D687" s="50" t="s">
        <v>902</v>
      </c>
      <c r="E687" s="51" t="s">
        <v>4</v>
      </c>
      <c r="F687" s="54"/>
      <c r="G687" s="44"/>
      <c r="H687" s="45"/>
      <c r="I687" s="140"/>
      <c r="J687" s="45"/>
      <c r="K687" s="47"/>
    </row>
    <row r="688" spans="4:11" hidden="1" outlineLevel="1" x14ac:dyDescent="0.25">
      <c r="D688" s="50" t="s">
        <v>903</v>
      </c>
      <c r="E688" s="52" t="s">
        <v>248</v>
      </c>
      <c r="F688" s="54"/>
      <c r="G688" s="44"/>
      <c r="H688" s="45"/>
      <c r="I688" s="140"/>
      <c r="J688" s="45"/>
      <c r="K688" s="47"/>
    </row>
    <row r="689" spans="4:11" hidden="1" outlineLevel="1" x14ac:dyDescent="0.25">
      <c r="D689" s="50" t="s">
        <v>904</v>
      </c>
      <c r="E689" s="52" t="s">
        <v>250</v>
      </c>
      <c r="F689" s="54"/>
      <c r="G689" s="44"/>
      <c r="H689" s="45"/>
      <c r="I689" s="140"/>
      <c r="J689" s="45"/>
      <c r="K689" s="47"/>
    </row>
    <row r="690" spans="4:11" hidden="1" outlineLevel="1" x14ac:dyDescent="0.25">
      <c r="D690" s="50" t="s">
        <v>905</v>
      </c>
      <c r="E690" s="51" t="s">
        <v>3</v>
      </c>
      <c r="F690" s="54"/>
      <c r="G690" s="44"/>
      <c r="H690" s="45"/>
      <c r="I690" s="140"/>
      <c r="J690" s="45"/>
      <c r="K690" s="47"/>
    </row>
    <row r="691" spans="4:11" hidden="1" outlineLevel="1" x14ac:dyDescent="0.25">
      <c r="D691" s="50" t="s">
        <v>906</v>
      </c>
      <c r="E691" s="52" t="s">
        <v>248</v>
      </c>
      <c r="F691" s="54"/>
      <c r="G691" s="44"/>
      <c r="H691" s="45"/>
      <c r="I691" s="140"/>
      <c r="J691" s="45"/>
      <c r="K691" s="47"/>
    </row>
    <row r="692" spans="4:11" hidden="1" outlineLevel="1" x14ac:dyDescent="0.25">
      <c r="D692" s="50" t="s">
        <v>907</v>
      </c>
      <c r="E692" s="52" t="s">
        <v>250</v>
      </c>
      <c r="F692" s="54"/>
      <c r="G692" s="44"/>
      <c r="H692" s="45"/>
      <c r="I692" s="140"/>
      <c r="J692" s="45"/>
      <c r="K692" s="47"/>
    </row>
    <row r="693" spans="4:11" hidden="1" outlineLevel="1" x14ac:dyDescent="0.25">
      <c r="D693" s="50" t="s">
        <v>908</v>
      </c>
      <c r="E693" s="51" t="s">
        <v>5</v>
      </c>
      <c r="F693" s="54"/>
      <c r="G693" s="44"/>
      <c r="H693" s="45"/>
      <c r="I693" s="140"/>
      <c r="J693" s="45"/>
      <c r="K693" s="47"/>
    </row>
    <row r="694" spans="4:11" hidden="1" outlineLevel="1" x14ac:dyDescent="0.25">
      <c r="D694" s="50" t="s">
        <v>909</v>
      </c>
      <c r="E694" s="52" t="s">
        <v>248</v>
      </c>
      <c r="F694" s="54"/>
      <c r="G694" s="44"/>
      <c r="H694" s="45"/>
      <c r="I694" s="140"/>
      <c r="J694" s="45"/>
      <c r="K694" s="47"/>
    </row>
    <row r="695" spans="4:11" hidden="1" outlineLevel="1" x14ac:dyDescent="0.25">
      <c r="D695" s="50" t="s">
        <v>910</v>
      </c>
      <c r="E695" s="52" t="s">
        <v>250</v>
      </c>
      <c r="F695" s="54"/>
      <c r="G695" s="44"/>
      <c r="H695" s="45"/>
      <c r="I695" s="140"/>
      <c r="J695" s="45"/>
      <c r="K695" s="47"/>
    </row>
    <row r="696" spans="4:11" hidden="1" outlineLevel="1" x14ac:dyDescent="0.25">
      <c r="D696" s="50" t="s">
        <v>911</v>
      </c>
      <c r="E696" s="51" t="s">
        <v>6</v>
      </c>
      <c r="F696" s="54"/>
      <c r="G696" s="44"/>
      <c r="H696" s="45"/>
      <c r="I696" s="140"/>
      <c r="J696" s="45"/>
      <c r="K696" s="47"/>
    </row>
    <row r="697" spans="4:11" hidden="1" outlineLevel="1" x14ac:dyDescent="0.25">
      <c r="D697" s="50" t="s">
        <v>912</v>
      </c>
      <c r="E697" s="52" t="s">
        <v>248</v>
      </c>
      <c r="F697" s="54"/>
      <c r="G697" s="44"/>
      <c r="H697" s="45"/>
      <c r="I697" s="140"/>
      <c r="J697" s="45"/>
      <c r="K697" s="47"/>
    </row>
    <row r="698" spans="4:11" hidden="1" outlineLevel="1" x14ac:dyDescent="0.25">
      <c r="D698" s="50" t="s">
        <v>913</v>
      </c>
      <c r="E698" s="52" t="s">
        <v>250</v>
      </c>
      <c r="F698" s="54"/>
      <c r="G698" s="44"/>
      <c r="H698" s="45"/>
      <c r="I698" s="140"/>
      <c r="J698" s="45"/>
      <c r="K698" s="47"/>
    </row>
    <row r="699" spans="4:11" hidden="1" outlineLevel="1" x14ac:dyDescent="0.25">
      <c r="D699" s="50" t="s">
        <v>914</v>
      </c>
      <c r="E699" s="51" t="s">
        <v>7</v>
      </c>
      <c r="F699" s="54"/>
      <c r="G699" s="44"/>
      <c r="H699" s="45"/>
      <c r="I699" s="140"/>
      <c r="J699" s="45"/>
      <c r="K699" s="47"/>
    </row>
    <row r="700" spans="4:11" hidden="1" outlineLevel="1" x14ac:dyDescent="0.25">
      <c r="D700" s="50" t="s">
        <v>915</v>
      </c>
      <c r="E700" s="52" t="s">
        <v>248</v>
      </c>
      <c r="F700" s="54"/>
      <c r="G700" s="44"/>
      <c r="H700" s="45"/>
      <c r="I700" s="140"/>
      <c r="J700" s="45"/>
      <c r="K700" s="47"/>
    </row>
    <row r="701" spans="4:11" hidden="1" outlineLevel="1" x14ac:dyDescent="0.25">
      <c r="D701" s="50" t="s">
        <v>916</v>
      </c>
      <c r="E701" s="52" t="s">
        <v>250</v>
      </c>
      <c r="F701" s="54"/>
      <c r="G701" s="44"/>
      <c r="H701" s="45"/>
      <c r="I701" s="140"/>
      <c r="J701" s="45"/>
      <c r="K701" s="47"/>
    </row>
    <row r="702" spans="4:11" hidden="1" outlineLevel="1" x14ac:dyDescent="0.25">
      <c r="D702" s="50" t="s">
        <v>917</v>
      </c>
      <c r="E702" s="51" t="s">
        <v>264</v>
      </c>
      <c r="F702" s="54"/>
      <c r="G702" s="44"/>
      <c r="H702" s="45"/>
      <c r="I702" s="140"/>
      <c r="J702" s="45"/>
      <c r="K702" s="47"/>
    </row>
    <row r="703" spans="4:11" hidden="1" outlineLevel="1" x14ac:dyDescent="0.25">
      <c r="D703" s="50" t="s">
        <v>918</v>
      </c>
      <c r="E703" s="52" t="s">
        <v>248</v>
      </c>
      <c r="F703" s="54"/>
      <c r="G703" s="44"/>
      <c r="H703" s="45"/>
      <c r="I703" s="140"/>
      <c r="J703" s="45"/>
      <c r="K703" s="47"/>
    </row>
    <row r="704" spans="4:11" hidden="1" outlineLevel="1" x14ac:dyDescent="0.25">
      <c r="D704" s="50" t="s">
        <v>919</v>
      </c>
      <c r="E704" s="52" t="s">
        <v>250</v>
      </c>
      <c r="F704" s="54"/>
      <c r="G704" s="44"/>
      <c r="H704" s="45"/>
      <c r="I704" s="140"/>
      <c r="J704" s="45"/>
      <c r="K704" s="47"/>
    </row>
    <row r="705" spans="1:11" collapsed="1" x14ac:dyDescent="0.25">
      <c r="C705" s="71" t="s">
        <v>2632</v>
      </c>
      <c r="D705" s="50" t="s">
        <v>920</v>
      </c>
      <c r="E705" s="99" t="s">
        <v>288</v>
      </c>
      <c r="F705" s="55"/>
      <c r="G705" s="44"/>
      <c r="H705" s="45"/>
      <c r="I705" s="140"/>
      <c r="J705" s="45"/>
      <c r="K705" s="47"/>
    </row>
    <row r="706" spans="1:11" s="110" customFormat="1" x14ac:dyDescent="0.25">
      <c r="B706" s="111"/>
      <c r="C706" s="112"/>
      <c r="D706" s="41" t="s">
        <v>921</v>
      </c>
      <c r="E706" s="42" t="s">
        <v>4</v>
      </c>
      <c r="F706" s="113"/>
      <c r="G706" s="44"/>
      <c r="H706" s="45"/>
      <c r="I706" s="140"/>
      <c r="J706" s="45"/>
      <c r="K706" s="47"/>
    </row>
    <row r="707" spans="1:11" s="110" customFormat="1" x14ac:dyDescent="0.25">
      <c r="B707" s="111"/>
      <c r="C707" s="112"/>
      <c r="D707" s="50" t="s">
        <v>922</v>
      </c>
      <c r="E707" s="51" t="s">
        <v>248</v>
      </c>
      <c r="F707" s="113"/>
      <c r="G707" s="44"/>
      <c r="H707" s="45"/>
      <c r="I707" s="140"/>
      <c r="J707" s="45"/>
      <c r="K707" s="47"/>
    </row>
    <row r="708" spans="1:11" s="110" customFormat="1" ht="33" x14ac:dyDescent="0.25">
      <c r="A708" s="110" t="s">
        <v>2633</v>
      </c>
      <c r="B708" s="111" t="s">
        <v>2629</v>
      </c>
      <c r="C708" s="112" t="s">
        <v>218</v>
      </c>
      <c r="D708" s="50" t="s">
        <v>923</v>
      </c>
      <c r="E708" s="114" t="s">
        <v>924</v>
      </c>
      <c r="F708" s="43" t="s">
        <v>803</v>
      </c>
      <c r="G708" s="44">
        <v>2020</v>
      </c>
      <c r="H708" s="45">
        <v>10</v>
      </c>
      <c r="I708" s="140">
        <f>0.025*1000</f>
        <v>25</v>
      </c>
      <c r="J708" s="45">
        <v>5</v>
      </c>
      <c r="K708" s="47">
        <v>49.842529999999996</v>
      </c>
    </row>
    <row r="709" spans="1:11" s="110" customFormat="1" ht="33" x14ac:dyDescent="0.25">
      <c r="A709" s="110" t="s">
        <v>2633</v>
      </c>
      <c r="B709" s="111" t="s">
        <v>2629</v>
      </c>
      <c r="C709" s="112" t="s">
        <v>218</v>
      </c>
      <c r="D709" s="50" t="s">
        <v>925</v>
      </c>
      <c r="E709" s="114" t="s">
        <v>926</v>
      </c>
      <c r="F709" s="43" t="s">
        <v>806</v>
      </c>
      <c r="G709" s="44">
        <v>2020</v>
      </c>
      <c r="H709" s="45">
        <v>10</v>
      </c>
      <c r="I709" s="140">
        <f>0.03*1000</f>
        <v>30</v>
      </c>
      <c r="J709" s="45">
        <v>15</v>
      </c>
      <c r="K709" s="47">
        <v>91.160320000000013</v>
      </c>
    </row>
    <row r="710" spans="1:11" s="110" customFormat="1" ht="33" x14ac:dyDescent="0.25">
      <c r="A710" s="110" t="s">
        <v>2633</v>
      </c>
      <c r="B710" s="111" t="s">
        <v>2629</v>
      </c>
      <c r="C710" s="112" t="s">
        <v>218</v>
      </c>
      <c r="D710" s="50" t="s">
        <v>927</v>
      </c>
      <c r="E710" s="114" t="s">
        <v>928</v>
      </c>
      <c r="F710" s="43" t="s">
        <v>809</v>
      </c>
      <c r="G710" s="44">
        <v>2020</v>
      </c>
      <c r="H710" s="45">
        <v>10</v>
      </c>
      <c r="I710" s="140">
        <f>0.15*1000</f>
        <v>150</v>
      </c>
      <c r="J710" s="45">
        <v>5</v>
      </c>
      <c r="K710" s="47">
        <v>265.48593</v>
      </c>
    </row>
    <row r="711" spans="1:11" s="110" customFormat="1" ht="49.5" x14ac:dyDescent="0.25">
      <c r="A711" s="110" t="s">
        <v>2633</v>
      </c>
      <c r="B711" s="111" t="s">
        <v>2629</v>
      </c>
      <c r="C711" s="112" t="s">
        <v>218</v>
      </c>
      <c r="D711" s="50" t="s">
        <v>929</v>
      </c>
      <c r="E711" s="114" t="s">
        <v>930</v>
      </c>
      <c r="F711" s="43" t="s">
        <v>812</v>
      </c>
      <c r="G711" s="44">
        <v>2020</v>
      </c>
      <c r="H711" s="45">
        <v>10</v>
      </c>
      <c r="I711" s="140">
        <f>0.238*1000</f>
        <v>238</v>
      </c>
      <c r="J711" s="45">
        <v>4.5</v>
      </c>
      <c r="K711" s="47">
        <v>266.41495000000003</v>
      </c>
    </row>
    <row r="712" spans="1:11" s="110" customFormat="1" ht="33" x14ac:dyDescent="0.25">
      <c r="A712" s="110" t="s">
        <v>2633</v>
      </c>
      <c r="B712" s="111" t="s">
        <v>2629</v>
      </c>
      <c r="C712" s="112" t="s">
        <v>218</v>
      </c>
      <c r="D712" s="50" t="s">
        <v>931</v>
      </c>
      <c r="E712" s="114" t="s">
        <v>932</v>
      </c>
      <c r="F712" s="43" t="s">
        <v>818</v>
      </c>
      <c r="G712" s="44">
        <v>2020</v>
      </c>
      <c r="H712" s="45">
        <v>10</v>
      </c>
      <c r="I712" s="140">
        <f>0.019*1000</f>
        <v>19</v>
      </c>
      <c r="J712" s="45">
        <v>7</v>
      </c>
      <c r="K712" s="47">
        <v>44.554670000000002</v>
      </c>
    </row>
    <row r="713" spans="1:11" s="110" customFormat="1" ht="33" x14ac:dyDescent="0.25">
      <c r="A713" s="110" t="s">
        <v>2633</v>
      </c>
      <c r="B713" s="111" t="s">
        <v>2629</v>
      </c>
      <c r="C713" s="112" t="s">
        <v>218</v>
      </c>
      <c r="D713" s="50" t="s">
        <v>933</v>
      </c>
      <c r="E713" s="114" t="s">
        <v>934</v>
      </c>
      <c r="F713" s="43" t="s">
        <v>830</v>
      </c>
      <c r="G713" s="44">
        <v>2020</v>
      </c>
      <c r="H713" s="45">
        <v>10</v>
      </c>
      <c r="I713" s="140">
        <f>0.464*1000</f>
        <v>464</v>
      </c>
      <c r="J713" s="45">
        <v>14</v>
      </c>
      <c r="K713" s="47">
        <v>1101.6023700000001</v>
      </c>
    </row>
    <row r="714" spans="1:11" s="110" customFormat="1" ht="33" x14ac:dyDescent="0.25">
      <c r="A714" s="110" t="s">
        <v>2633</v>
      </c>
      <c r="B714" s="111" t="s">
        <v>2629</v>
      </c>
      <c r="C714" s="112" t="s">
        <v>218</v>
      </c>
      <c r="D714" s="50" t="s">
        <v>935</v>
      </c>
      <c r="E714" s="114" t="s">
        <v>936</v>
      </c>
      <c r="F714" s="43" t="s">
        <v>833</v>
      </c>
      <c r="G714" s="44">
        <v>2020</v>
      </c>
      <c r="H714" s="45">
        <v>10</v>
      </c>
      <c r="I714" s="140">
        <f>0.566*1000</f>
        <v>566</v>
      </c>
      <c r="J714" s="45">
        <v>15</v>
      </c>
      <c r="K714" s="47">
        <v>568.25499000000002</v>
      </c>
    </row>
    <row r="715" spans="1:11" s="110" customFormat="1" ht="33" x14ac:dyDescent="0.25">
      <c r="A715" s="110" t="s">
        <v>2633</v>
      </c>
      <c r="B715" s="111" t="s">
        <v>2629</v>
      </c>
      <c r="C715" s="112" t="s">
        <v>218</v>
      </c>
      <c r="D715" s="50" t="s">
        <v>937</v>
      </c>
      <c r="E715" s="114" t="s">
        <v>938</v>
      </c>
      <c r="F715" s="43" t="s">
        <v>838</v>
      </c>
      <c r="G715" s="44">
        <v>2020</v>
      </c>
      <c r="H715" s="45">
        <v>10</v>
      </c>
      <c r="I715" s="140">
        <f>0.12*1000</f>
        <v>120</v>
      </c>
      <c r="J715" s="45">
        <v>20</v>
      </c>
      <c r="K715" s="47">
        <v>105.81755</v>
      </c>
    </row>
    <row r="716" spans="1:11" s="110" customFormat="1" ht="33" x14ac:dyDescent="0.25">
      <c r="A716" s="110" t="s">
        <v>2633</v>
      </c>
      <c r="B716" s="111" t="s">
        <v>2629</v>
      </c>
      <c r="C716" s="112" t="s">
        <v>218</v>
      </c>
      <c r="D716" s="50" t="s">
        <v>939</v>
      </c>
      <c r="E716" s="114" t="s">
        <v>940</v>
      </c>
      <c r="F716" s="43" t="s">
        <v>841</v>
      </c>
      <c r="G716" s="44">
        <v>2020</v>
      </c>
      <c r="H716" s="45">
        <v>10</v>
      </c>
      <c r="I716" s="140">
        <f>1.46*1000</f>
        <v>1460</v>
      </c>
      <c r="J716" s="45">
        <v>60</v>
      </c>
      <c r="K716" s="47">
        <v>3066.0589799999998</v>
      </c>
    </row>
    <row r="717" spans="1:11" s="110" customFormat="1" ht="33" x14ac:dyDescent="0.25">
      <c r="A717" s="110" t="s">
        <v>2633</v>
      </c>
      <c r="B717" s="111" t="s">
        <v>2629</v>
      </c>
      <c r="C717" s="112" t="s">
        <v>218</v>
      </c>
      <c r="D717" s="50" t="s">
        <v>941</v>
      </c>
      <c r="E717" s="114" t="s">
        <v>942</v>
      </c>
      <c r="F717" s="43" t="s">
        <v>943</v>
      </c>
      <c r="G717" s="44">
        <v>2020</v>
      </c>
      <c r="H717" s="45">
        <v>10</v>
      </c>
      <c r="I717" s="140">
        <f>0.102*1000</f>
        <v>102</v>
      </c>
      <c r="J717" s="45">
        <v>145</v>
      </c>
      <c r="K717" s="47">
        <v>79.73366</v>
      </c>
    </row>
    <row r="718" spans="1:11" s="110" customFormat="1" ht="33" x14ac:dyDescent="0.25">
      <c r="A718" s="110" t="s">
        <v>2633</v>
      </c>
      <c r="B718" s="111" t="s">
        <v>2629</v>
      </c>
      <c r="C718" s="112" t="s">
        <v>218</v>
      </c>
      <c r="D718" s="50" t="s">
        <v>944</v>
      </c>
      <c r="E718" s="114" t="s">
        <v>945</v>
      </c>
      <c r="F718" s="43" t="s">
        <v>844</v>
      </c>
      <c r="G718" s="44">
        <v>2020</v>
      </c>
      <c r="H718" s="45">
        <v>10</v>
      </c>
      <c r="I718" s="140">
        <f>0.068*1000</f>
        <v>68</v>
      </c>
      <c r="J718" s="45">
        <v>140</v>
      </c>
      <c r="K718" s="47">
        <v>87.716039999999992</v>
      </c>
    </row>
    <row r="719" spans="1:11" s="110" customFormat="1" x14ac:dyDescent="0.25">
      <c r="B719" s="111"/>
      <c r="C719" s="112"/>
      <c r="D719" s="50" t="s">
        <v>946</v>
      </c>
      <c r="E719" s="52" t="s">
        <v>250</v>
      </c>
      <c r="F719" s="113"/>
      <c r="G719" s="44"/>
      <c r="H719" s="45"/>
      <c r="I719" s="140"/>
      <c r="J719" s="45"/>
      <c r="K719" s="47"/>
    </row>
    <row r="720" spans="1:11" x14ac:dyDescent="0.25">
      <c r="D720" s="41" t="s">
        <v>947</v>
      </c>
      <c r="E720" s="42" t="s">
        <v>3</v>
      </c>
      <c r="F720" s="48"/>
      <c r="G720" s="44"/>
      <c r="H720" s="45"/>
      <c r="I720" s="140"/>
      <c r="J720" s="45"/>
      <c r="K720" s="47"/>
    </row>
    <row r="721" spans="2:11" x14ac:dyDescent="0.25">
      <c r="D721" s="50" t="s">
        <v>948</v>
      </c>
      <c r="E721" s="52" t="s">
        <v>248</v>
      </c>
      <c r="F721" s="48"/>
      <c r="G721" s="44">
        <v>2022</v>
      </c>
      <c r="H721" s="45">
        <v>10</v>
      </c>
      <c r="I721" s="140">
        <v>1000</v>
      </c>
      <c r="J721" s="115">
        <v>150</v>
      </c>
      <c r="K721" s="47">
        <v>1184.3240000000001</v>
      </c>
    </row>
    <row r="722" spans="2:11" hidden="1" outlineLevel="1" x14ac:dyDescent="0.25">
      <c r="D722" s="50" t="s">
        <v>949</v>
      </c>
      <c r="E722" s="52" t="s">
        <v>250</v>
      </c>
      <c r="F722" s="48"/>
      <c r="G722" s="44"/>
      <c r="H722" s="45"/>
      <c r="I722" s="140"/>
      <c r="J722" s="45"/>
      <c r="K722" s="47"/>
    </row>
    <row r="723" spans="2:11" s="110" customFormat="1" hidden="1" outlineLevel="1" x14ac:dyDescent="0.25">
      <c r="B723" s="111"/>
      <c r="C723" s="112"/>
      <c r="D723" s="41" t="s">
        <v>950</v>
      </c>
      <c r="E723" s="42" t="s">
        <v>5</v>
      </c>
      <c r="F723" s="49"/>
      <c r="G723" s="44"/>
      <c r="H723" s="45"/>
      <c r="I723" s="140"/>
      <c r="J723" s="45"/>
      <c r="K723" s="47"/>
    </row>
    <row r="724" spans="2:11" s="110" customFormat="1" hidden="1" outlineLevel="1" x14ac:dyDescent="0.25">
      <c r="B724" s="111"/>
      <c r="C724" s="112"/>
      <c r="D724" s="50" t="s">
        <v>951</v>
      </c>
      <c r="E724" s="52" t="s">
        <v>248</v>
      </c>
      <c r="F724" s="49"/>
      <c r="G724" s="44"/>
      <c r="H724" s="45"/>
      <c r="I724" s="140"/>
      <c r="J724" s="45"/>
      <c r="K724" s="47"/>
    </row>
    <row r="725" spans="2:11" s="110" customFormat="1" hidden="1" outlineLevel="1" x14ac:dyDescent="0.25">
      <c r="B725" s="111"/>
      <c r="C725" s="112"/>
      <c r="D725" s="50" t="s">
        <v>952</v>
      </c>
      <c r="E725" s="52" t="s">
        <v>250</v>
      </c>
      <c r="F725" s="49"/>
      <c r="G725" s="44"/>
      <c r="H725" s="45"/>
      <c r="I725" s="140"/>
      <c r="J725" s="45"/>
      <c r="K725" s="47"/>
    </row>
    <row r="726" spans="2:11" hidden="1" outlineLevel="1" x14ac:dyDescent="0.25">
      <c r="D726" s="50" t="s">
        <v>953</v>
      </c>
      <c r="E726" s="51" t="s">
        <v>6</v>
      </c>
      <c r="F726" s="49"/>
      <c r="G726" s="44"/>
      <c r="H726" s="45"/>
      <c r="I726" s="140"/>
      <c r="J726" s="45"/>
      <c r="K726" s="47"/>
    </row>
    <row r="727" spans="2:11" hidden="1" outlineLevel="1" x14ac:dyDescent="0.25">
      <c r="D727" s="50" t="s">
        <v>954</v>
      </c>
      <c r="E727" s="52" t="s">
        <v>248</v>
      </c>
      <c r="F727" s="49"/>
      <c r="G727" s="44"/>
      <c r="H727" s="45"/>
      <c r="I727" s="140"/>
      <c r="J727" s="45"/>
      <c r="K727" s="47"/>
    </row>
    <row r="728" spans="2:11" hidden="1" outlineLevel="1" x14ac:dyDescent="0.25">
      <c r="D728" s="50" t="s">
        <v>955</v>
      </c>
      <c r="E728" s="52" t="s">
        <v>250</v>
      </c>
      <c r="F728" s="49"/>
      <c r="G728" s="44"/>
      <c r="H728" s="45"/>
      <c r="I728" s="140"/>
      <c r="J728" s="45"/>
      <c r="K728" s="47"/>
    </row>
    <row r="729" spans="2:11" hidden="1" outlineLevel="1" x14ac:dyDescent="0.25">
      <c r="D729" s="50" t="s">
        <v>956</v>
      </c>
      <c r="E729" s="51" t="s">
        <v>7</v>
      </c>
      <c r="F729" s="49"/>
      <c r="G729" s="44"/>
      <c r="H729" s="45"/>
      <c r="I729" s="140"/>
      <c r="J729" s="45"/>
      <c r="K729" s="47"/>
    </row>
    <row r="730" spans="2:11" hidden="1" outlineLevel="1" x14ac:dyDescent="0.25">
      <c r="D730" s="50" t="s">
        <v>957</v>
      </c>
      <c r="E730" s="52" t="s">
        <v>248</v>
      </c>
      <c r="F730" s="49"/>
      <c r="G730" s="44"/>
      <c r="H730" s="45"/>
      <c r="I730" s="140"/>
      <c r="J730" s="45"/>
      <c r="K730" s="47"/>
    </row>
    <row r="731" spans="2:11" hidden="1" outlineLevel="1" x14ac:dyDescent="0.25">
      <c r="D731" s="50" t="s">
        <v>958</v>
      </c>
      <c r="E731" s="52" t="s">
        <v>250</v>
      </c>
      <c r="F731" s="49"/>
      <c r="G731" s="44"/>
      <c r="H731" s="45"/>
      <c r="I731" s="140"/>
      <c r="J731" s="45"/>
      <c r="K731" s="47"/>
    </row>
    <row r="732" spans="2:11" hidden="1" outlineLevel="1" x14ac:dyDescent="0.25">
      <c r="D732" s="50" t="s">
        <v>959</v>
      </c>
      <c r="E732" s="51" t="s">
        <v>264</v>
      </c>
      <c r="F732" s="49"/>
      <c r="G732" s="44"/>
      <c r="H732" s="45"/>
      <c r="I732" s="140"/>
      <c r="J732" s="45"/>
      <c r="K732" s="47"/>
    </row>
    <row r="733" spans="2:11" hidden="1" outlineLevel="1" x14ac:dyDescent="0.25">
      <c r="D733" s="50" t="s">
        <v>960</v>
      </c>
      <c r="E733" s="52" t="s">
        <v>248</v>
      </c>
      <c r="F733" s="49"/>
      <c r="G733" s="44"/>
      <c r="H733" s="45"/>
      <c r="I733" s="140"/>
      <c r="J733" s="45"/>
      <c r="K733" s="47"/>
    </row>
    <row r="734" spans="2:11" hidden="1" outlineLevel="1" x14ac:dyDescent="0.25">
      <c r="D734" s="50" t="s">
        <v>961</v>
      </c>
      <c r="E734" s="52" t="s">
        <v>250</v>
      </c>
      <c r="F734" s="49"/>
      <c r="G734" s="44"/>
      <c r="H734" s="45"/>
      <c r="I734" s="140"/>
      <c r="J734" s="45"/>
      <c r="K734" s="47"/>
    </row>
    <row r="735" spans="2:11" hidden="1" outlineLevel="1" x14ac:dyDescent="0.25">
      <c r="D735" s="50" t="s">
        <v>962</v>
      </c>
      <c r="E735" s="99" t="s">
        <v>308</v>
      </c>
      <c r="F735" s="56"/>
      <c r="G735" s="44"/>
      <c r="H735" s="45"/>
      <c r="I735" s="140"/>
      <c r="J735" s="45"/>
      <c r="K735" s="47"/>
    </row>
    <row r="736" spans="2:11" hidden="1" outlineLevel="1" x14ac:dyDescent="0.25">
      <c r="D736" s="50" t="s">
        <v>963</v>
      </c>
      <c r="E736" s="51" t="s">
        <v>4</v>
      </c>
      <c r="F736" s="49"/>
      <c r="G736" s="44"/>
      <c r="H736" s="45"/>
      <c r="I736" s="140"/>
      <c r="J736" s="45"/>
      <c r="K736" s="47"/>
    </row>
    <row r="737" spans="4:11" hidden="1" outlineLevel="1" x14ac:dyDescent="0.25">
      <c r="D737" s="50" t="s">
        <v>964</v>
      </c>
      <c r="E737" s="52" t="s">
        <v>248</v>
      </c>
      <c r="F737" s="49"/>
      <c r="G737" s="44"/>
      <c r="H737" s="45"/>
      <c r="I737" s="140"/>
      <c r="J737" s="45"/>
      <c r="K737" s="47"/>
    </row>
    <row r="738" spans="4:11" hidden="1" outlineLevel="1" x14ac:dyDescent="0.25">
      <c r="D738" s="50" t="s">
        <v>965</v>
      </c>
      <c r="E738" s="52" t="s">
        <v>250</v>
      </c>
      <c r="F738" s="49"/>
      <c r="G738" s="44"/>
      <c r="H738" s="45"/>
      <c r="I738" s="140"/>
      <c r="J738" s="45"/>
      <c r="K738" s="47"/>
    </row>
    <row r="739" spans="4:11" hidden="1" outlineLevel="1" x14ac:dyDescent="0.25">
      <c r="D739" s="50" t="s">
        <v>966</v>
      </c>
      <c r="E739" s="51" t="s">
        <v>3</v>
      </c>
      <c r="F739" s="49"/>
      <c r="G739" s="44"/>
      <c r="H739" s="45"/>
      <c r="I739" s="140"/>
      <c r="J739" s="45"/>
      <c r="K739" s="47"/>
    </row>
    <row r="740" spans="4:11" hidden="1" outlineLevel="1" x14ac:dyDescent="0.25">
      <c r="D740" s="50" t="s">
        <v>967</v>
      </c>
      <c r="E740" s="52" t="s">
        <v>248</v>
      </c>
      <c r="F740" s="49"/>
      <c r="G740" s="44"/>
      <c r="H740" s="45"/>
      <c r="I740" s="140"/>
      <c r="J740" s="45"/>
      <c r="K740" s="47"/>
    </row>
    <row r="741" spans="4:11" hidden="1" outlineLevel="1" x14ac:dyDescent="0.25">
      <c r="D741" s="50" t="s">
        <v>968</v>
      </c>
      <c r="E741" s="52" t="s">
        <v>250</v>
      </c>
      <c r="F741" s="49"/>
      <c r="G741" s="44"/>
      <c r="H741" s="45"/>
      <c r="I741" s="140"/>
      <c r="J741" s="45"/>
      <c r="K741" s="47"/>
    </row>
    <row r="742" spans="4:11" hidden="1" outlineLevel="1" x14ac:dyDescent="0.25">
      <c r="D742" s="50" t="s">
        <v>969</v>
      </c>
      <c r="E742" s="51" t="s">
        <v>5</v>
      </c>
      <c r="F742" s="49"/>
      <c r="G742" s="44"/>
      <c r="H742" s="45"/>
      <c r="I742" s="140"/>
      <c r="J742" s="45"/>
      <c r="K742" s="47"/>
    </row>
    <row r="743" spans="4:11" hidden="1" outlineLevel="1" x14ac:dyDescent="0.25">
      <c r="D743" s="50" t="s">
        <v>970</v>
      </c>
      <c r="E743" s="52" t="s">
        <v>248</v>
      </c>
      <c r="F743" s="49"/>
      <c r="G743" s="44"/>
      <c r="H743" s="45"/>
      <c r="I743" s="140"/>
      <c r="J743" s="45"/>
      <c r="K743" s="47"/>
    </row>
    <row r="744" spans="4:11" hidden="1" outlineLevel="1" x14ac:dyDescent="0.25">
      <c r="D744" s="50" t="s">
        <v>971</v>
      </c>
      <c r="E744" s="52" t="s">
        <v>250</v>
      </c>
      <c r="F744" s="49"/>
      <c r="G744" s="44"/>
      <c r="H744" s="45"/>
      <c r="I744" s="140"/>
      <c r="J744" s="45"/>
      <c r="K744" s="47"/>
    </row>
    <row r="745" spans="4:11" hidden="1" outlineLevel="1" x14ac:dyDescent="0.25">
      <c r="D745" s="50" t="s">
        <v>972</v>
      </c>
      <c r="E745" s="51" t="s">
        <v>6</v>
      </c>
      <c r="F745" s="49"/>
      <c r="G745" s="44"/>
      <c r="H745" s="45"/>
      <c r="I745" s="140"/>
      <c r="J745" s="45"/>
      <c r="K745" s="47"/>
    </row>
    <row r="746" spans="4:11" hidden="1" outlineLevel="1" x14ac:dyDescent="0.25">
      <c r="D746" s="50" t="s">
        <v>973</v>
      </c>
      <c r="E746" s="52" t="s">
        <v>248</v>
      </c>
      <c r="F746" s="49"/>
      <c r="G746" s="44"/>
      <c r="H746" s="45"/>
      <c r="I746" s="140"/>
      <c r="J746" s="45"/>
      <c r="K746" s="47"/>
    </row>
    <row r="747" spans="4:11" hidden="1" outlineLevel="1" x14ac:dyDescent="0.25">
      <c r="D747" s="50" t="s">
        <v>974</v>
      </c>
      <c r="E747" s="52" t="s">
        <v>250</v>
      </c>
      <c r="F747" s="49"/>
      <c r="G747" s="44"/>
      <c r="H747" s="45"/>
      <c r="I747" s="140"/>
      <c r="J747" s="45"/>
      <c r="K747" s="47"/>
    </row>
    <row r="748" spans="4:11" hidden="1" outlineLevel="1" x14ac:dyDescent="0.25">
      <c r="D748" s="50" t="s">
        <v>975</v>
      </c>
      <c r="E748" s="51" t="s">
        <v>7</v>
      </c>
      <c r="F748" s="49"/>
      <c r="G748" s="44"/>
      <c r="H748" s="45"/>
      <c r="I748" s="140"/>
      <c r="J748" s="45"/>
      <c r="K748" s="47"/>
    </row>
    <row r="749" spans="4:11" hidden="1" outlineLevel="1" x14ac:dyDescent="0.25">
      <c r="D749" s="50" t="s">
        <v>976</v>
      </c>
      <c r="E749" s="52" t="s">
        <v>248</v>
      </c>
      <c r="F749" s="49"/>
      <c r="G749" s="44"/>
      <c r="H749" s="45"/>
      <c r="I749" s="140"/>
      <c r="J749" s="45"/>
      <c r="K749" s="47"/>
    </row>
    <row r="750" spans="4:11" hidden="1" outlineLevel="1" x14ac:dyDescent="0.25">
      <c r="D750" s="50" t="s">
        <v>977</v>
      </c>
      <c r="E750" s="52" t="s">
        <v>250</v>
      </c>
      <c r="F750" s="49"/>
      <c r="G750" s="44"/>
      <c r="H750" s="45"/>
      <c r="I750" s="140"/>
      <c r="J750" s="45"/>
      <c r="K750" s="47"/>
    </row>
    <row r="751" spans="4:11" hidden="1" outlineLevel="1" x14ac:dyDescent="0.25">
      <c r="D751" s="50" t="s">
        <v>978</v>
      </c>
      <c r="E751" s="51" t="s">
        <v>264</v>
      </c>
      <c r="F751" s="49"/>
      <c r="G751" s="44"/>
      <c r="H751" s="45"/>
      <c r="I751" s="140"/>
      <c r="J751" s="45"/>
      <c r="K751" s="47"/>
    </row>
    <row r="752" spans="4:11" hidden="1" outlineLevel="1" x14ac:dyDescent="0.25">
      <c r="D752" s="50" t="s">
        <v>979</v>
      </c>
      <c r="E752" s="52" t="s">
        <v>248</v>
      </c>
      <c r="F752" s="49"/>
      <c r="G752" s="44"/>
      <c r="H752" s="45"/>
      <c r="I752" s="140"/>
      <c r="J752" s="45"/>
      <c r="K752" s="47"/>
    </row>
    <row r="753" spans="1:11" hidden="1" outlineLevel="1" x14ac:dyDescent="0.25">
      <c r="D753" s="50" t="s">
        <v>980</v>
      </c>
      <c r="E753" s="52" t="s">
        <v>250</v>
      </c>
      <c r="F753" s="49"/>
      <c r="G753" s="44"/>
      <c r="H753" s="45"/>
      <c r="I753" s="140"/>
      <c r="J753" s="45"/>
      <c r="K753" s="47"/>
    </row>
    <row r="754" spans="1:11" collapsed="1" x14ac:dyDescent="0.25">
      <c r="C754" s="71">
        <v>2</v>
      </c>
      <c r="D754" s="92" t="s">
        <v>19</v>
      </c>
      <c r="E754" s="51" t="s">
        <v>1</v>
      </c>
      <c r="F754" s="93"/>
      <c r="G754" s="65"/>
      <c r="H754" s="66"/>
      <c r="I754" s="139"/>
      <c r="J754" s="108"/>
      <c r="K754" s="116"/>
    </row>
    <row r="755" spans="1:11" x14ac:dyDescent="0.25">
      <c r="C755" s="71" t="s">
        <v>981</v>
      </c>
      <c r="D755" s="50" t="s">
        <v>981</v>
      </c>
      <c r="E755" s="96" t="s">
        <v>982</v>
      </c>
      <c r="F755" s="55"/>
      <c r="G755" s="65"/>
      <c r="H755" s="66"/>
      <c r="I755" s="139"/>
      <c r="J755" s="108"/>
      <c r="K755" s="116"/>
    </row>
    <row r="756" spans="1:11" x14ac:dyDescent="0.25">
      <c r="C756" s="71" t="s">
        <v>1173</v>
      </c>
      <c r="D756" s="50" t="s">
        <v>983</v>
      </c>
      <c r="E756" s="64" t="s">
        <v>984</v>
      </c>
      <c r="F756" s="56"/>
      <c r="G756" s="65"/>
      <c r="H756" s="66"/>
      <c r="I756" s="139"/>
      <c r="J756" s="108"/>
      <c r="K756" s="68"/>
    </row>
    <row r="757" spans="1:11" x14ac:dyDescent="0.25">
      <c r="C757" s="71" t="s">
        <v>1402</v>
      </c>
      <c r="D757" s="50" t="s">
        <v>985</v>
      </c>
      <c r="E757" s="99" t="s">
        <v>986</v>
      </c>
      <c r="F757" s="56"/>
      <c r="G757" s="44"/>
      <c r="H757" s="45"/>
      <c r="I757" s="140"/>
      <c r="J757" s="46"/>
      <c r="K757" s="47"/>
    </row>
    <row r="758" spans="1:11" x14ac:dyDescent="0.25">
      <c r="C758" s="71" t="s">
        <v>1631</v>
      </c>
      <c r="D758" s="50" t="s">
        <v>987</v>
      </c>
      <c r="E758" s="51" t="s">
        <v>4</v>
      </c>
      <c r="F758" s="49"/>
      <c r="G758" s="44"/>
      <c r="H758" s="45"/>
      <c r="I758" s="140"/>
      <c r="J758" s="45"/>
      <c r="K758" s="47"/>
    </row>
    <row r="759" spans="1:11" x14ac:dyDescent="0.25">
      <c r="D759" s="50" t="s">
        <v>988</v>
      </c>
      <c r="E759" s="52" t="s">
        <v>989</v>
      </c>
      <c r="F759" s="49"/>
      <c r="G759" s="44"/>
      <c r="H759" s="45"/>
      <c r="I759" s="140"/>
      <c r="J759" s="45"/>
      <c r="K759" s="47"/>
    </row>
    <row r="760" spans="1:11" x14ac:dyDescent="0.25">
      <c r="A760" s="69">
        <v>3</v>
      </c>
      <c r="D760" s="50" t="s">
        <v>804</v>
      </c>
      <c r="E760" s="55" t="s">
        <v>115</v>
      </c>
      <c r="F760" s="55"/>
      <c r="G760" s="44">
        <v>2022</v>
      </c>
      <c r="H760" s="45">
        <v>6</v>
      </c>
      <c r="I760" s="140">
        <v>1000</v>
      </c>
      <c r="J760" s="45">
        <v>160</v>
      </c>
      <c r="K760" s="100">
        <v>1963.69</v>
      </c>
    </row>
    <row r="761" spans="1:11" hidden="1" outlineLevel="1" x14ac:dyDescent="0.25">
      <c r="D761" s="50" t="s">
        <v>990</v>
      </c>
      <c r="E761" s="52" t="s">
        <v>991</v>
      </c>
      <c r="F761" s="49"/>
      <c r="G761" s="44"/>
      <c r="H761" s="45"/>
      <c r="I761" s="140"/>
      <c r="J761" s="45"/>
      <c r="K761" s="47"/>
    </row>
    <row r="762" spans="1:11" hidden="1" outlineLevel="1" x14ac:dyDescent="0.25">
      <c r="D762" s="50" t="s">
        <v>992</v>
      </c>
      <c r="E762" s="52" t="s">
        <v>993</v>
      </c>
      <c r="F762" s="49"/>
      <c r="G762" s="44"/>
      <c r="H762" s="45"/>
      <c r="I762" s="140"/>
      <c r="J762" s="45"/>
      <c r="K762" s="47"/>
    </row>
    <row r="763" spans="1:11" hidden="1" outlineLevel="1" x14ac:dyDescent="0.25">
      <c r="D763" s="50" t="s">
        <v>994</v>
      </c>
      <c r="E763" s="52" t="s">
        <v>995</v>
      </c>
      <c r="F763" s="49"/>
      <c r="G763" s="44"/>
      <c r="H763" s="45"/>
      <c r="I763" s="140"/>
      <c r="J763" s="45"/>
      <c r="K763" s="47"/>
    </row>
    <row r="764" spans="1:11" hidden="1" outlineLevel="1" x14ac:dyDescent="0.25">
      <c r="D764" s="50" t="s">
        <v>996</v>
      </c>
      <c r="E764" s="52" t="s">
        <v>997</v>
      </c>
      <c r="F764" s="49"/>
      <c r="G764" s="44"/>
      <c r="H764" s="45"/>
      <c r="I764" s="140"/>
      <c r="J764" s="45"/>
      <c r="K764" s="47"/>
    </row>
    <row r="765" spans="1:11" collapsed="1" x14ac:dyDescent="0.25">
      <c r="C765" s="71" t="s">
        <v>1860</v>
      </c>
      <c r="D765" s="50" t="s">
        <v>998</v>
      </c>
      <c r="E765" s="51" t="s">
        <v>3</v>
      </c>
      <c r="F765" s="49"/>
      <c r="G765" s="44"/>
      <c r="H765" s="45"/>
      <c r="I765" s="140"/>
      <c r="J765" s="45"/>
      <c r="K765" s="47"/>
    </row>
    <row r="766" spans="1:11" x14ac:dyDescent="0.25">
      <c r="D766" s="50" t="s">
        <v>999</v>
      </c>
      <c r="E766" s="52" t="s">
        <v>989</v>
      </c>
      <c r="F766" s="49"/>
      <c r="G766" s="44"/>
      <c r="H766" s="45"/>
      <c r="I766" s="140"/>
      <c r="J766" s="45"/>
      <c r="K766" s="47"/>
    </row>
    <row r="767" spans="1:11" x14ac:dyDescent="0.25">
      <c r="A767" s="69">
        <v>4</v>
      </c>
      <c r="D767" s="50" t="s">
        <v>807</v>
      </c>
      <c r="E767" s="55" t="s">
        <v>115</v>
      </c>
      <c r="F767" s="55"/>
      <c r="G767" s="44">
        <v>2022</v>
      </c>
      <c r="H767" s="45">
        <v>6</v>
      </c>
      <c r="I767" s="140">
        <v>1000</v>
      </c>
      <c r="J767" s="45">
        <v>300</v>
      </c>
      <c r="K767" s="100">
        <v>2123.64</v>
      </c>
    </row>
    <row r="768" spans="1:11" hidden="1" outlineLevel="1" x14ac:dyDescent="0.25">
      <c r="D768" s="50"/>
      <c r="E768" s="52"/>
      <c r="F768" s="49"/>
      <c r="G768" s="44"/>
      <c r="H768" s="45"/>
      <c r="I768" s="140"/>
      <c r="J768" s="45"/>
      <c r="K768" s="47"/>
    </row>
    <row r="769" spans="1:11" hidden="1" outlineLevel="1" x14ac:dyDescent="0.25">
      <c r="D769" s="50" t="s">
        <v>1000</v>
      </c>
      <c r="E769" s="52" t="s">
        <v>991</v>
      </c>
      <c r="F769" s="49"/>
      <c r="G769" s="44"/>
      <c r="H769" s="45"/>
      <c r="I769" s="140"/>
      <c r="J769" s="45"/>
      <c r="K769" s="47"/>
    </row>
    <row r="770" spans="1:11" hidden="1" outlineLevel="1" x14ac:dyDescent="0.25">
      <c r="D770" s="50" t="s">
        <v>1001</v>
      </c>
      <c r="E770" s="52" t="s">
        <v>993</v>
      </c>
      <c r="F770" s="49"/>
      <c r="G770" s="44"/>
      <c r="H770" s="45"/>
      <c r="I770" s="140"/>
      <c r="J770" s="45"/>
      <c r="K770" s="47"/>
    </row>
    <row r="771" spans="1:11" hidden="1" outlineLevel="1" x14ac:dyDescent="0.25">
      <c r="D771" s="50" t="s">
        <v>1002</v>
      </c>
      <c r="E771" s="52" t="s">
        <v>995</v>
      </c>
      <c r="F771" s="49"/>
      <c r="G771" s="44"/>
      <c r="H771" s="45"/>
      <c r="I771" s="140"/>
      <c r="J771" s="45"/>
      <c r="K771" s="47"/>
    </row>
    <row r="772" spans="1:11" hidden="1" outlineLevel="1" x14ac:dyDescent="0.25">
      <c r="D772" s="50" t="s">
        <v>1003</v>
      </c>
      <c r="E772" s="52" t="s">
        <v>997</v>
      </c>
      <c r="F772" s="49"/>
      <c r="G772" s="44"/>
      <c r="H772" s="45"/>
      <c r="I772" s="140"/>
      <c r="J772" s="45"/>
      <c r="K772" s="47"/>
    </row>
    <row r="773" spans="1:11" collapsed="1" x14ac:dyDescent="0.25">
      <c r="C773" s="71" t="s">
        <v>1860</v>
      </c>
      <c r="D773" s="50" t="s">
        <v>1004</v>
      </c>
      <c r="E773" s="51" t="s">
        <v>5</v>
      </c>
      <c r="F773" s="49"/>
      <c r="G773" s="44"/>
      <c r="H773" s="45"/>
      <c r="I773" s="140"/>
      <c r="J773" s="45"/>
      <c r="K773" s="47"/>
    </row>
    <row r="774" spans="1:11" x14ac:dyDescent="0.25">
      <c r="D774" s="50" t="s">
        <v>1005</v>
      </c>
      <c r="E774" s="52" t="s">
        <v>989</v>
      </c>
      <c r="F774" s="49"/>
      <c r="G774" s="44"/>
      <c r="H774" s="45"/>
      <c r="I774" s="140"/>
      <c r="J774" s="45"/>
      <c r="K774" s="47"/>
    </row>
    <row r="775" spans="1:11" x14ac:dyDescent="0.25">
      <c r="D775" s="50" t="s">
        <v>810</v>
      </c>
      <c r="E775" s="55" t="s">
        <v>116</v>
      </c>
      <c r="F775" s="55"/>
      <c r="G775" s="44">
        <v>2022</v>
      </c>
      <c r="H775" s="45">
        <v>10</v>
      </c>
      <c r="I775" s="100">
        <v>1000</v>
      </c>
      <c r="J775" s="45">
        <v>500</v>
      </c>
      <c r="K775" s="100">
        <v>2123.64</v>
      </c>
    </row>
    <row r="776" spans="1:11" x14ac:dyDescent="0.25">
      <c r="D776" s="50" t="s">
        <v>813</v>
      </c>
      <c r="E776" s="55" t="s">
        <v>117</v>
      </c>
      <c r="F776" s="55"/>
      <c r="G776" s="44">
        <v>2022</v>
      </c>
      <c r="H776" s="45">
        <v>6</v>
      </c>
      <c r="I776" s="100">
        <v>1000</v>
      </c>
      <c r="J776" s="45">
        <v>500</v>
      </c>
      <c r="K776" s="100">
        <v>2123.64</v>
      </c>
    </row>
    <row r="777" spans="1:11" x14ac:dyDescent="0.25">
      <c r="A777" s="69">
        <v>5</v>
      </c>
      <c r="D777" s="50" t="s">
        <v>816</v>
      </c>
      <c r="E777" s="55" t="s">
        <v>118</v>
      </c>
      <c r="F777" s="55"/>
      <c r="G777" s="44">
        <v>2022</v>
      </c>
      <c r="H777" s="45">
        <v>0.4</v>
      </c>
      <c r="I777" s="100">
        <v>1000</v>
      </c>
      <c r="J777" s="45">
        <v>500</v>
      </c>
      <c r="K777" s="100">
        <v>2685.99</v>
      </c>
    </row>
    <row r="778" spans="1:11" hidden="1" outlineLevel="1" x14ac:dyDescent="0.25">
      <c r="D778" s="50" t="s">
        <v>1006</v>
      </c>
      <c r="E778" s="52" t="s">
        <v>991</v>
      </c>
      <c r="F778" s="49"/>
      <c r="G778" s="44"/>
      <c r="H778" s="45"/>
      <c r="I778" s="140"/>
      <c r="J778" s="45"/>
      <c r="K778" s="47"/>
    </row>
    <row r="779" spans="1:11" hidden="1" outlineLevel="1" x14ac:dyDescent="0.25">
      <c r="D779" s="50" t="s">
        <v>1007</v>
      </c>
      <c r="E779" s="52" t="s">
        <v>993</v>
      </c>
      <c r="F779" s="49"/>
      <c r="G779" s="44"/>
      <c r="H779" s="45"/>
      <c r="I779" s="140"/>
      <c r="J779" s="45"/>
      <c r="K779" s="47"/>
    </row>
    <row r="780" spans="1:11" hidden="1" outlineLevel="1" x14ac:dyDescent="0.25">
      <c r="D780" s="50" t="s">
        <v>1008</v>
      </c>
      <c r="E780" s="52" t="s">
        <v>995</v>
      </c>
      <c r="F780" s="49"/>
      <c r="G780" s="44"/>
      <c r="H780" s="45"/>
      <c r="I780" s="140"/>
      <c r="J780" s="45"/>
      <c r="K780" s="47"/>
    </row>
    <row r="781" spans="1:11" hidden="1" outlineLevel="1" x14ac:dyDescent="0.25">
      <c r="D781" s="50" t="s">
        <v>1009</v>
      </c>
      <c r="E781" s="52" t="s">
        <v>997</v>
      </c>
      <c r="F781" s="49"/>
      <c r="G781" s="44"/>
      <c r="H781" s="45"/>
      <c r="I781" s="140"/>
      <c r="J781" s="45"/>
      <c r="K781" s="47"/>
    </row>
    <row r="782" spans="1:11" hidden="1" outlineLevel="1" x14ac:dyDescent="0.25">
      <c r="D782" s="50" t="s">
        <v>1010</v>
      </c>
      <c r="E782" s="51" t="s">
        <v>1011</v>
      </c>
      <c r="F782" s="49"/>
      <c r="G782" s="44"/>
      <c r="H782" s="45"/>
      <c r="I782" s="140"/>
      <c r="J782" s="45"/>
      <c r="K782" s="47"/>
    </row>
    <row r="783" spans="1:11" hidden="1" outlineLevel="1" x14ac:dyDescent="0.25">
      <c r="D783" s="50" t="s">
        <v>1012</v>
      </c>
      <c r="E783" s="52" t="s">
        <v>989</v>
      </c>
      <c r="F783" s="49"/>
      <c r="G783" s="44"/>
      <c r="H783" s="45"/>
      <c r="I783" s="140"/>
      <c r="J783" s="45"/>
      <c r="K783" s="47"/>
    </row>
    <row r="784" spans="1:11" hidden="1" outlineLevel="1" x14ac:dyDescent="0.25">
      <c r="D784" s="50" t="s">
        <v>1013</v>
      </c>
      <c r="E784" s="52" t="s">
        <v>991</v>
      </c>
      <c r="F784" s="49"/>
      <c r="G784" s="44"/>
      <c r="H784" s="45"/>
      <c r="I784" s="140"/>
      <c r="J784" s="45"/>
      <c r="K784" s="47"/>
    </row>
    <row r="785" spans="4:11" hidden="1" outlineLevel="1" x14ac:dyDescent="0.25">
      <c r="D785" s="50" t="s">
        <v>1014</v>
      </c>
      <c r="E785" s="52" t="s">
        <v>993</v>
      </c>
      <c r="F785" s="49"/>
      <c r="G785" s="44"/>
      <c r="H785" s="45"/>
      <c r="I785" s="140"/>
      <c r="J785" s="45"/>
      <c r="K785" s="47"/>
    </row>
    <row r="786" spans="4:11" hidden="1" outlineLevel="1" x14ac:dyDescent="0.25">
      <c r="D786" s="50" t="s">
        <v>1015</v>
      </c>
      <c r="E786" s="52" t="s">
        <v>995</v>
      </c>
      <c r="F786" s="49"/>
      <c r="G786" s="44"/>
      <c r="H786" s="45"/>
      <c r="I786" s="140"/>
      <c r="J786" s="45"/>
      <c r="K786" s="47"/>
    </row>
    <row r="787" spans="4:11" hidden="1" outlineLevel="1" x14ac:dyDescent="0.25">
      <c r="D787" s="50" t="s">
        <v>1016</v>
      </c>
      <c r="E787" s="52" t="s">
        <v>997</v>
      </c>
      <c r="F787" s="49"/>
      <c r="G787" s="44"/>
      <c r="H787" s="45"/>
      <c r="I787" s="140"/>
      <c r="J787" s="45"/>
      <c r="K787" s="47"/>
    </row>
    <row r="788" spans="4:11" hidden="1" outlineLevel="1" x14ac:dyDescent="0.25">
      <c r="D788" s="50" t="s">
        <v>1017</v>
      </c>
      <c r="E788" s="51" t="s">
        <v>1018</v>
      </c>
      <c r="F788" s="49"/>
      <c r="G788" s="44"/>
      <c r="H788" s="45"/>
      <c r="I788" s="140"/>
      <c r="J788" s="45"/>
      <c r="K788" s="47"/>
    </row>
    <row r="789" spans="4:11" hidden="1" outlineLevel="1" x14ac:dyDescent="0.25">
      <c r="D789" s="50" t="s">
        <v>1019</v>
      </c>
      <c r="E789" s="52" t="s">
        <v>989</v>
      </c>
      <c r="F789" s="49"/>
      <c r="G789" s="44"/>
      <c r="H789" s="45"/>
      <c r="I789" s="140"/>
      <c r="J789" s="45"/>
      <c r="K789" s="47"/>
    </row>
    <row r="790" spans="4:11" hidden="1" outlineLevel="1" x14ac:dyDescent="0.25">
      <c r="D790" s="50" t="s">
        <v>1020</v>
      </c>
      <c r="E790" s="52" t="s">
        <v>991</v>
      </c>
      <c r="F790" s="49"/>
      <c r="G790" s="44"/>
      <c r="H790" s="45"/>
      <c r="I790" s="140"/>
      <c r="J790" s="45"/>
      <c r="K790" s="47"/>
    </row>
    <row r="791" spans="4:11" hidden="1" outlineLevel="1" x14ac:dyDescent="0.25">
      <c r="D791" s="50" t="s">
        <v>1021</v>
      </c>
      <c r="E791" s="52" t="s">
        <v>993</v>
      </c>
      <c r="F791" s="49"/>
      <c r="G791" s="44"/>
      <c r="H791" s="45"/>
      <c r="I791" s="140"/>
      <c r="J791" s="45"/>
      <c r="K791" s="47"/>
    </row>
    <row r="792" spans="4:11" hidden="1" outlineLevel="1" x14ac:dyDescent="0.25">
      <c r="D792" s="50" t="s">
        <v>1022</v>
      </c>
      <c r="E792" s="52" t="s">
        <v>995</v>
      </c>
      <c r="F792" s="49"/>
      <c r="G792" s="44"/>
      <c r="H792" s="45"/>
      <c r="I792" s="140"/>
      <c r="J792" s="45"/>
      <c r="K792" s="47"/>
    </row>
    <row r="793" spans="4:11" hidden="1" outlineLevel="1" x14ac:dyDescent="0.25">
      <c r="D793" s="50" t="s">
        <v>1023</v>
      </c>
      <c r="E793" s="52" t="s">
        <v>997</v>
      </c>
      <c r="F793" s="49"/>
      <c r="G793" s="44"/>
      <c r="H793" s="45"/>
      <c r="I793" s="140"/>
      <c r="J793" s="45"/>
      <c r="K793" s="47"/>
    </row>
    <row r="794" spans="4:11" hidden="1" outlineLevel="1" x14ac:dyDescent="0.25">
      <c r="D794" s="50" t="s">
        <v>1024</v>
      </c>
      <c r="E794" s="51" t="s">
        <v>1025</v>
      </c>
      <c r="F794" s="49"/>
      <c r="G794" s="44"/>
      <c r="H794" s="45"/>
      <c r="I794" s="140"/>
      <c r="J794" s="45"/>
      <c r="K794" s="47"/>
    </row>
    <row r="795" spans="4:11" hidden="1" outlineLevel="1" x14ac:dyDescent="0.25">
      <c r="D795" s="50" t="s">
        <v>1026</v>
      </c>
      <c r="E795" s="52" t="s">
        <v>989</v>
      </c>
      <c r="F795" s="49"/>
      <c r="G795" s="44"/>
      <c r="H795" s="45"/>
      <c r="I795" s="140"/>
      <c r="J795" s="45"/>
      <c r="K795" s="47"/>
    </row>
    <row r="796" spans="4:11" hidden="1" outlineLevel="1" x14ac:dyDescent="0.25">
      <c r="D796" s="50" t="s">
        <v>1027</v>
      </c>
      <c r="E796" s="52" t="s">
        <v>991</v>
      </c>
      <c r="F796" s="49"/>
      <c r="G796" s="44"/>
      <c r="H796" s="45"/>
      <c r="I796" s="140"/>
      <c r="J796" s="45"/>
      <c r="K796" s="47"/>
    </row>
    <row r="797" spans="4:11" hidden="1" outlineLevel="1" x14ac:dyDescent="0.25">
      <c r="D797" s="50" t="s">
        <v>1028</v>
      </c>
      <c r="E797" s="52" t="s">
        <v>993</v>
      </c>
      <c r="F797" s="49"/>
      <c r="G797" s="44"/>
      <c r="H797" s="45"/>
      <c r="I797" s="140"/>
      <c r="J797" s="45"/>
      <c r="K797" s="47"/>
    </row>
    <row r="798" spans="4:11" hidden="1" outlineLevel="1" x14ac:dyDescent="0.25">
      <c r="D798" s="50" t="s">
        <v>1029</v>
      </c>
      <c r="E798" s="52" t="s">
        <v>995</v>
      </c>
      <c r="F798" s="49"/>
      <c r="G798" s="44"/>
      <c r="H798" s="45"/>
      <c r="I798" s="140"/>
      <c r="J798" s="45"/>
      <c r="K798" s="47"/>
    </row>
    <row r="799" spans="4:11" hidden="1" outlineLevel="1" x14ac:dyDescent="0.25">
      <c r="D799" s="50" t="s">
        <v>1030</v>
      </c>
      <c r="E799" s="52" t="s">
        <v>997</v>
      </c>
      <c r="F799" s="49"/>
      <c r="G799" s="44"/>
      <c r="H799" s="45"/>
      <c r="I799" s="140"/>
      <c r="J799" s="45"/>
      <c r="K799" s="47"/>
    </row>
    <row r="800" spans="4:11" hidden="1" outlineLevel="1" x14ac:dyDescent="0.25">
      <c r="D800" s="50" t="s">
        <v>1031</v>
      </c>
      <c r="E800" s="51" t="s">
        <v>1032</v>
      </c>
      <c r="F800" s="49"/>
      <c r="G800" s="44"/>
      <c r="H800" s="45"/>
      <c r="I800" s="140"/>
      <c r="J800" s="45"/>
      <c r="K800" s="47"/>
    </row>
    <row r="801" spans="4:11" hidden="1" outlineLevel="1" x14ac:dyDescent="0.25">
      <c r="D801" s="50" t="s">
        <v>1033</v>
      </c>
      <c r="E801" s="52" t="s">
        <v>989</v>
      </c>
      <c r="F801" s="49"/>
      <c r="G801" s="44"/>
      <c r="H801" s="45"/>
      <c r="I801" s="140"/>
      <c r="J801" s="45"/>
      <c r="K801" s="47"/>
    </row>
    <row r="802" spans="4:11" hidden="1" outlineLevel="1" x14ac:dyDescent="0.25">
      <c r="D802" s="50" t="s">
        <v>1034</v>
      </c>
      <c r="E802" s="52" t="s">
        <v>991</v>
      </c>
      <c r="F802" s="49"/>
      <c r="G802" s="44"/>
      <c r="H802" s="45"/>
      <c r="I802" s="140"/>
      <c r="J802" s="45"/>
      <c r="K802" s="47"/>
    </row>
    <row r="803" spans="4:11" hidden="1" outlineLevel="1" x14ac:dyDescent="0.25">
      <c r="D803" s="50" t="s">
        <v>1035</v>
      </c>
      <c r="E803" s="52" t="s">
        <v>993</v>
      </c>
      <c r="F803" s="49"/>
      <c r="G803" s="44"/>
      <c r="H803" s="45"/>
      <c r="I803" s="140"/>
      <c r="J803" s="45"/>
      <c r="K803" s="47"/>
    </row>
    <row r="804" spans="4:11" hidden="1" outlineLevel="1" x14ac:dyDescent="0.25">
      <c r="D804" s="50" t="s">
        <v>1036</v>
      </c>
      <c r="E804" s="52" t="s">
        <v>995</v>
      </c>
      <c r="F804" s="49"/>
      <c r="G804" s="44"/>
      <c r="H804" s="45"/>
      <c r="I804" s="140"/>
      <c r="J804" s="45"/>
      <c r="K804" s="47"/>
    </row>
    <row r="805" spans="4:11" hidden="1" outlineLevel="1" x14ac:dyDescent="0.25">
      <c r="D805" s="50" t="s">
        <v>1037</v>
      </c>
      <c r="E805" s="52" t="s">
        <v>997</v>
      </c>
      <c r="F805" s="49"/>
      <c r="G805" s="44"/>
      <c r="H805" s="45"/>
      <c r="I805" s="140"/>
      <c r="J805" s="45"/>
      <c r="K805" s="47"/>
    </row>
    <row r="806" spans="4:11" hidden="1" outlineLevel="1" x14ac:dyDescent="0.25">
      <c r="D806" s="50" t="s">
        <v>1038</v>
      </c>
      <c r="E806" s="51" t="s">
        <v>7</v>
      </c>
      <c r="F806" s="49"/>
      <c r="G806" s="44"/>
      <c r="H806" s="45"/>
      <c r="I806" s="140"/>
      <c r="J806" s="45"/>
      <c r="K806" s="47"/>
    </row>
    <row r="807" spans="4:11" hidden="1" outlineLevel="1" x14ac:dyDescent="0.25">
      <c r="D807" s="50" t="s">
        <v>1039</v>
      </c>
      <c r="E807" s="52" t="s">
        <v>989</v>
      </c>
      <c r="F807" s="49"/>
      <c r="G807" s="44"/>
      <c r="H807" s="45"/>
      <c r="I807" s="140"/>
      <c r="J807" s="45"/>
      <c r="K807" s="47"/>
    </row>
    <row r="808" spans="4:11" hidden="1" outlineLevel="1" x14ac:dyDescent="0.25">
      <c r="D808" s="50" t="s">
        <v>1040</v>
      </c>
      <c r="E808" s="52" t="s">
        <v>991</v>
      </c>
      <c r="F808" s="49"/>
      <c r="G808" s="44"/>
      <c r="H808" s="45"/>
      <c r="I808" s="140"/>
      <c r="J808" s="45"/>
      <c r="K808" s="47"/>
    </row>
    <row r="809" spans="4:11" hidden="1" outlineLevel="1" x14ac:dyDescent="0.25">
      <c r="D809" s="50" t="s">
        <v>1041</v>
      </c>
      <c r="E809" s="52" t="s">
        <v>993</v>
      </c>
      <c r="F809" s="49"/>
      <c r="G809" s="44"/>
      <c r="H809" s="45"/>
      <c r="I809" s="140"/>
      <c r="J809" s="45"/>
      <c r="K809" s="47"/>
    </row>
    <row r="810" spans="4:11" hidden="1" outlineLevel="1" x14ac:dyDescent="0.25">
      <c r="D810" s="50" t="s">
        <v>1042</v>
      </c>
      <c r="E810" s="52" t="s">
        <v>995</v>
      </c>
      <c r="F810" s="49"/>
      <c r="G810" s="44"/>
      <c r="H810" s="45"/>
      <c r="I810" s="140"/>
      <c r="J810" s="45"/>
      <c r="K810" s="47"/>
    </row>
    <row r="811" spans="4:11" hidden="1" outlineLevel="1" x14ac:dyDescent="0.25">
      <c r="D811" s="50" t="s">
        <v>1043</v>
      </c>
      <c r="E811" s="52" t="s">
        <v>997</v>
      </c>
      <c r="F811" s="49"/>
      <c r="G811" s="44"/>
      <c r="H811" s="45"/>
      <c r="I811" s="140"/>
      <c r="J811" s="45"/>
      <c r="K811" s="47"/>
    </row>
    <row r="812" spans="4:11" hidden="1" outlineLevel="1" x14ac:dyDescent="0.25">
      <c r="D812" s="50" t="s">
        <v>1044</v>
      </c>
      <c r="E812" s="51" t="s">
        <v>264</v>
      </c>
      <c r="F812" s="49"/>
      <c r="G812" s="44"/>
      <c r="H812" s="45"/>
      <c r="I812" s="140"/>
      <c r="J812" s="45"/>
      <c r="K812" s="47"/>
    </row>
    <row r="813" spans="4:11" hidden="1" outlineLevel="1" x14ac:dyDescent="0.25">
      <c r="D813" s="50" t="s">
        <v>1045</v>
      </c>
      <c r="E813" s="52" t="s">
        <v>989</v>
      </c>
      <c r="F813" s="49"/>
      <c r="G813" s="44"/>
      <c r="H813" s="45"/>
      <c r="I813" s="140"/>
      <c r="J813" s="45"/>
      <c r="K813" s="47"/>
    </row>
    <row r="814" spans="4:11" hidden="1" outlineLevel="1" x14ac:dyDescent="0.25">
      <c r="D814" s="50" t="s">
        <v>1046</v>
      </c>
      <c r="E814" s="52" t="s">
        <v>991</v>
      </c>
      <c r="F814" s="49"/>
      <c r="G814" s="44"/>
      <c r="H814" s="45"/>
      <c r="I814" s="140"/>
      <c r="J814" s="45"/>
      <c r="K814" s="47"/>
    </row>
    <row r="815" spans="4:11" hidden="1" outlineLevel="1" x14ac:dyDescent="0.25">
      <c r="D815" s="50" t="s">
        <v>1047</v>
      </c>
      <c r="E815" s="52" t="s">
        <v>993</v>
      </c>
      <c r="F815" s="49"/>
      <c r="G815" s="44"/>
      <c r="H815" s="45"/>
      <c r="I815" s="140"/>
      <c r="J815" s="45"/>
      <c r="K815" s="47"/>
    </row>
    <row r="816" spans="4:11" hidden="1" outlineLevel="1" x14ac:dyDescent="0.25">
      <c r="D816" s="50" t="s">
        <v>1048</v>
      </c>
      <c r="E816" s="52" t="s">
        <v>995</v>
      </c>
      <c r="F816" s="49"/>
      <c r="G816" s="44"/>
      <c r="H816" s="45"/>
      <c r="I816" s="140"/>
      <c r="J816" s="45"/>
      <c r="K816" s="47"/>
    </row>
    <row r="817" spans="4:11" hidden="1" outlineLevel="1" x14ac:dyDescent="0.25">
      <c r="D817" s="50" t="s">
        <v>1049</v>
      </c>
      <c r="E817" s="52" t="s">
        <v>997</v>
      </c>
      <c r="F817" s="49"/>
      <c r="G817" s="44"/>
      <c r="H817" s="45"/>
      <c r="I817" s="140"/>
      <c r="J817" s="45"/>
      <c r="K817" s="47"/>
    </row>
    <row r="818" spans="4:11" collapsed="1" x14ac:dyDescent="0.25">
      <c r="D818" s="50" t="s">
        <v>1050</v>
      </c>
      <c r="E818" s="99" t="s">
        <v>1051</v>
      </c>
      <c r="F818" s="56"/>
      <c r="G818" s="56"/>
      <c r="H818" s="56"/>
      <c r="I818" s="141"/>
      <c r="J818" s="56"/>
      <c r="K818" s="56"/>
    </row>
    <row r="819" spans="4:11" x14ac:dyDescent="0.25">
      <c r="D819" s="50" t="s">
        <v>1052</v>
      </c>
      <c r="E819" s="51" t="s">
        <v>4</v>
      </c>
      <c r="F819" s="49"/>
      <c r="G819" s="44"/>
      <c r="H819" s="45"/>
      <c r="I819" s="140"/>
      <c r="J819" s="45"/>
      <c r="K819" s="47"/>
    </row>
    <row r="820" spans="4:11" x14ac:dyDescent="0.25">
      <c r="D820" s="50" t="s">
        <v>1053</v>
      </c>
      <c r="E820" s="52" t="s">
        <v>989</v>
      </c>
      <c r="F820" s="49"/>
      <c r="G820" s="44">
        <v>2022</v>
      </c>
      <c r="H820" s="45">
        <v>0.4</v>
      </c>
      <c r="I820" s="140">
        <v>1000</v>
      </c>
      <c r="J820" s="115">
        <v>50</v>
      </c>
      <c r="K820" s="47">
        <v>726.37800000000004</v>
      </c>
    </row>
    <row r="821" spans="4:11" hidden="1" x14ac:dyDescent="0.25">
      <c r="D821" s="50" t="s">
        <v>1054</v>
      </c>
      <c r="E821" s="52" t="s">
        <v>991</v>
      </c>
      <c r="F821" s="49"/>
      <c r="G821" s="44"/>
      <c r="H821" s="45"/>
      <c r="I821" s="140"/>
      <c r="J821" s="45"/>
      <c r="K821" s="47"/>
    </row>
    <row r="822" spans="4:11" hidden="1" x14ac:dyDescent="0.25">
      <c r="D822" s="50" t="s">
        <v>1055</v>
      </c>
      <c r="E822" s="52" t="s">
        <v>993</v>
      </c>
      <c r="F822" s="49"/>
      <c r="G822" s="44"/>
      <c r="H822" s="45"/>
      <c r="I822" s="140"/>
      <c r="J822" s="45"/>
      <c r="K822" s="47"/>
    </row>
    <row r="823" spans="4:11" hidden="1" x14ac:dyDescent="0.25">
      <c r="D823" s="50" t="s">
        <v>1056</v>
      </c>
      <c r="E823" s="52" t="s">
        <v>995</v>
      </c>
      <c r="F823" s="49"/>
      <c r="G823" s="44"/>
      <c r="H823" s="45"/>
      <c r="I823" s="140"/>
      <c r="J823" s="45"/>
      <c r="K823" s="47"/>
    </row>
    <row r="824" spans="4:11" hidden="1" x14ac:dyDescent="0.25">
      <c r="D824" s="50" t="s">
        <v>1057</v>
      </c>
      <c r="E824" s="52" t="s">
        <v>997</v>
      </c>
      <c r="F824" s="49"/>
      <c r="G824" s="44"/>
      <c r="H824" s="45"/>
      <c r="I824" s="140"/>
      <c r="J824" s="45"/>
      <c r="K824" s="47"/>
    </row>
    <row r="825" spans="4:11" x14ac:dyDescent="0.25">
      <c r="D825" s="50" t="s">
        <v>1058</v>
      </c>
      <c r="E825" s="51" t="s">
        <v>3</v>
      </c>
      <c r="F825" s="49"/>
      <c r="G825" s="44"/>
      <c r="H825" s="45"/>
      <c r="I825" s="140"/>
      <c r="J825" s="45"/>
      <c r="K825" s="47"/>
    </row>
    <row r="826" spans="4:11" x14ac:dyDescent="0.25">
      <c r="D826" s="50" t="s">
        <v>1059</v>
      </c>
      <c r="E826" s="52" t="s">
        <v>989</v>
      </c>
      <c r="F826" s="49"/>
      <c r="G826" s="44">
        <v>2022</v>
      </c>
      <c r="H826" s="45">
        <v>10</v>
      </c>
      <c r="I826" s="140">
        <v>1000</v>
      </c>
      <c r="J826" s="115">
        <v>150</v>
      </c>
      <c r="K826" s="47">
        <v>2022.8969999999999</v>
      </c>
    </row>
    <row r="827" spans="4:11" hidden="1" x14ac:dyDescent="0.25">
      <c r="D827" s="50" t="s">
        <v>1060</v>
      </c>
      <c r="E827" s="52" t="s">
        <v>991</v>
      </c>
      <c r="F827" s="49"/>
      <c r="G827" s="44"/>
      <c r="H827" s="45"/>
      <c r="I827" s="140"/>
      <c r="J827" s="45"/>
      <c r="K827" s="47"/>
    </row>
    <row r="828" spans="4:11" hidden="1" x14ac:dyDescent="0.25">
      <c r="D828" s="50" t="s">
        <v>1061</v>
      </c>
      <c r="E828" s="52" t="s">
        <v>993</v>
      </c>
      <c r="F828" s="49"/>
      <c r="G828" s="44"/>
      <c r="H828" s="45"/>
      <c r="I828" s="140"/>
      <c r="J828" s="45"/>
      <c r="K828" s="47"/>
    </row>
    <row r="829" spans="4:11" hidden="1" x14ac:dyDescent="0.25">
      <c r="D829" s="50" t="s">
        <v>1062</v>
      </c>
      <c r="E829" s="52" t="s">
        <v>995</v>
      </c>
      <c r="F829" s="49"/>
      <c r="G829" s="44"/>
      <c r="H829" s="45"/>
      <c r="I829" s="140"/>
      <c r="J829" s="45"/>
      <c r="K829" s="47"/>
    </row>
    <row r="830" spans="4:11" hidden="1" x14ac:dyDescent="0.25">
      <c r="D830" s="50" t="s">
        <v>1063</v>
      </c>
      <c r="E830" s="52" t="s">
        <v>997</v>
      </c>
      <c r="F830" s="49"/>
      <c r="G830" s="44"/>
      <c r="H830" s="45"/>
      <c r="I830" s="140"/>
      <c r="J830" s="45"/>
      <c r="K830" s="47"/>
    </row>
    <row r="831" spans="4:11" x14ac:dyDescent="0.25">
      <c r="D831" s="50" t="s">
        <v>1064</v>
      </c>
      <c r="E831" s="51" t="s">
        <v>5</v>
      </c>
      <c r="F831" s="49"/>
      <c r="G831" s="44"/>
      <c r="H831" s="45"/>
      <c r="I831" s="140"/>
      <c r="J831" s="45"/>
      <c r="K831" s="47"/>
    </row>
    <row r="832" spans="4:11" x14ac:dyDescent="0.25">
      <c r="D832" s="50" t="s">
        <v>1065</v>
      </c>
      <c r="E832" s="52" t="s">
        <v>989</v>
      </c>
      <c r="F832" s="49"/>
      <c r="G832" s="44">
        <v>2022</v>
      </c>
      <c r="H832" s="45">
        <v>10</v>
      </c>
      <c r="I832" s="140">
        <v>1000</v>
      </c>
      <c r="J832" s="115">
        <v>500</v>
      </c>
      <c r="K832" s="47">
        <v>3200.0520000000001</v>
      </c>
    </row>
    <row r="833" spans="4:11" hidden="1" x14ac:dyDescent="0.25">
      <c r="D833" s="50" t="s">
        <v>1066</v>
      </c>
      <c r="E833" s="52" t="s">
        <v>991</v>
      </c>
      <c r="F833" s="49"/>
      <c r="G833" s="44"/>
      <c r="H833" s="45"/>
      <c r="I833" s="140"/>
      <c r="J833" s="45"/>
      <c r="K833" s="47"/>
    </row>
    <row r="834" spans="4:11" hidden="1" x14ac:dyDescent="0.25">
      <c r="D834" s="50" t="s">
        <v>1067</v>
      </c>
      <c r="E834" s="52" t="s">
        <v>993</v>
      </c>
      <c r="F834" s="49"/>
      <c r="G834" s="44"/>
      <c r="H834" s="45"/>
      <c r="I834" s="140"/>
      <c r="J834" s="45"/>
      <c r="K834" s="47"/>
    </row>
    <row r="835" spans="4:11" hidden="1" x14ac:dyDescent="0.25">
      <c r="D835" s="50" t="s">
        <v>1068</v>
      </c>
      <c r="E835" s="52" t="s">
        <v>995</v>
      </c>
      <c r="F835" s="49"/>
      <c r="G835" s="44"/>
      <c r="H835" s="45"/>
      <c r="I835" s="140"/>
      <c r="J835" s="45"/>
      <c r="K835" s="47"/>
    </row>
    <row r="836" spans="4:11" hidden="1" x14ac:dyDescent="0.25">
      <c r="D836" s="50" t="s">
        <v>1069</v>
      </c>
      <c r="E836" s="52" t="s">
        <v>997</v>
      </c>
      <c r="F836" s="49"/>
      <c r="G836" s="44"/>
      <c r="H836" s="45"/>
      <c r="I836" s="140"/>
      <c r="J836" s="45"/>
      <c r="K836" s="47"/>
    </row>
    <row r="837" spans="4:11" hidden="1" outlineLevel="1" x14ac:dyDescent="0.25">
      <c r="D837" s="50" t="s">
        <v>1070</v>
      </c>
      <c r="E837" s="51" t="s">
        <v>1011</v>
      </c>
      <c r="F837" s="49"/>
      <c r="G837" s="44"/>
      <c r="H837" s="45"/>
      <c r="I837" s="140"/>
      <c r="J837" s="45"/>
      <c r="K837" s="47"/>
    </row>
    <row r="838" spans="4:11" hidden="1" outlineLevel="1" x14ac:dyDescent="0.25">
      <c r="D838" s="50" t="s">
        <v>1071</v>
      </c>
      <c r="E838" s="52" t="s">
        <v>989</v>
      </c>
      <c r="F838" s="49"/>
      <c r="G838" s="44"/>
      <c r="H838" s="45"/>
      <c r="I838" s="140"/>
      <c r="J838" s="45"/>
      <c r="K838" s="47"/>
    </row>
    <row r="839" spans="4:11" hidden="1" outlineLevel="1" x14ac:dyDescent="0.25">
      <c r="D839" s="50" t="s">
        <v>1072</v>
      </c>
      <c r="E839" s="52" t="s">
        <v>991</v>
      </c>
      <c r="F839" s="49"/>
      <c r="G839" s="44"/>
      <c r="H839" s="45"/>
      <c r="I839" s="140"/>
      <c r="J839" s="45"/>
      <c r="K839" s="47"/>
    </row>
    <row r="840" spans="4:11" hidden="1" outlineLevel="1" x14ac:dyDescent="0.25">
      <c r="D840" s="50" t="s">
        <v>1073</v>
      </c>
      <c r="E840" s="52" t="s">
        <v>993</v>
      </c>
      <c r="F840" s="49"/>
      <c r="G840" s="44"/>
      <c r="H840" s="45"/>
      <c r="I840" s="140"/>
      <c r="J840" s="45"/>
      <c r="K840" s="47"/>
    </row>
    <row r="841" spans="4:11" hidden="1" outlineLevel="1" x14ac:dyDescent="0.25">
      <c r="D841" s="50" t="s">
        <v>1074</v>
      </c>
      <c r="E841" s="52" t="s">
        <v>995</v>
      </c>
      <c r="F841" s="49"/>
      <c r="G841" s="44"/>
      <c r="H841" s="45"/>
      <c r="I841" s="140"/>
      <c r="J841" s="45"/>
      <c r="K841" s="47"/>
    </row>
    <row r="842" spans="4:11" hidden="1" outlineLevel="1" x14ac:dyDescent="0.25">
      <c r="D842" s="50" t="s">
        <v>1075</v>
      </c>
      <c r="E842" s="52" t="s">
        <v>997</v>
      </c>
      <c r="F842" s="49"/>
      <c r="G842" s="44"/>
      <c r="H842" s="45"/>
      <c r="I842" s="140"/>
      <c r="J842" s="45"/>
      <c r="K842" s="47"/>
    </row>
    <row r="843" spans="4:11" hidden="1" outlineLevel="1" x14ac:dyDescent="0.25">
      <c r="D843" s="50" t="s">
        <v>1076</v>
      </c>
      <c r="E843" s="51" t="s">
        <v>1018</v>
      </c>
      <c r="F843" s="49"/>
      <c r="G843" s="44"/>
      <c r="H843" s="45"/>
      <c r="I843" s="140"/>
      <c r="J843" s="45"/>
      <c r="K843" s="47"/>
    </row>
    <row r="844" spans="4:11" hidden="1" outlineLevel="1" x14ac:dyDescent="0.25">
      <c r="D844" s="50" t="s">
        <v>1077</v>
      </c>
      <c r="E844" s="52" t="s">
        <v>989</v>
      </c>
      <c r="F844" s="49"/>
      <c r="G844" s="44"/>
      <c r="H844" s="45"/>
      <c r="I844" s="140"/>
      <c r="J844" s="45"/>
      <c r="K844" s="47"/>
    </row>
    <row r="845" spans="4:11" hidden="1" outlineLevel="1" x14ac:dyDescent="0.25">
      <c r="D845" s="50" t="s">
        <v>1078</v>
      </c>
      <c r="E845" s="52" t="s">
        <v>991</v>
      </c>
      <c r="F845" s="49"/>
      <c r="G845" s="44"/>
      <c r="H845" s="45"/>
      <c r="I845" s="140"/>
      <c r="J845" s="45"/>
      <c r="K845" s="47"/>
    </row>
    <row r="846" spans="4:11" hidden="1" outlineLevel="1" x14ac:dyDescent="0.25">
      <c r="D846" s="50" t="s">
        <v>1079</v>
      </c>
      <c r="E846" s="52" t="s">
        <v>993</v>
      </c>
      <c r="F846" s="49"/>
      <c r="G846" s="44"/>
      <c r="H846" s="45"/>
      <c r="I846" s="140"/>
      <c r="J846" s="45"/>
      <c r="K846" s="47"/>
    </row>
    <row r="847" spans="4:11" hidden="1" outlineLevel="1" x14ac:dyDescent="0.25">
      <c r="D847" s="50" t="s">
        <v>1080</v>
      </c>
      <c r="E847" s="52" t="s">
        <v>995</v>
      </c>
      <c r="F847" s="49"/>
      <c r="G847" s="44"/>
      <c r="H847" s="45"/>
      <c r="I847" s="140"/>
      <c r="J847" s="45"/>
      <c r="K847" s="47"/>
    </row>
    <row r="848" spans="4:11" hidden="1" outlineLevel="1" x14ac:dyDescent="0.25">
      <c r="D848" s="50" t="s">
        <v>1081</v>
      </c>
      <c r="E848" s="52" t="s">
        <v>997</v>
      </c>
      <c r="F848" s="49"/>
      <c r="G848" s="44"/>
      <c r="H848" s="45"/>
      <c r="I848" s="140"/>
      <c r="J848" s="45"/>
      <c r="K848" s="47"/>
    </row>
    <row r="849" spans="4:11" hidden="1" outlineLevel="1" x14ac:dyDescent="0.25">
      <c r="D849" s="50" t="s">
        <v>1082</v>
      </c>
      <c r="E849" s="51" t="s">
        <v>1025</v>
      </c>
      <c r="F849" s="49"/>
      <c r="G849" s="44"/>
      <c r="H849" s="45"/>
      <c r="I849" s="140"/>
      <c r="J849" s="45"/>
      <c r="K849" s="47"/>
    </row>
    <row r="850" spans="4:11" hidden="1" outlineLevel="1" x14ac:dyDescent="0.25">
      <c r="D850" s="50" t="s">
        <v>1083</v>
      </c>
      <c r="E850" s="52" t="s">
        <v>989</v>
      </c>
      <c r="F850" s="49"/>
      <c r="G850" s="44"/>
      <c r="H850" s="45"/>
      <c r="I850" s="140"/>
      <c r="J850" s="45"/>
      <c r="K850" s="47"/>
    </row>
    <row r="851" spans="4:11" hidden="1" outlineLevel="1" x14ac:dyDescent="0.25">
      <c r="D851" s="50" t="s">
        <v>1084</v>
      </c>
      <c r="E851" s="52" t="s">
        <v>991</v>
      </c>
      <c r="F851" s="49"/>
      <c r="G851" s="44"/>
      <c r="H851" s="45"/>
      <c r="I851" s="140"/>
      <c r="J851" s="45"/>
      <c r="K851" s="47"/>
    </row>
    <row r="852" spans="4:11" hidden="1" outlineLevel="1" x14ac:dyDescent="0.25">
      <c r="D852" s="50" t="s">
        <v>1085</v>
      </c>
      <c r="E852" s="52" t="s">
        <v>993</v>
      </c>
      <c r="F852" s="49"/>
      <c r="G852" s="44"/>
      <c r="H852" s="45"/>
      <c r="I852" s="140"/>
      <c r="J852" s="45"/>
      <c r="K852" s="47"/>
    </row>
    <row r="853" spans="4:11" hidden="1" outlineLevel="1" x14ac:dyDescent="0.25">
      <c r="D853" s="50" t="s">
        <v>1086</v>
      </c>
      <c r="E853" s="52" t="s">
        <v>995</v>
      </c>
      <c r="F853" s="49"/>
      <c r="G853" s="44"/>
      <c r="H853" s="45"/>
      <c r="I853" s="140"/>
      <c r="J853" s="45"/>
      <c r="K853" s="47"/>
    </row>
    <row r="854" spans="4:11" hidden="1" outlineLevel="1" x14ac:dyDescent="0.25">
      <c r="D854" s="50" t="s">
        <v>1087</v>
      </c>
      <c r="E854" s="52" t="s">
        <v>997</v>
      </c>
      <c r="F854" s="49"/>
      <c r="G854" s="44"/>
      <c r="H854" s="45"/>
      <c r="I854" s="140"/>
      <c r="J854" s="45"/>
      <c r="K854" s="47"/>
    </row>
    <row r="855" spans="4:11" hidden="1" outlineLevel="1" x14ac:dyDescent="0.25">
      <c r="D855" s="50" t="s">
        <v>1088</v>
      </c>
      <c r="E855" s="51" t="s">
        <v>1032</v>
      </c>
      <c r="F855" s="49"/>
      <c r="G855" s="44"/>
      <c r="H855" s="45"/>
      <c r="I855" s="140"/>
      <c r="J855" s="45"/>
      <c r="K855" s="47"/>
    </row>
    <row r="856" spans="4:11" hidden="1" outlineLevel="1" x14ac:dyDescent="0.25">
      <c r="D856" s="50" t="s">
        <v>1089</v>
      </c>
      <c r="E856" s="52" t="s">
        <v>989</v>
      </c>
      <c r="F856" s="49"/>
      <c r="G856" s="44"/>
      <c r="H856" s="45"/>
      <c r="I856" s="140"/>
      <c r="J856" s="45"/>
      <c r="K856" s="47"/>
    </row>
    <row r="857" spans="4:11" hidden="1" outlineLevel="1" x14ac:dyDescent="0.25">
      <c r="D857" s="50" t="s">
        <v>1090</v>
      </c>
      <c r="E857" s="52" t="s">
        <v>991</v>
      </c>
      <c r="F857" s="49"/>
      <c r="G857" s="44"/>
      <c r="H857" s="45"/>
      <c r="I857" s="140"/>
      <c r="J857" s="45"/>
      <c r="K857" s="47"/>
    </row>
    <row r="858" spans="4:11" hidden="1" outlineLevel="1" x14ac:dyDescent="0.25">
      <c r="D858" s="50" t="s">
        <v>1091</v>
      </c>
      <c r="E858" s="52" t="s">
        <v>993</v>
      </c>
      <c r="F858" s="49"/>
      <c r="G858" s="44"/>
      <c r="H858" s="45"/>
      <c r="I858" s="140"/>
      <c r="J858" s="45"/>
      <c r="K858" s="47"/>
    </row>
    <row r="859" spans="4:11" hidden="1" outlineLevel="1" x14ac:dyDescent="0.25">
      <c r="D859" s="50" t="s">
        <v>1092</v>
      </c>
      <c r="E859" s="52" t="s">
        <v>995</v>
      </c>
      <c r="F859" s="49"/>
      <c r="G859" s="44"/>
      <c r="H859" s="45"/>
      <c r="I859" s="140"/>
      <c r="J859" s="45"/>
      <c r="K859" s="47"/>
    </row>
    <row r="860" spans="4:11" hidden="1" outlineLevel="1" x14ac:dyDescent="0.25">
      <c r="D860" s="50" t="s">
        <v>1093</v>
      </c>
      <c r="E860" s="52" t="s">
        <v>997</v>
      </c>
      <c r="F860" s="49"/>
      <c r="G860" s="44"/>
      <c r="H860" s="45"/>
      <c r="I860" s="140"/>
      <c r="J860" s="45"/>
      <c r="K860" s="47"/>
    </row>
    <row r="861" spans="4:11" hidden="1" outlineLevel="1" x14ac:dyDescent="0.25">
      <c r="D861" s="50" t="s">
        <v>1094</v>
      </c>
      <c r="E861" s="51" t="s">
        <v>7</v>
      </c>
      <c r="F861" s="49"/>
      <c r="G861" s="44"/>
      <c r="H861" s="45"/>
      <c r="I861" s="140"/>
      <c r="J861" s="45"/>
      <c r="K861" s="47"/>
    </row>
    <row r="862" spans="4:11" hidden="1" outlineLevel="1" x14ac:dyDescent="0.25">
      <c r="D862" s="50" t="s">
        <v>1095</v>
      </c>
      <c r="E862" s="52" t="s">
        <v>989</v>
      </c>
      <c r="F862" s="49"/>
      <c r="G862" s="44"/>
      <c r="H862" s="45"/>
      <c r="I862" s="140"/>
      <c r="J862" s="45"/>
      <c r="K862" s="47"/>
    </row>
    <row r="863" spans="4:11" hidden="1" outlineLevel="1" x14ac:dyDescent="0.25">
      <c r="D863" s="50" t="s">
        <v>1096</v>
      </c>
      <c r="E863" s="52" t="s">
        <v>991</v>
      </c>
      <c r="F863" s="49"/>
      <c r="G863" s="44"/>
      <c r="H863" s="45"/>
      <c r="I863" s="140"/>
      <c r="J863" s="45"/>
      <c r="K863" s="47"/>
    </row>
    <row r="864" spans="4:11" hidden="1" outlineLevel="1" x14ac:dyDescent="0.25">
      <c r="D864" s="50" t="s">
        <v>1097</v>
      </c>
      <c r="E864" s="52" t="s">
        <v>993</v>
      </c>
      <c r="F864" s="49"/>
      <c r="G864" s="44"/>
      <c r="H864" s="45"/>
      <c r="I864" s="140"/>
      <c r="J864" s="45"/>
      <c r="K864" s="47"/>
    </row>
    <row r="865" spans="4:11" hidden="1" outlineLevel="1" x14ac:dyDescent="0.25">
      <c r="D865" s="50" t="s">
        <v>1098</v>
      </c>
      <c r="E865" s="52" t="s">
        <v>995</v>
      </c>
      <c r="F865" s="49"/>
      <c r="G865" s="44"/>
      <c r="H865" s="45"/>
      <c r="I865" s="140"/>
      <c r="J865" s="45"/>
      <c r="K865" s="47"/>
    </row>
    <row r="866" spans="4:11" hidden="1" outlineLevel="1" x14ac:dyDescent="0.25">
      <c r="D866" s="50" t="s">
        <v>1099</v>
      </c>
      <c r="E866" s="52" t="s">
        <v>997</v>
      </c>
      <c r="F866" s="49"/>
      <c r="G866" s="44"/>
      <c r="H866" s="45"/>
      <c r="I866" s="140"/>
      <c r="J866" s="45"/>
      <c r="K866" s="47"/>
    </row>
    <row r="867" spans="4:11" hidden="1" outlineLevel="1" x14ac:dyDescent="0.25">
      <c r="D867" s="50" t="s">
        <v>1100</v>
      </c>
      <c r="E867" s="51" t="s">
        <v>264</v>
      </c>
      <c r="F867" s="49"/>
      <c r="G867" s="44"/>
      <c r="H867" s="45"/>
      <c r="I867" s="140"/>
      <c r="J867" s="45"/>
      <c r="K867" s="47"/>
    </row>
    <row r="868" spans="4:11" hidden="1" outlineLevel="1" x14ac:dyDescent="0.25">
      <c r="D868" s="50" t="s">
        <v>1101</v>
      </c>
      <c r="E868" s="52" t="s">
        <v>989</v>
      </c>
      <c r="F868" s="49"/>
      <c r="G868" s="44"/>
      <c r="H868" s="45"/>
      <c r="I868" s="140"/>
      <c r="J868" s="45"/>
      <c r="K868" s="47"/>
    </row>
    <row r="869" spans="4:11" hidden="1" outlineLevel="1" x14ac:dyDescent="0.25">
      <c r="D869" s="50" t="s">
        <v>1102</v>
      </c>
      <c r="E869" s="52" t="s">
        <v>991</v>
      </c>
      <c r="F869" s="49"/>
      <c r="G869" s="44"/>
      <c r="H869" s="45"/>
      <c r="I869" s="140"/>
      <c r="J869" s="45"/>
      <c r="K869" s="47"/>
    </row>
    <row r="870" spans="4:11" hidden="1" outlineLevel="1" x14ac:dyDescent="0.25">
      <c r="D870" s="50" t="s">
        <v>1103</v>
      </c>
      <c r="E870" s="52" t="s">
        <v>993</v>
      </c>
      <c r="F870" s="49"/>
      <c r="G870" s="44"/>
      <c r="H870" s="45"/>
      <c r="I870" s="140"/>
      <c r="J870" s="45"/>
      <c r="K870" s="47"/>
    </row>
    <row r="871" spans="4:11" hidden="1" outlineLevel="1" x14ac:dyDescent="0.25">
      <c r="D871" s="50" t="s">
        <v>1104</v>
      </c>
      <c r="E871" s="52" t="s">
        <v>995</v>
      </c>
      <c r="F871" s="49"/>
      <c r="G871" s="44"/>
      <c r="H871" s="45"/>
      <c r="I871" s="140"/>
      <c r="J871" s="45"/>
      <c r="K871" s="47"/>
    </row>
    <row r="872" spans="4:11" hidden="1" outlineLevel="1" x14ac:dyDescent="0.25">
      <c r="D872" s="50" t="s">
        <v>1105</v>
      </c>
      <c r="E872" s="52" t="s">
        <v>997</v>
      </c>
      <c r="F872" s="49"/>
      <c r="G872" s="44"/>
      <c r="H872" s="45"/>
      <c r="I872" s="140"/>
      <c r="J872" s="45"/>
      <c r="K872" s="47"/>
    </row>
    <row r="873" spans="4:11" collapsed="1" x14ac:dyDescent="0.25">
      <c r="D873" s="50" t="s">
        <v>1106</v>
      </c>
      <c r="E873" s="64" t="s">
        <v>1107</v>
      </c>
      <c r="F873" s="56"/>
      <c r="G873" s="65"/>
      <c r="H873" s="66"/>
      <c r="I873" s="139"/>
      <c r="J873" s="66"/>
      <c r="K873" s="68"/>
    </row>
    <row r="874" spans="4:11" x14ac:dyDescent="0.25">
      <c r="D874" s="50" t="s">
        <v>1108</v>
      </c>
      <c r="E874" s="99" t="s">
        <v>986</v>
      </c>
      <c r="F874" s="56"/>
      <c r="G874" s="44"/>
      <c r="H874" s="45"/>
      <c r="I874" s="140"/>
      <c r="J874" s="45"/>
      <c r="K874" s="47"/>
    </row>
    <row r="875" spans="4:11" x14ac:dyDescent="0.25">
      <c r="D875" s="50" t="s">
        <v>1109</v>
      </c>
      <c r="E875" s="51" t="s">
        <v>4</v>
      </c>
      <c r="F875" s="48"/>
      <c r="G875" s="44"/>
      <c r="H875" s="45"/>
      <c r="I875" s="140"/>
      <c r="J875" s="45"/>
      <c r="K875" s="47"/>
    </row>
    <row r="876" spans="4:11" x14ac:dyDescent="0.25">
      <c r="D876" s="50" t="s">
        <v>1053</v>
      </c>
      <c r="E876" s="52" t="s">
        <v>989</v>
      </c>
      <c r="F876" s="48"/>
      <c r="G876" s="44">
        <v>2022</v>
      </c>
      <c r="H876" s="45">
        <v>0.4</v>
      </c>
      <c r="I876" s="140">
        <v>1000</v>
      </c>
      <c r="J876" s="115">
        <v>50</v>
      </c>
      <c r="K876" s="47">
        <v>726.37800000000004</v>
      </c>
    </row>
    <row r="877" spans="4:11" hidden="1" x14ac:dyDescent="0.25">
      <c r="D877" s="50" t="s">
        <v>1054</v>
      </c>
      <c r="E877" s="52" t="s">
        <v>991</v>
      </c>
      <c r="F877" s="48"/>
      <c r="G877" s="44"/>
      <c r="H877" s="45"/>
      <c r="I877" s="140"/>
      <c r="J877" s="45"/>
      <c r="K877" s="47"/>
    </row>
    <row r="878" spans="4:11" hidden="1" x14ac:dyDescent="0.25">
      <c r="D878" s="50" t="s">
        <v>1055</v>
      </c>
      <c r="E878" s="52" t="s">
        <v>993</v>
      </c>
      <c r="F878" s="48"/>
      <c r="G878" s="44"/>
      <c r="H878" s="45"/>
      <c r="I878" s="140"/>
      <c r="J878" s="45"/>
      <c r="K878" s="47"/>
    </row>
    <row r="879" spans="4:11" hidden="1" x14ac:dyDescent="0.25">
      <c r="D879" s="50" t="s">
        <v>1056</v>
      </c>
      <c r="E879" s="52" t="s">
        <v>995</v>
      </c>
      <c r="F879" s="48"/>
      <c r="G879" s="44"/>
      <c r="H879" s="45"/>
      <c r="I879" s="140"/>
      <c r="J879" s="45"/>
      <c r="K879" s="47"/>
    </row>
    <row r="880" spans="4:11" hidden="1" x14ac:dyDescent="0.25">
      <c r="D880" s="50" t="s">
        <v>1057</v>
      </c>
      <c r="E880" s="52" t="s">
        <v>997</v>
      </c>
      <c r="F880" s="48"/>
      <c r="G880" s="44"/>
      <c r="H880" s="45"/>
      <c r="I880" s="140"/>
      <c r="J880" s="45"/>
      <c r="K880" s="47"/>
    </row>
    <row r="881" spans="4:11" x14ac:dyDescent="0.25">
      <c r="D881" s="50" t="s">
        <v>1110</v>
      </c>
      <c r="E881" s="51" t="s">
        <v>3</v>
      </c>
      <c r="F881" s="49"/>
      <c r="G881" s="44"/>
      <c r="H881" s="45"/>
      <c r="I881" s="140"/>
      <c r="J881" s="45"/>
      <c r="K881" s="47"/>
    </row>
    <row r="882" spans="4:11" x14ac:dyDescent="0.25">
      <c r="D882" s="50" t="s">
        <v>1059</v>
      </c>
      <c r="E882" s="52" t="s">
        <v>989</v>
      </c>
      <c r="F882" s="49"/>
      <c r="G882" s="44">
        <v>2022</v>
      </c>
      <c r="H882" s="45">
        <v>10</v>
      </c>
      <c r="I882" s="140">
        <v>1000</v>
      </c>
      <c r="J882" s="115">
        <v>150</v>
      </c>
      <c r="K882" s="47">
        <v>2022.8969999999999</v>
      </c>
    </row>
    <row r="883" spans="4:11" x14ac:dyDescent="0.25">
      <c r="D883" s="50" t="s">
        <v>1060</v>
      </c>
      <c r="E883" s="52" t="s">
        <v>991</v>
      </c>
      <c r="F883" s="49"/>
      <c r="G883" s="44">
        <v>2022</v>
      </c>
      <c r="H883" s="45">
        <v>10</v>
      </c>
      <c r="I883" s="140">
        <v>1000</v>
      </c>
      <c r="J883" s="115">
        <v>150</v>
      </c>
      <c r="K883" s="47">
        <v>3866.9949999999999</v>
      </c>
    </row>
    <row r="884" spans="4:11" hidden="1" x14ac:dyDescent="0.25">
      <c r="D884" s="50" t="s">
        <v>1061</v>
      </c>
      <c r="E884" s="52" t="s">
        <v>993</v>
      </c>
      <c r="F884" s="49"/>
      <c r="G884" s="44"/>
      <c r="H884" s="45"/>
      <c r="I884" s="140"/>
      <c r="J884" s="45"/>
      <c r="K884" s="47"/>
    </row>
    <row r="885" spans="4:11" hidden="1" x14ac:dyDescent="0.25">
      <c r="D885" s="50" t="s">
        <v>1062</v>
      </c>
      <c r="E885" s="52" t="s">
        <v>995</v>
      </c>
      <c r="F885" s="49"/>
      <c r="G885" s="44"/>
      <c r="H885" s="45"/>
      <c r="I885" s="140"/>
      <c r="J885" s="45"/>
      <c r="K885" s="47"/>
    </row>
    <row r="886" spans="4:11" hidden="1" x14ac:dyDescent="0.25">
      <c r="D886" s="50" t="s">
        <v>1063</v>
      </c>
      <c r="E886" s="52" t="s">
        <v>997</v>
      </c>
      <c r="F886" s="49"/>
      <c r="G886" s="44"/>
      <c r="H886" s="45"/>
      <c r="I886" s="140"/>
      <c r="J886" s="45"/>
      <c r="K886" s="47"/>
    </row>
    <row r="887" spans="4:11" x14ac:dyDescent="0.25">
      <c r="D887" s="50" t="s">
        <v>1111</v>
      </c>
      <c r="E887" s="51" t="s">
        <v>5</v>
      </c>
      <c r="F887" s="49"/>
      <c r="G887" s="44"/>
      <c r="H887" s="45"/>
      <c r="I887" s="140"/>
      <c r="J887" s="45"/>
      <c r="K887" s="47"/>
    </row>
    <row r="888" spans="4:11" x14ac:dyDescent="0.25">
      <c r="D888" s="50" t="s">
        <v>1065</v>
      </c>
      <c r="E888" s="52" t="s">
        <v>989</v>
      </c>
      <c r="F888" s="49"/>
      <c r="G888" s="44">
        <v>2022</v>
      </c>
      <c r="H888" s="45">
        <v>10</v>
      </c>
      <c r="I888" s="140">
        <v>1000</v>
      </c>
      <c r="J888" s="115">
        <v>500</v>
      </c>
      <c r="K888" s="47">
        <v>3200.0520000000001</v>
      </c>
    </row>
    <row r="889" spans="4:11" x14ac:dyDescent="0.25">
      <c r="D889" s="50" t="s">
        <v>1066</v>
      </c>
      <c r="E889" s="52" t="s">
        <v>991</v>
      </c>
      <c r="F889" s="49"/>
      <c r="G889" s="44">
        <v>2022</v>
      </c>
      <c r="H889" s="45">
        <v>10</v>
      </c>
      <c r="I889" s="140">
        <v>1000</v>
      </c>
      <c r="J889" s="115">
        <v>500</v>
      </c>
      <c r="K889" s="47">
        <v>6221.3059999999996</v>
      </c>
    </row>
    <row r="890" spans="4:11" x14ac:dyDescent="0.25">
      <c r="D890" s="50" t="s">
        <v>1067</v>
      </c>
      <c r="E890" s="52" t="s">
        <v>993</v>
      </c>
      <c r="F890" s="49"/>
      <c r="G890" s="44"/>
      <c r="H890" s="45"/>
      <c r="I890" s="140"/>
      <c r="J890" s="45"/>
      <c r="K890" s="47"/>
    </row>
    <row r="891" spans="4:11" hidden="1" x14ac:dyDescent="0.25">
      <c r="D891" s="50" t="s">
        <v>1068</v>
      </c>
      <c r="E891" s="52" t="s">
        <v>995</v>
      </c>
      <c r="F891" s="49"/>
      <c r="G891" s="44"/>
      <c r="H891" s="45"/>
      <c r="I891" s="140"/>
      <c r="J891" s="45"/>
      <c r="K891" s="47"/>
    </row>
    <row r="892" spans="4:11" hidden="1" x14ac:dyDescent="0.25">
      <c r="D892" s="50" t="s">
        <v>1069</v>
      </c>
      <c r="E892" s="52" t="s">
        <v>997</v>
      </c>
      <c r="F892" s="49"/>
      <c r="G892" s="44"/>
      <c r="H892" s="45"/>
      <c r="I892" s="140"/>
      <c r="J892" s="45"/>
      <c r="K892" s="47"/>
    </row>
    <row r="893" spans="4:11" hidden="1" outlineLevel="1" x14ac:dyDescent="0.25">
      <c r="D893" s="50" t="s">
        <v>1112</v>
      </c>
      <c r="E893" s="51" t="s">
        <v>1011</v>
      </c>
      <c r="F893" s="49"/>
      <c r="G893" s="44"/>
      <c r="H893" s="45"/>
      <c r="I893" s="140"/>
      <c r="J893" s="45"/>
      <c r="K893" s="47"/>
    </row>
    <row r="894" spans="4:11" hidden="1" outlineLevel="1" x14ac:dyDescent="0.25">
      <c r="D894" s="50" t="s">
        <v>1071</v>
      </c>
      <c r="E894" s="52" t="s">
        <v>989</v>
      </c>
      <c r="F894" s="49"/>
      <c r="G894" s="44"/>
      <c r="H894" s="45"/>
      <c r="I894" s="140"/>
      <c r="J894" s="45"/>
      <c r="K894" s="47"/>
    </row>
    <row r="895" spans="4:11" hidden="1" outlineLevel="1" x14ac:dyDescent="0.25">
      <c r="D895" s="50" t="s">
        <v>1072</v>
      </c>
      <c r="E895" s="52" t="s">
        <v>991</v>
      </c>
      <c r="F895" s="49"/>
      <c r="G895" s="44"/>
      <c r="H895" s="45"/>
      <c r="I895" s="140"/>
      <c r="J895" s="45"/>
      <c r="K895" s="47"/>
    </row>
    <row r="896" spans="4:11" hidden="1" outlineLevel="1" x14ac:dyDescent="0.25">
      <c r="D896" s="50" t="s">
        <v>1073</v>
      </c>
      <c r="E896" s="52" t="s">
        <v>993</v>
      </c>
      <c r="F896" s="49"/>
      <c r="G896" s="44"/>
      <c r="H896" s="45"/>
      <c r="I896" s="140"/>
      <c r="J896" s="45"/>
      <c r="K896" s="47"/>
    </row>
    <row r="897" spans="4:11" hidden="1" outlineLevel="1" x14ac:dyDescent="0.25">
      <c r="D897" s="50" t="s">
        <v>1074</v>
      </c>
      <c r="E897" s="52" t="s">
        <v>995</v>
      </c>
      <c r="F897" s="49"/>
      <c r="G897" s="44"/>
      <c r="H897" s="45"/>
      <c r="I897" s="140"/>
      <c r="J897" s="45"/>
      <c r="K897" s="47"/>
    </row>
    <row r="898" spans="4:11" hidden="1" outlineLevel="1" x14ac:dyDescent="0.25">
      <c r="D898" s="50" t="s">
        <v>1075</v>
      </c>
      <c r="E898" s="52" t="s">
        <v>997</v>
      </c>
      <c r="F898" s="49"/>
      <c r="G898" s="44"/>
      <c r="H898" s="45"/>
      <c r="I898" s="140"/>
      <c r="J898" s="45"/>
      <c r="K898" s="47"/>
    </row>
    <row r="899" spans="4:11" hidden="1" outlineLevel="1" x14ac:dyDescent="0.25">
      <c r="D899" s="50" t="s">
        <v>1113</v>
      </c>
      <c r="E899" s="51" t="s">
        <v>1018</v>
      </c>
      <c r="F899" s="49"/>
      <c r="G899" s="44"/>
      <c r="H899" s="45"/>
      <c r="I899" s="140"/>
      <c r="J899" s="45"/>
      <c r="K899" s="47"/>
    </row>
    <row r="900" spans="4:11" hidden="1" outlineLevel="1" x14ac:dyDescent="0.25">
      <c r="D900" s="50" t="s">
        <v>1077</v>
      </c>
      <c r="E900" s="52" t="s">
        <v>989</v>
      </c>
      <c r="F900" s="49"/>
      <c r="G900" s="44"/>
      <c r="H900" s="45"/>
      <c r="I900" s="140"/>
      <c r="J900" s="45"/>
      <c r="K900" s="47"/>
    </row>
    <row r="901" spans="4:11" hidden="1" outlineLevel="1" x14ac:dyDescent="0.25">
      <c r="D901" s="50" t="s">
        <v>1078</v>
      </c>
      <c r="E901" s="52" t="s">
        <v>991</v>
      </c>
      <c r="F901" s="49"/>
      <c r="G901" s="44"/>
      <c r="H901" s="45"/>
      <c r="I901" s="140"/>
      <c r="J901" s="45"/>
      <c r="K901" s="47"/>
    </row>
    <row r="902" spans="4:11" hidden="1" outlineLevel="1" x14ac:dyDescent="0.25">
      <c r="D902" s="50" t="s">
        <v>1079</v>
      </c>
      <c r="E902" s="52" t="s">
        <v>993</v>
      </c>
      <c r="F902" s="49"/>
      <c r="G902" s="44"/>
      <c r="H902" s="45"/>
      <c r="I902" s="140"/>
      <c r="J902" s="45"/>
      <c r="K902" s="47"/>
    </row>
    <row r="903" spans="4:11" hidden="1" outlineLevel="1" x14ac:dyDescent="0.25">
      <c r="D903" s="50" t="s">
        <v>1080</v>
      </c>
      <c r="E903" s="52" t="s">
        <v>995</v>
      </c>
      <c r="F903" s="49"/>
      <c r="G903" s="44"/>
      <c r="H903" s="45"/>
      <c r="I903" s="140"/>
      <c r="J903" s="45"/>
      <c r="K903" s="47"/>
    </row>
    <row r="904" spans="4:11" hidden="1" outlineLevel="1" x14ac:dyDescent="0.25">
      <c r="D904" s="50" t="s">
        <v>1081</v>
      </c>
      <c r="E904" s="52" t="s">
        <v>997</v>
      </c>
      <c r="F904" s="49"/>
      <c r="G904" s="44"/>
      <c r="H904" s="45"/>
      <c r="I904" s="140"/>
      <c r="J904" s="45"/>
      <c r="K904" s="47"/>
    </row>
    <row r="905" spans="4:11" hidden="1" outlineLevel="1" x14ac:dyDescent="0.25">
      <c r="D905" s="50" t="s">
        <v>1114</v>
      </c>
      <c r="E905" s="51" t="s">
        <v>1025</v>
      </c>
      <c r="F905" s="49"/>
      <c r="G905" s="44"/>
      <c r="H905" s="45"/>
      <c r="I905" s="140"/>
      <c r="J905" s="45"/>
      <c r="K905" s="47"/>
    </row>
    <row r="906" spans="4:11" hidden="1" outlineLevel="1" x14ac:dyDescent="0.25">
      <c r="D906" s="50" t="s">
        <v>1083</v>
      </c>
      <c r="E906" s="52" t="s">
        <v>989</v>
      </c>
      <c r="F906" s="49"/>
      <c r="G906" s="44"/>
      <c r="H906" s="45"/>
      <c r="I906" s="140"/>
      <c r="J906" s="45"/>
      <c r="K906" s="47"/>
    </row>
    <row r="907" spans="4:11" hidden="1" outlineLevel="1" x14ac:dyDescent="0.25">
      <c r="D907" s="50" t="s">
        <v>1084</v>
      </c>
      <c r="E907" s="52" t="s">
        <v>991</v>
      </c>
      <c r="F907" s="49"/>
      <c r="G907" s="44"/>
      <c r="H907" s="45"/>
      <c r="I907" s="140"/>
      <c r="J907" s="45"/>
      <c r="K907" s="47"/>
    </row>
    <row r="908" spans="4:11" hidden="1" outlineLevel="1" x14ac:dyDescent="0.25">
      <c r="D908" s="50" t="s">
        <v>1085</v>
      </c>
      <c r="E908" s="52" t="s">
        <v>993</v>
      </c>
      <c r="F908" s="49"/>
      <c r="G908" s="44"/>
      <c r="H908" s="45"/>
      <c r="I908" s="140"/>
      <c r="J908" s="45"/>
      <c r="K908" s="47"/>
    </row>
    <row r="909" spans="4:11" hidden="1" outlineLevel="1" x14ac:dyDescent="0.25">
      <c r="D909" s="50" t="s">
        <v>1086</v>
      </c>
      <c r="E909" s="52" t="s">
        <v>995</v>
      </c>
      <c r="F909" s="49"/>
      <c r="G909" s="44"/>
      <c r="H909" s="45"/>
      <c r="I909" s="140"/>
      <c r="J909" s="45"/>
      <c r="K909" s="47"/>
    </row>
    <row r="910" spans="4:11" hidden="1" outlineLevel="1" x14ac:dyDescent="0.25">
      <c r="D910" s="50" t="s">
        <v>1087</v>
      </c>
      <c r="E910" s="52" t="s">
        <v>997</v>
      </c>
      <c r="F910" s="49"/>
      <c r="G910" s="44"/>
      <c r="H910" s="45"/>
      <c r="I910" s="140"/>
      <c r="J910" s="45"/>
      <c r="K910" s="47"/>
    </row>
    <row r="911" spans="4:11" hidden="1" outlineLevel="1" x14ac:dyDescent="0.25">
      <c r="D911" s="50" t="s">
        <v>1115</v>
      </c>
      <c r="E911" s="51" t="s">
        <v>1032</v>
      </c>
      <c r="F911" s="49"/>
      <c r="G911" s="44"/>
      <c r="H911" s="45"/>
      <c r="I911" s="140"/>
      <c r="J911" s="45"/>
      <c r="K911" s="47"/>
    </row>
    <row r="912" spans="4:11" hidden="1" outlineLevel="1" x14ac:dyDescent="0.25">
      <c r="D912" s="50" t="s">
        <v>1089</v>
      </c>
      <c r="E912" s="52" t="s">
        <v>989</v>
      </c>
      <c r="F912" s="49"/>
      <c r="G912" s="44"/>
      <c r="H912" s="45"/>
      <c r="I912" s="140"/>
      <c r="J912" s="45"/>
      <c r="K912" s="47"/>
    </row>
    <row r="913" spans="4:11" hidden="1" outlineLevel="1" x14ac:dyDescent="0.25">
      <c r="D913" s="50" t="s">
        <v>1090</v>
      </c>
      <c r="E913" s="52" t="s">
        <v>991</v>
      </c>
      <c r="F913" s="49"/>
      <c r="G913" s="44"/>
      <c r="H913" s="45"/>
      <c r="I913" s="140"/>
      <c r="J913" s="45"/>
      <c r="K913" s="47"/>
    </row>
    <row r="914" spans="4:11" hidden="1" outlineLevel="1" x14ac:dyDescent="0.25">
      <c r="D914" s="50" t="s">
        <v>1091</v>
      </c>
      <c r="E914" s="52" t="s">
        <v>993</v>
      </c>
      <c r="F914" s="49"/>
      <c r="G914" s="44"/>
      <c r="H914" s="45"/>
      <c r="I914" s="140"/>
      <c r="J914" s="45"/>
      <c r="K914" s="47"/>
    </row>
    <row r="915" spans="4:11" hidden="1" outlineLevel="1" x14ac:dyDescent="0.25">
      <c r="D915" s="50" t="s">
        <v>1092</v>
      </c>
      <c r="E915" s="52" t="s">
        <v>995</v>
      </c>
      <c r="F915" s="49"/>
      <c r="G915" s="44"/>
      <c r="H915" s="45"/>
      <c r="I915" s="140"/>
      <c r="J915" s="45"/>
      <c r="K915" s="47"/>
    </row>
    <row r="916" spans="4:11" hidden="1" outlineLevel="1" x14ac:dyDescent="0.25">
      <c r="D916" s="50" t="s">
        <v>1093</v>
      </c>
      <c r="E916" s="52" t="s">
        <v>997</v>
      </c>
      <c r="F916" s="49"/>
      <c r="G916" s="44"/>
      <c r="H916" s="45"/>
      <c r="I916" s="140"/>
      <c r="J916" s="45"/>
      <c r="K916" s="47"/>
    </row>
    <row r="917" spans="4:11" hidden="1" outlineLevel="1" x14ac:dyDescent="0.25">
      <c r="D917" s="50" t="s">
        <v>1116</v>
      </c>
      <c r="E917" s="51" t="s">
        <v>7</v>
      </c>
      <c r="F917" s="49"/>
      <c r="G917" s="44"/>
      <c r="H917" s="45"/>
      <c r="I917" s="140"/>
      <c r="J917" s="45"/>
      <c r="K917" s="47"/>
    </row>
    <row r="918" spans="4:11" hidden="1" outlineLevel="1" x14ac:dyDescent="0.25">
      <c r="D918" s="50" t="s">
        <v>1095</v>
      </c>
      <c r="E918" s="52" t="s">
        <v>989</v>
      </c>
      <c r="F918" s="49"/>
      <c r="G918" s="44"/>
      <c r="H918" s="45"/>
      <c r="I918" s="140"/>
      <c r="J918" s="45"/>
      <c r="K918" s="47"/>
    </row>
    <row r="919" spans="4:11" hidden="1" outlineLevel="1" x14ac:dyDescent="0.25">
      <c r="D919" s="50" t="s">
        <v>1096</v>
      </c>
      <c r="E919" s="52" t="s">
        <v>991</v>
      </c>
      <c r="F919" s="49"/>
      <c r="G919" s="44"/>
      <c r="H919" s="45"/>
      <c r="I919" s="140"/>
      <c r="J919" s="45"/>
      <c r="K919" s="47"/>
    </row>
    <row r="920" spans="4:11" hidden="1" outlineLevel="1" x14ac:dyDescent="0.25">
      <c r="D920" s="50" t="s">
        <v>1097</v>
      </c>
      <c r="E920" s="52" t="s">
        <v>993</v>
      </c>
      <c r="F920" s="49"/>
      <c r="G920" s="44"/>
      <c r="H920" s="45"/>
      <c r="I920" s="140"/>
      <c r="J920" s="45"/>
      <c r="K920" s="47"/>
    </row>
    <row r="921" spans="4:11" hidden="1" outlineLevel="1" x14ac:dyDescent="0.25">
      <c r="D921" s="50" t="s">
        <v>1098</v>
      </c>
      <c r="E921" s="52" t="s">
        <v>995</v>
      </c>
      <c r="F921" s="49"/>
      <c r="G921" s="44"/>
      <c r="H921" s="45"/>
      <c r="I921" s="140"/>
      <c r="J921" s="45"/>
      <c r="K921" s="47"/>
    </row>
    <row r="922" spans="4:11" hidden="1" outlineLevel="1" x14ac:dyDescent="0.25">
      <c r="D922" s="50" t="s">
        <v>1099</v>
      </c>
      <c r="E922" s="52" t="s">
        <v>997</v>
      </c>
      <c r="F922" s="49"/>
      <c r="G922" s="44"/>
      <c r="H922" s="45"/>
      <c r="I922" s="140"/>
      <c r="J922" s="45"/>
      <c r="K922" s="47"/>
    </row>
    <row r="923" spans="4:11" hidden="1" outlineLevel="1" x14ac:dyDescent="0.25">
      <c r="D923" s="50" t="s">
        <v>1117</v>
      </c>
      <c r="E923" s="51" t="s">
        <v>264</v>
      </c>
      <c r="F923" s="49"/>
      <c r="G923" s="44"/>
      <c r="H923" s="45"/>
      <c r="I923" s="140"/>
      <c r="J923" s="45"/>
      <c r="K923" s="47"/>
    </row>
    <row r="924" spans="4:11" hidden="1" outlineLevel="1" x14ac:dyDescent="0.25">
      <c r="D924" s="50" t="s">
        <v>1101</v>
      </c>
      <c r="E924" s="52" t="s">
        <v>989</v>
      </c>
      <c r="F924" s="49"/>
      <c r="G924" s="44"/>
      <c r="H924" s="45"/>
      <c r="I924" s="140"/>
      <c r="J924" s="45"/>
      <c r="K924" s="47"/>
    </row>
    <row r="925" spans="4:11" hidden="1" outlineLevel="1" x14ac:dyDescent="0.25">
      <c r="D925" s="50" t="s">
        <v>1102</v>
      </c>
      <c r="E925" s="52" t="s">
        <v>991</v>
      </c>
      <c r="F925" s="49"/>
      <c r="G925" s="44"/>
      <c r="H925" s="45"/>
      <c r="I925" s="140"/>
      <c r="J925" s="45"/>
      <c r="K925" s="47"/>
    </row>
    <row r="926" spans="4:11" hidden="1" outlineLevel="1" x14ac:dyDescent="0.25">
      <c r="D926" s="50" t="s">
        <v>1103</v>
      </c>
      <c r="E926" s="52" t="s">
        <v>993</v>
      </c>
      <c r="F926" s="49"/>
      <c r="G926" s="44"/>
      <c r="H926" s="45"/>
      <c r="I926" s="140"/>
      <c r="J926" s="45"/>
      <c r="K926" s="47"/>
    </row>
    <row r="927" spans="4:11" hidden="1" outlineLevel="1" x14ac:dyDescent="0.25">
      <c r="D927" s="50" t="s">
        <v>1104</v>
      </c>
      <c r="E927" s="52" t="s">
        <v>995</v>
      </c>
      <c r="F927" s="49"/>
      <c r="G927" s="44"/>
      <c r="H927" s="45"/>
      <c r="I927" s="140"/>
      <c r="J927" s="45"/>
      <c r="K927" s="47"/>
    </row>
    <row r="928" spans="4:11" hidden="1" outlineLevel="1" x14ac:dyDescent="0.25">
      <c r="D928" s="50" t="s">
        <v>1105</v>
      </c>
      <c r="E928" s="52" t="s">
        <v>997</v>
      </c>
      <c r="F928" s="49"/>
      <c r="G928" s="44"/>
      <c r="H928" s="45"/>
      <c r="I928" s="140"/>
      <c r="J928" s="45"/>
      <c r="K928" s="47"/>
    </row>
    <row r="929" spans="4:11" collapsed="1" x14ac:dyDescent="0.25">
      <c r="D929" s="50" t="s">
        <v>1118</v>
      </c>
      <c r="E929" s="99" t="s">
        <v>1051</v>
      </c>
      <c r="F929" s="56"/>
      <c r="G929" s="44"/>
      <c r="H929" s="45"/>
      <c r="I929" s="140"/>
      <c r="J929" s="45"/>
      <c r="K929" s="47"/>
    </row>
    <row r="930" spans="4:11" hidden="1" outlineLevel="1" x14ac:dyDescent="0.25">
      <c r="D930" s="50" t="s">
        <v>1119</v>
      </c>
      <c r="E930" s="51" t="s">
        <v>4</v>
      </c>
      <c r="F930" s="49"/>
      <c r="G930" s="44"/>
      <c r="H930" s="45"/>
      <c r="I930" s="140"/>
      <c r="J930" s="45"/>
      <c r="K930" s="47"/>
    </row>
    <row r="931" spans="4:11" hidden="1" outlineLevel="1" x14ac:dyDescent="0.25">
      <c r="D931" s="50" t="s">
        <v>1120</v>
      </c>
      <c r="E931" s="52" t="s">
        <v>989</v>
      </c>
      <c r="F931" s="49"/>
      <c r="G931" s="44">
        <v>2022</v>
      </c>
      <c r="H931" s="45">
        <v>0.4</v>
      </c>
      <c r="I931" s="140">
        <v>1000</v>
      </c>
      <c r="J931" s="115">
        <v>50</v>
      </c>
      <c r="K931" s="47"/>
    </row>
    <row r="932" spans="4:11" hidden="1" outlineLevel="1" x14ac:dyDescent="0.25">
      <c r="D932" s="50" t="s">
        <v>1121</v>
      </c>
      <c r="E932" s="52" t="s">
        <v>991</v>
      </c>
      <c r="F932" s="49"/>
      <c r="G932" s="44"/>
      <c r="H932" s="45"/>
      <c r="I932" s="140"/>
      <c r="J932" s="45"/>
      <c r="K932" s="47"/>
    </row>
    <row r="933" spans="4:11" hidden="1" outlineLevel="1" x14ac:dyDescent="0.25">
      <c r="D933" s="50" t="s">
        <v>1122</v>
      </c>
      <c r="E933" s="52" t="s">
        <v>993</v>
      </c>
      <c r="F933" s="49"/>
      <c r="G933" s="44"/>
      <c r="H933" s="45"/>
      <c r="I933" s="140"/>
      <c r="J933" s="45"/>
      <c r="K933" s="47"/>
    </row>
    <row r="934" spans="4:11" hidden="1" outlineLevel="1" x14ac:dyDescent="0.25">
      <c r="D934" s="50" t="s">
        <v>1123</v>
      </c>
      <c r="E934" s="52" t="s">
        <v>995</v>
      </c>
      <c r="F934" s="49"/>
      <c r="G934" s="44"/>
      <c r="H934" s="45"/>
      <c r="I934" s="140"/>
      <c r="J934" s="45"/>
      <c r="K934" s="47"/>
    </row>
    <row r="935" spans="4:11" hidden="1" outlineLevel="1" x14ac:dyDescent="0.25">
      <c r="D935" s="50" t="s">
        <v>1124</v>
      </c>
      <c r="E935" s="52" t="s">
        <v>997</v>
      </c>
      <c r="F935" s="49"/>
      <c r="G935" s="44"/>
      <c r="H935" s="45"/>
      <c r="I935" s="140"/>
      <c r="J935" s="45"/>
      <c r="K935" s="47"/>
    </row>
    <row r="936" spans="4:11" collapsed="1" x14ac:dyDescent="0.25">
      <c r="D936" s="50" t="s">
        <v>1125</v>
      </c>
      <c r="E936" s="51" t="s">
        <v>3</v>
      </c>
      <c r="F936" s="49"/>
      <c r="G936" s="44"/>
      <c r="H936" s="45"/>
      <c r="I936" s="140"/>
      <c r="J936" s="45"/>
      <c r="K936" s="47"/>
    </row>
    <row r="937" spans="4:11" x14ac:dyDescent="0.25">
      <c r="D937" s="50" t="s">
        <v>1126</v>
      </c>
      <c r="E937" s="52" t="s">
        <v>989</v>
      </c>
      <c r="F937" s="49"/>
      <c r="G937" s="44">
        <v>2022</v>
      </c>
      <c r="H937" s="45">
        <v>10</v>
      </c>
      <c r="I937" s="140">
        <v>1000</v>
      </c>
      <c r="J937" s="115">
        <v>150</v>
      </c>
      <c r="K937" s="47">
        <v>2022.8969999999999</v>
      </c>
    </row>
    <row r="938" spans="4:11" x14ac:dyDescent="0.25">
      <c r="D938" s="50" t="s">
        <v>1127</v>
      </c>
      <c r="E938" s="52" t="s">
        <v>991</v>
      </c>
      <c r="F938" s="49"/>
      <c r="G938" s="44">
        <v>2022</v>
      </c>
      <c r="H938" s="45">
        <v>10</v>
      </c>
      <c r="I938" s="140">
        <v>1000</v>
      </c>
      <c r="J938" s="115">
        <v>150</v>
      </c>
      <c r="K938" s="47">
        <v>3866.9949999999999</v>
      </c>
    </row>
    <row r="939" spans="4:11" hidden="1" x14ac:dyDescent="0.25">
      <c r="D939" s="50" t="s">
        <v>1128</v>
      </c>
      <c r="E939" s="52" t="s">
        <v>993</v>
      </c>
      <c r="F939" s="49"/>
      <c r="G939" s="44"/>
      <c r="H939" s="45"/>
      <c r="I939" s="140"/>
      <c r="J939" s="45"/>
      <c r="K939" s="47"/>
    </row>
    <row r="940" spans="4:11" hidden="1" x14ac:dyDescent="0.25">
      <c r="D940" s="50" t="s">
        <v>1129</v>
      </c>
      <c r="E940" s="52" t="s">
        <v>995</v>
      </c>
      <c r="F940" s="49"/>
      <c r="G940" s="44"/>
      <c r="H940" s="45"/>
      <c r="I940" s="140"/>
      <c r="J940" s="45"/>
      <c r="K940" s="47"/>
    </row>
    <row r="941" spans="4:11" hidden="1" x14ac:dyDescent="0.25">
      <c r="D941" s="50" t="s">
        <v>1130</v>
      </c>
      <c r="E941" s="52" t="s">
        <v>997</v>
      </c>
      <c r="F941" s="49"/>
      <c r="G941" s="44"/>
      <c r="H941" s="45"/>
      <c r="I941" s="140"/>
      <c r="J941" s="45"/>
      <c r="K941" s="47"/>
    </row>
    <row r="942" spans="4:11" hidden="1" x14ac:dyDescent="0.25">
      <c r="D942" s="50" t="s">
        <v>1131</v>
      </c>
      <c r="E942" s="51" t="s">
        <v>5</v>
      </c>
      <c r="F942" s="49"/>
      <c r="G942" s="44"/>
      <c r="H942" s="45"/>
      <c r="I942" s="140"/>
      <c r="J942" s="45"/>
      <c r="K942" s="47"/>
    </row>
    <row r="943" spans="4:11" hidden="1" outlineLevel="1" x14ac:dyDescent="0.25">
      <c r="D943" s="50" t="s">
        <v>1132</v>
      </c>
      <c r="E943" s="52" t="s">
        <v>989</v>
      </c>
      <c r="F943" s="49"/>
      <c r="G943" s="44">
        <v>2022</v>
      </c>
      <c r="H943" s="45">
        <v>10</v>
      </c>
      <c r="I943" s="140">
        <v>1000</v>
      </c>
      <c r="J943" s="115">
        <v>500</v>
      </c>
      <c r="K943" s="47"/>
    </row>
    <row r="944" spans="4:11" hidden="1" outlineLevel="1" x14ac:dyDescent="0.25">
      <c r="D944" s="50" t="s">
        <v>1133</v>
      </c>
      <c r="E944" s="52" t="s">
        <v>991</v>
      </c>
      <c r="F944" s="49"/>
      <c r="G944" s="44">
        <v>2022</v>
      </c>
      <c r="H944" s="45">
        <v>10</v>
      </c>
      <c r="I944" s="140">
        <v>1000</v>
      </c>
      <c r="J944" s="115">
        <v>500</v>
      </c>
      <c r="K944" s="47"/>
    </row>
    <row r="945" spans="4:11" hidden="1" outlineLevel="1" x14ac:dyDescent="0.25">
      <c r="D945" s="50" t="s">
        <v>1134</v>
      </c>
      <c r="E945" s="52" t="s">
        <v>993</v>
      </c>
      <c r="F945" s="49"/>
      <c r="G945" s="44"/>
      <c r="H945" s="45"/>
      <c r="I945" s="140"/>
      <c r="J945" s="45"/>
      <c r="K945" s="47"/>
    </row>
    <row r="946" spans="4:11" hidden="1" outlineLevel="1" x14ac:dyDescent="0.25">
      <c r="D946" s="50" t="s">
        <v>1135</v>
      </c>
      <c r="E946" s="52" t="s">
        <v>995</v>
      </c>
      <c r="F946" s="49"/>
      <c r="G946" s="44"/>
      <c r="H946" s="45"/>
      <c r="I946" s="140"/>
      <c r="J946" s="45"/>
      <c r="K946" s="47"/>
    </row>
    <row r="947" spans="4:11" hidden="1" outlineLevel="1" x14ac:dyDescent="0.25">
      <c r="D947" s="50" t="s">
        <v>1136</v>
      </c>
      <c r="E947" s="52" t="s">
        <v>997</v>
      </c>
      <c r="F947" s="49"/>
      <c r="G947" s="44"/>
      <c r="H947" s="45"/>
      <c r="I947" s="140"/>
      <c r="J947" s="45"/>
      <c r="K947" s="47"/>
    </row>
    <row r="948" spans="4:11" hidden="1" outlineLevel="1" x14ac:dyDescent="0.25">
      <c r="D948" s="50" t="s">
        <v>1137</v>
      </c>
      <c r="E948" s="51" t="s">
        <v>1011</v>
      </c>
      <c r="F948" s="49"/>
      <c r="G948" s="44"/>
      <c r="H948" s="45"/>
      <c r="I948" s="140"/>
      <c r="J948" s="45"/>
      <c r="K948" s="47"/>
    </row>
    <row r="949" spans="4:11" hidden="1" outlineLevel="1" x14ac:dyDescent="0.25">
      <c r="D949" s="50" t="s">
        <v>1138</v>
      </c>
      <c r="E949" s="52" t="s">
        <v>989</v>
      </c>
      <c r="F949" s="49"/>
      <c r="G949" s="44"/>
      <c r="H949" s="45"/>
      <c r="I949" s="140"/>
      <c r="J949" s="45"/>
      <c r="K949" s="47"/>
    </row>
    <row r="950" spans="4:11" hidden="1" outlineLevel="1" x14ac:dyDescent="0.25">
      <c r="D950" s="50" t="s">
        <v>1139</v>
      </c>
      <c r="E950" s="52" t="s">
        <v>991</v>
      </c>
      <c r="F950" s="49"/>
      <c r="G950" s="44"/>
      <c r="H950" s="45"/>
      <c r="I950" s="140"/>
      <c r="J950" s="45"/>
      <c r="K950" s="47"/>
    </row>
    <row r="951" spans="4:11" hidden="1" outlineLevel="1" x14ac:dyDescent="0.25">
      <c r="D951" s="50" t="s">
        <v>1140</v>
      </c>
      <c r="E951" s="52" t="s">
        <v>993</v>
      </c>
      <c r="F951" s="49"/>
      <c r="G951" s="44"/>
      <c r="H951" s="45"/>
      <c r="I951" s="140"/>
      <c r="J951" s="45"/>
      <c r="K951" s="47"/>
    </row>
    <row r="952" spans="4:11" hidden="1" outlineLevel="1" x14ac:dyDescent="0.25">
      <c r="D952" s="50" t="s">
        <v>1141</v>
      </c>
      <c r="E952" s="52" t="s">
        <v>995</v>
      </c>
      <c r="F952" s="49"/>
      <c r="G952" s="44"/>
      <c r="H952" s="45"/>
      <c r="I952" s="140"/>
      <c r="J952" s="45"/>
      <c r="K952" s="47"/>
    </row>
    <row r="953" spans="4:11" hidden="1" outlineLevel="1" x14ac:dyDescent="0.25">
      <c r="D953" s="50" t="s">
        <v>1142</v>
      </c>
      <c r="E953" s="52" t="s">
        <v>997</v>
      </c>
      <c r="F953" s="49"/>
      <c r="G953" s="44"/>
      <c r="H953" s="45"/>
      <c r="I953" s="140"/>
      <c r="J953" s="45"/>
      <c r="K953" s="47"/>
    </row>
    <row r="954" spans="4:11" hidden="1" outlineLevel="1" x14ac:dyDescent="0.25">
      <c r="D954" s="50" t="s">
        <v>1143</v>
      </c>
      <c r="E954" s="51" t="s">
        <v>1018</v>
      </c>
      <c r="F954" s="49"/>
      <c r="G954" s="44"/>
      <c r="H954" s="45"/>
      <c r="I954" s="140"/>
      <c r="J954" s="45"/>
      <c r="K954" s="47"/>
    </row>
    <row r="955" spans="4:11" hidden="1" outlineLevel="1" x14ac:dyDescent="0.25">
      <c r="D955" s="50" t="s">
        <v>1144</v>
      </c>
      <c r="E955" s="52" t="s">
        <v>989</v>
      </c>
      <c r="F955" s="49"/>
      <c r="G955" s="44"/>
      <c r="H955" s="45"/>
      <c r="I955" s="140"/>
      <c r="J955" s="45"/>
      <c r="K955" s="47"/>
    </row>
    <row r="956" spans="4:11" hidden="1" outlineLevel="1" x14ac:dyDescent="0.25">
      <c r="D956" s="50" t="s">
        <v>1145</v>
      </c>
      <c r="E956" s="52" t="s">
        <v>991</v>
      </c>
      <c r="F956" s="49"/>
      <c r="G956" s="44"/>
      <c r="H956" s="45"/>
      <c r="I956" s="140"/>
      <c r="J956" s="45"/>
      <c r="K956" s="47"/>
    </row>
    <row r="957" spans="4:11" hidden="1" outlineLevel="1" x14ac:dyDescent="0.25">
      <c r="D957" s="50" t="s">
        <v>1146</v>
      </c>
      <c r="E957" s="52" t="s">
        <v>993</v>
      </c>
      <c r="F957" s="49"/>
      <c r="G957" s="44"/>
      <c r="H957" s="45"/>
      <c r="I957" s="140"/>
      <c r="J957" s="45"/>
      <c r="K957" s="47"/>
    </row>
    <row r="958" spans="4:11" hidden="1" outlineLevel="1" x14ac:dyDescent="0.25">
      <c r="D958" s="50" t="s">
        <v>1147</v>
      </c>
      <c r="E958" s="52" t="s">
        <v>995</v>
      </c>
      <c r="F958" s="49"/>
      <c r="G958" s="44"/>
      <c r="H958" s="45"/>
      <c r="I958" s="140"/>
      <c r="J958" s="45"/>
      <c r="K958" s="47"/>
    </row>
    <row r="959" spans="4:11" hidden="1" outlineLevel="1" x14ac:dyDescent="0.25">
      <c r="D959" s="50" t="s">
        <v>1148</v>
      </c>
      <c r="E959" s="52" t="s">
        <v>997</v>
      </c>
      <c r="F959" s="49"/>
      <c r="G959" s="44"/>
      <c r="H959" s="45"/>
      <c r="I959" s="140"/>
      <c r="J959" s="45"/>
      <c r="K959" s="47"/>
    </row>
    <row r="960" spans="4:11" hidden="1" outlineLevel="1" x14ac:dyDescent="0.25">
      <c r="D960" s="50" t="s">
        <v>1149</v>
      </c>
      <c r="E960" s="51" t="s">
        <v>1025</v>
      </c>
      <c r="F960" s="49"/>
      <c r="G960" s="44"/>
      <c r="H960" s="45"/>
      <c r="I960" s="140"/>
      <c r="J960" s="45"/>
      <c r="K960" s="47"/>
    </row>
    <row r="961" spans="4:11" hidden="1" outlineLevel="1" x14ac:dyDescent="0.25">
      <c r="D961" s="50" t="s">
        <v>1150</v>
      </c>
      <c r="E961" s="52" t="s">
        <v>989</v>
      </c>
      <c r="F961" s="49"/>
      <c r="G961" s="44"/>
      <c r="H961" s="45"/>
      <c r="I961" s="140"/>
      <c r="J961" s="45"/>
      <c r="K961" s="47"/>
    </row>
    <row r="962" spans="4:11" hidden="1" outlineLevel="1" x14ac:dyDescent="0.25">
      <c r="D962" s="50" t="s">
        <v>1151</v>
      </c>
      <c r="E962" s="52" t="s">
        <v>991</v>
      </c>
      <c r="F962" s="49"/>
      <c r="G962" s="44"/>
      <c r="H962" s="45"/>
      <c r="I962" s="140"/>
      <c r="J962" s="45"/>
      <c r="K962" s="47"/>
    </row>
    <row r="963" spans="4:11" hidden="1" outlineLevel="1" x14ac:dyDescent="0.25">
      <c r="D963" s="50" t="s">
        <v>1152</v>
      </c>
      <c r="E963" s="52" t="s">
        <v>993</v>
      </c>
      <c r="F963" s="49"/>
      <c r="G963" s="44"/>
      <c r="H963" s="45"/>
      <c r="I963" s="140"/>
      <c r="J963" s="45"/>
      <c r="K963" s="47"/>
    </row>
    <row r="964" spans="4:11" hidden="1" outlineLevel="1" x14ac:dyDescent="0.25">
      <c r="D964" s="50" t="s">
        <v>1153</v>
      </c>
      <c r="E964" s="52" t="s">
        <v>995</v>
      </c>
      <c r="F964" s="49"/>
      <c r="G964" s="44"/>
      <c r="H964" s="45"/>
      <c r="I964" s="140"/>
      <c r="J964" s="45"/>
      <c r="K964" s="47"/>
    </row>
    <row r="965" spans="4:11" hidden="1" outlineLevel="1" x14ac:dyDescent="0.25">
      <c r="D965" s="50" t="s">
        <v>1154</v>
      </c>
      <c r="E965" s="52" t="s">
        <v>997</v>
      </c>
      <c r="F965" s="49"/>
      <c r="G965" s="44"/>
      <c r="H965" s="45"/>
      <c r="I965" s="140"/>
      <c r="J965" s="45"/>
      <c r="K965" s="47"/>
    </row>
    <row r="966" spans="4:11" hidden="1" outlineLevel="1" x14ac:dyDescent="0.25">
      <c r="D966" s="50" t="s">
        <v>1155</v>
      </c>
      <c r="E966" s="51" t="s">
        <v>1032</v>
      </c>
      <c r="F966" s="49"/>
      <c r="G966" s="44"/>
      <c r="H966" s="45"/>
      <c r="I966" s="140"/>
      <c r="J966" s="45"/>
      <c r="K966" s="47"/>
    </row>
    <row r="967" spans="4:11" hidden="1" outlineLevel="1" x14ac:dyDescent="0.25">
      <c r="D967" s="50" t="s">
        <v>1156</v>
      </c>
      <c r="E967" s="52" t="s">
        <v>989</v>
      </c>
      <c r="F967" s="49"/>
      <c r="G967" s="44"/>
      <c r="H967" s="45"/>
      <c r="I967" s="140"/>
      <c r="J967" s="45"/>
      <c r="K967" s="47"/>
    </row>
    <row r="968" spans="4:11" hidden="1" outlineLevel="1" x14ac:dyDescent="0.25">
      <c r="D968" s="50" t="s">
        <v>1157</v>
      </c>
      <c r="E968" s="52" t="s">
        <v>991</v>
      </c>
      <c r="F968" s="49"/>
      <c r="G968" s="44"/>
      <c r="H968" s="45"/>
      <c r="I968" s="140"/>
      <c r="J968" s="45"/>
      <c r="K968" s="47"/>
    </row>
    <row r="969" spans="4:11" hidden="1" outlineLevel="1" x14ac:dyDescent="0.25">
      <c r="D969" s="50" t="s">
        <v>1158</v>
      </c>
      <c r="E969" s="52" t="s">
        <v>993</v>
      </c>
      <c r="F969" s="49"/>
      <c r="G969" s="44"/>
      <c r="H969" s="45"/>
      <c r="I969" s="140"/>
      <c r="J969" s="45"/>
      <c r="K969" s="47"/>
    </row>
    <row r="970" spans="4:11" hidden="1" outlineLevel="1" x14ac:dyDescent="0.25">
      <c r="D970" s="50" t="s">
        <v>1159</v>
      </c>
      <c r="E970" s="52" t="s">
        <v>995</v>
      </c>
      <c r="F970" s="49"/>
      <c r="G970" s="44"/>
      <c r="H970" s="45"/>
      <c r="I970" s="140"/>
      <c r="J970" s="45"/>
      <c r="K970" s="47"/>
    </row>
    <row r="971" spans="4:11" hidden="1" outlineLevel="1" x14ac:dyDescent="0.25">
      <c r="D971" s="50" t="s">
        <v>1160</v>
      </c>
      <c r="E971" s="52" t="s">
        <v>997</v>
      </c>
      <c r="F971" s="49"/>
      <c r="G971" s="44"/>
      <c r="H971" s="45"/>
      <c r="I971" s="140"/>
      <c r="J971" s="45"/>
      <c r="K971" s="47"/>
    </row>
    <row r="972" spans="4:11" hidden="1" outlineLevel="1" x14ac:dyDescent="0.25">
      <c r="D972" s="50" t="s">
        <v>1161</v>
      </c>
      <c r="E972" s="51" t="s">
        <v>7</v>
      </c>
      <c r="F972" s="49"/>
      <c r="G972" s="65"/>
      <c r="H972" s="66"/>
      <c r="I972" s="139"/>
      <c r="J972" s="66"/>
      <c r="K972" s="68"/>
    </row>
    <row r="973" spans="4:11" hidden="1" outlineLevel="1" x14ac:dyDescent="0.25">
      <c r="D973" s="50" t="s">
        <v>1162</v>
      </c>
      <c r="E973" s="52" t="s">
        <v>989</v>
      </c>
      <c r="F973" s="49"/>
      <c r="G973" s="65"/>
      <c r="H973" s="66"/>
      <c r="I973" s="139"/>
      <c r="J973" s="66"/>
      <c r="K973" s="68"/>
    </row>
    <row r="974" spans="4:11" hidden="1" outlineLevel="1" x14ac:dyDescent="0.25">
      <c r="D974" s="50" t="s">
        <v>1163</v>
      </c>
      <c r="E974" s="52" t="s">
        <v>991</v>
      </c>
      <c r="F974" s="49"/>
      <c r="G974" s="65"/>
      <c r="H974" s="66"/>
      <c r="I974" s="139"/>
      <c r="J974" s="66"/>
      <c r="K974" s="68"/>
    </row>
    <row r="975" spans="4:11" hidden="1" outlineLevel="1" x14ac:dyDescent="0.25">
      <c r="D975" s="50" t="s">
        <v>1164</v>
      </c>
      <c r="E975" s="52" t="s">
        <v>993</v>
      </c>
      <c r="F975" s="49"/>
      <c r="G975" s="65"/>
      <c r="H975" s="66"/>
      <c r="I975" s="139"/>
      <c r="J975" s="66"/>
      <c r="K975" s="68"/>
    </row>
    <row r="976" spans="4:11" hidden="1" outlineLevel="1" x14ac:dyDescent="0.25">
      <c r="D976" s="50" t="s">
        <v>1165</v>
      </c>
      <c r="E976" s="52" t="s">
        <v>995</v>
      </c>
      <c r="F976" s="49"/>
      <c r="G976" s="65"/>
      <c r="H976" s="66"/>
      <c r="I976" s="139"/>
      <c r="J976" s="66"/>
      <c r="K976" s="68"/>
    </row>
    <row r="977" spans="4:11" hidden="1" outlineLevel="1" x14ac:dyDescent="0.25">
      <c r="D977" s="50" t="s">
        <v>1166</v>
      </c>
      <c r="E977" s="52" t="s">
        <v>997</v>
      </c>
      <c r="F977" s="49"/>
      <c r="G977" s="65"/>
      <c r="H977" s="66"/>
      <c r="I977" s="139"/>
      <c r="J977" s="66"/>
      <c r="K977" s="68"/>
    </row>
    <row r="978" spans="4:11" hidden="1" outlineLevel="1" x14ac:dyDescent="0.25">
      <c r="D978" s="50" t="s">
        <v>1167</v>
      </c>
      <c r="E978" s="51" t="s">
        <v>264</v>
      </c>
      <c r="F978" s="49"/>
      <c r="G978" s="65"/>
      <c r="H978" s="66"/>
      <c r="I978" s="139"/>
      <c r="J978" s="66"/>
      <c r="K978" s="68"/>
    </row>
    <row r="979" spans="4:11" hidden="1" outlineLevel="1" x14ac:dyDescent="0.25">
      <c r="D979" s="50" t="s">
        <v>1168</v>
      </c>
      <c r="E979" s="52" t="s">
        <v>989</v>
      </c>
      <c r="F979" s="49"/>
      <c r="G979" s="65"/>
      <c r="H979" s="66"/>
      <c r="I979" s="139"/>
      <c r="J979" s="66"/>
      <c r="K979" s="68"/>
    </row>
    <row r="980" spans="4:11" hidden="1" outlineLevel="1" x14ac:dyDescent="0.25">
      <c r="D980" s="50" t="s">
        <v>1169</v>
      </c>
      <c r="E980" s="52" t="s">
        <v>991</v>
      </c>
      <c r="F980" s="49"/>
      <c r="G980" s="65"/>
      <c r="H980" s="66"/>
      <c r="I980" s="139"/>
      <c r="J980" s="66"/>
      <c r="K980" s="68"/>
    </row>
    <row r="981" spans="4:11" hidden="1" outlineLevel="1" x14ac:dyDescent="0.25">
      <c r="D981" s="50" t="s">
        <v>1170</v>
      </c>
      <c r="E981" s="52" t="s">
        <v>993</v>
      </c>
      <c r="F981" s="49"/>
      <c r="G981" s="65"/>
      <c r="H981" s="66"/>
      <c r="I981" s="139"/>
      <c r="J981" s="66"/>
      <c r="K981" s="68"/>
    </row>
    <row r="982" spans="4:11" hidden="1" outlineLevel="1" x14ac:dyDescent="0.25">
      <c r="D982" s="50" t="s">
        <v>1171</v>
      </c>
      <c r="E982" s="52" t="s">
        <v>995</v>
      </c>
      <c r="F982" s="49"/>
      <c r="G982" s="65"/>
      <c r="H982" s="66"/>
      <c r="I982" s="139"/>
      <c r="J982" s="66"/>
      <c r="K982" s="68"/>
    </row>
    <row r="983" spans="4:11" hidden="1" outlineLevel="1" x14ac:dyDescent="0.25">
      <c r="D983" s="50" t="s">
        <v>1172</v>
      </c>
      <c r="E983" s="52" t="s">
        <v>997</v>
      </c>
      <c r="F983" s="49"/>
      <c r="G983" s="65"/>
      <c r="H983" s="66"/>
      <c r="I983" s="139"/>
      <c r="J983" s="66"/>
      <c r="K983" s="68"/>
    </row>
    <row r="984" spans="4:11" hidden="1" outlineLevel="1" collapsed="1" x14ac:dyDescent="0.25">
      <c r="D984" s="50" t="s">
        <v>1173</v>
      </c>
      <c r="E984" s="96" t="s">
        <v>1174</v>
      </c>
      <c r="F984" s="55"/>
      <c r="G984" s="65"/>
      <c r="H984" s="66"/>
      <c r="I984" s="139"/>
      <c r="J984" s="108"/>
      <c r="K984" s="116"/>
    </row>
    <row r="985" spans="4:11" hidden="1" outlineLevel="1" x14ac:dyDescent="0.25">
      <c r="D985" s="50" t="s">
        <v>1175</v>
      </c>
      <c r="E985" s="64" t="s">
        <v>984</v>
      </c>
      <c r="F985" s="56"/>
      <c r="G985" s="65"/>
      <c r="H985" s="66"/>
      <c r="I985" s="139"/>
      <c r="J985" s="108"/>
      <c r="K985" s="68"/>
    </row>
    <row r="986" spans="4:11" hidden="1" outlineLevel="1" x14ac:dyDescent="0.25">
      <c r="D986" s="50" t="s">
        <v>1176</v>
      </c>
      <c r="E986" s="99" t="s">
        <v>986</v>
      </c>
      <c r="F986" s="56"/>
      <c r="G986" s="65"/>
      <c r="H986" s="66"/>
      <c r="I986" s="139"/>
      <c r="J986" s="108"/>
      <c r="K986" s="68"/>
    </row>
    <row r="987" spans="4:11" hidden="1" outlineLevel="1" x14ac:dyDescent="0.25">
      <c r="D987" s="50" t="s">
        <v>1177</v>
      </c>
      <c r="E987" s="51" t="s">
        <v>4</v>
      </c>
      <c r="F987" s="49"/>
      <c r="G987" s="65"/>
      <c r="H987" s="66"/>
      <c r="I987" s="139"/>
      <c r="J987" s="66"/>
      <c r="K987" s="68"/>
    </row>
    <row r="988" spans="4:11" hidden="1" outlineLevel="1" x14ac:dyDescent="0.25">
      <c r="D988" s="50" t="s">
        <v>1178</v>
      </c>
      <c r="E988" s="52" t="s">
        <v>1179</v>
      </c>
      <c r="F988" s="49"/>
      <c r="G988" s="65"/>
      <c r="H988" s="66"/>
      <c r="I988" s="139"/>
      <c r="J988" s="66"/>
      <c r="K988" s="68"/>
    </row>
    <row r="989" spans="4:11" hidden="1" outlineLevel="1" x14ac:dyDescent="0.25">
      <c r="D989" s="50" t="s">
        <v>1180</v>
      </c>
      <c r="E989" s="52" t="s">
        <v>1181</v>
      </c>
      <c r="F989" s="49"/>
      <c r="G989" s="65"/>
      <c r="H989" s="66"/>
      <c r="I989" s="139"/>
      <c r="J989" s="66"/>
      <c r="K989" s="68"/>
    </row>
    <row r="990" spans="4:11" hidden="1" outlineLevel="1" x14ac:dyDescent="0.25">
      <c r="D990" s="50" t="s">
        <v>1182</v>
      </c>
      <c r="E990" s="52" t="s">
        <v>1183</v>
      </c>
      <c r="F990" s="49"/>
      <c r="G990" s="65"/>
      <c r="H990" s="66"/>
      <c r="I990" s="139"/>
      <c r="J990" s="66"/>
      <c r="K990" s="68"/>
    </row>
    <row r="991" spans="4:11" hidden="1" outlineLevel="1" x14ac:dyDescent="0.25">
      <c r="D991" s="50" t="s">
        <v>1184</v>
      </c>
      <c r="E991" s="52" t="s">
        <v>1185</v>
      </c>
      <c r="F991" s="49"/>
      <c r="G991" s="65"/>
      <c r="H991" s="66"/>
      <c r="I991" s="139"/>
      <c r="J991" s="66"/>
      <c r="K991" s="68"/>
    </row>
    <row r="992" spans="4:11" hidden="1" outlineLevel="1" x14ac:dyDescent="0.25">
      <c r="D992" s="50" t="s">
        <v>1186</v>
      </c>
      <c r="E992" s="52" t="s">
        <v>1187</v>
      </c>
      <c r="F992" s="49"/>
      <c r="G992" s="65"/>
      <c r="H992" s="66"/>
      <c r="I992" s="139"/>
      <c r="J992" s="66"/>
      <c r="K992" s="68"/>
    </row>
    <row r="993" spans="4:11" hidden="1" outlineLevel="1" x14ac:dyDescent="0.25">
      <c r="D993" s="50" t="s">
        <v>1188</v>
      </c>
      <c r="E993" s="51" t="s">
        <v>3</v>
      </c>
      <c r="F993" s="49"/>
      <c r="G993" s="65"/>
      <c r="H993" s="66"/>
      <c r="I993" s="139"/>
      <c r="J993" s="66"/>
      <c r="K993" s="68"/>
    </row>
    <row r="994" spans="4:11" hidden="1" outlineLevel="1" x14ac:dyDescent="0.25">
      <c r="D994" s="50" t="s">
        <v>1189</v>
      </c>
      <c r="E994" s="52" t="s">
        <v>1179</v>
      </c>
      <c r="F994" s="49"/>
      <c r="G994" s="65"/>
      <c r="H994" s="66"/>
      <c r="I994" s="139"/>
      <c r="J994" s="66"/>
      <c r="K994" s="68"/>
    </row>
    <row r="995" spans="4:11" hidden="1" outlineLevel="1" x14ac:dyDescent="0.25">
      <c r="D995" s="50" t="s">
        <v>1190</v>
      </c>
      <c r="E995" s="52" t="s">
        <v>1181</v>
      </c>
      <c r="F995" s="49"/>
      <c r="G995" s="65"/>
      <c r="H995" s="66"/>
      <c r="I995" s="139"/>
      <c r="J995" s="66"/>
      <c r="K995" s="68"/>
    </row>
    <row r="996" spans="4:11" hidden="1" outlineLevel="1" x14ac:dyDescent="0.25">
      <c r="D996" s="50" t="s">
        <v>1191</v>
      </c>
      <c r="E996" s="52" t="s">
        <v>1183</v>
      </c>
      <c r="F996" s="49"/>
      <c r="G996" s="65"/>
      <c r="H996" s="66"/>
      <c r="I996" s="139"/>
      <c r="J996" s="66"/>
      <c r="K996" s="68"/>
    </row>
    <row r="997" spans="4:11" hidden="1" outlineLevel="1" x14ac:dyDescent="0.25">
      <c r="D997" s="50" t="s">
        <v>1192</v>
      </c>
      <c r="E997" s="52" t="s">
        <v>1185</v>
      </c>
      <c r="F997" s="49"/>
      <c r="G997" s="65"/>
      <c r="H997" s="66"/>
      <c r="I997" s="139"/>
      <c r="J997" s="66"/>
      <c r="K997" s="68"/>
    </row>
    <row r="998" spans="4:11" hidden="1" outlineLevel="1" x14ac:dyDescent="0.25">
      <c r="D998" s="50" t="s">
        <v>1193</v>
      </c>
      <c r="E998" s="52" t="s">
        <v>1187</v>
      </c>
      <c r="F998" s="49"/>
      <c r="G998" s="65"/>
      <c r="H998" s="66"/>
      <c r="I998" s="139"/>
      <c r="J998" s="66"/>
      <c r="K998" s="68"/>
    </row>
    <row r="999" spans="4:11" hidden="1" outlineLevel="1" x14ac:dyDescent="0.25">
      <c r="D999" s="50" t="s">
        <v>1194</v>
      </c>
      <c r="E999" s="51" t="s">
        <v>5</v>
      </c>
      <c r="F999" s="49"/>
      <c r="G999" s="65"/>
      <c r="H999" s="66"/>
      <c r="I999" s="139"/>
      <c r="J999" s="66"/>
      <c r="K999" s="68"/>
    </row>
    <row r="1000" spans="4:11" hidden="1" outlineLevel="1" x14ac:dyDescent="0.25">
      <c r="D1000" s="50" t="s">
        <v>1195</v>
      </c>
      <c r="E1000" s="52" t="s">
        <v>1179</v>
      </c>
      <c r="F1000" s="49"/>
      <c r="G1000" s="65"/>
      <c r="H1000" s="66"/>
      <c r="I1000" s="139"/>
      <c r="J1000" s="66"/>
      <c r="K1000" s="68"/>
    </row>
    <row r="1001" spans="4:11" hidden="1" outlineLevel="1" x14ac:dyDescent="0.25">
      <c r="D1001" s="50" t="s">
        <v>1196</v>
      </c>
      <c r="E1001" s="52" t="s">
        <v>1181</v>
      </c>
      <c r="F1001" s="49"/>
      <c r="G1001" s="65"/>
      <c r="H1001" s="66"/>
      <c r="I1001" s="139"/>
      <c r="J1001" s="66"/>
      <c r="K1001" s="68"/>
    </row>
    <row r="1002" spans="4:11" hidden="1" outlineLevel="1" x14ac:dyDescent="0.25">
      <c r="D1002" s="50" t="s">
        <v>1197</v>
      </c>
      <c r="E1002" s="52" t="s">
        <v>1183</v>
      </c>
      <c r="F1002" s="49"/>
      <c r="G1002" s="65"/>
      <c r="H1002" s="66"/>
      <c r="I1002" s="139"/>
      <c r="J1002" s="66"/>
      <c r="K1002" s="68"/>
    </row>
    <row r="1003" spans="4:11" hidden="1" outlineLevel="1" x14ac:dyDescent="0.25">
      <c r="D1003" s="50" t="s">
        <v>1198</v>
      </c>
      <c r="E1003" s="52" t="s">
        <v>1185</v>
      </c>
      <c r="F1003" s="49"/>
      <c r="G1003" s="65"/>
      <c r="H1003" s="66"/>
      <c r="I1003" s="139"/>
      <c r="J1003" s="66"/>
      <c r="K1003" s="68"/>
    </row>
    <row r="1004" spans="4:11" hidden="1" outlineLevel="1" x14ac:dyDescent="0.25">
      <c r="D1004" s="50" t="s">
        <v>1199</v>
      </c>
      <c r="E1004" s="52" t="s">
        <v>1187</v>
      </c>
      <c r="F1004" s="49"/>
      <c r="G1004" s="65"/>
      <c r="H1004" s="66"/>
      <c r="I1004" s="139"/>
      <c r="J1004" s="66"/>
      <c r="K1004" s="68"/>
    </row>
    <row r="1005" spans="4:11" hidden="1" outlineLevel="1" x14ac:dyDescent="0.25">
      <c r="D1005" s="50" t="s">
        <v>1200</v>
      </c>
      <c r="E1005" s="51" t="s">
        <v>1011</v>
      </c>
      <c r="F1005" s="49"/>
      <c r="G1005" s="65"/>
      <c r="H1005" s="66"/>
      <c r="I1005" s="139"/>
      <c r="J1005" s="66"/>
      <c r="K1005" s="68"/>
    </row>
    <row r="1006" spans="4:11" hidden="1" outlineLevel="1" x14ac:dyDescent="0.25">
      <c r="D1006" s="50" t="s">
        <v>1201</v>
      </c>
      <c r="E1006" s="52" t="s">
        <v>1179</v>
      </c>
      <c r="F1006" s="49"/>
      <c r="G1006" s="65"/>
      <c r="H1006" s="66"/>
      <c r="I1006" s="139"/>
      <c r="J1006" s="66"/>
      <c r="K1006" s="68"/>
    </row>
    <row r="1007" spans="4:11" hidden="1" outlineLevel="1" x14ac:dyDescent="0.25">
      <c r="D1007" s="50" t="s">
        <v>1202</v>
      </c>
      <c r="E1007" s="52" t="s">
        <v>1181</v>
      </c>
      <c r="F1007" s="49"/>
      <c r="G1007" s="65"/>
      <c r="H1007" s="66"/>
      <c r="I1007" s="139"/>
      <c r="J1007" s="66"/>
      <c r="K1007" s="68"/>
    </row>
    <row r="1008" spans="4:11" hidden="1" outlineLevel="1" x14ac:dyDescent="0.25">
      <c r="D1008" s="50" t="s">
        <v>1203</v>
      </c>
      <c r="E1008" s="52" t="s">
        <v>1183</v>
      </c>
      <c r="F1008" s="49"/>
      <c r="G1008" s="65"/>
      <c r="H1008" s="66"/>
      <c r="I1008" s="139"/>
      <c r="J1008" s="66"/>
      <c r="K1008" s="68"/>
    </row>
    <row r="1009" spans="4:11" hidden="1" outlineLevel="1" x14ac:dyDescent="0.25">
      <c r="D1009" s="50" t="s">
        <v>1204</v>
      </c>
      <c r="E1009" s="52" t="s">
        <v>1185</v>
      </c>
      <c r="F1009" s="49"/>
      <c r="G1009" s="65"/>
      <c r="H1009" s="66"/>
      <c r="I1009" s="139"/>
      <c r="J1009" s="66"/>
      <c r="K1009" s="68"/>
    </row>
    <row r="1010" spans="4:11" hidden="1" outlineLevel="1" x14ac:dyDescent="0.25">
      <c r="D1010" s="50" t="s">
        <v>1205</v>
      </c>
      <c r="E1010" s="52" t="s">
        <v>1187</v>
      </c>
      <c r="F1010" s="49"/>
      <c r="G1010" s="65"/>
      <c r="H1010" s="66"/>
      <c r="I1010" s="139"/>
      <c r="J1010" s="66"/>
      <c r="K1010" s="68"/>
    </row>
    <row r="1011" spans="4:11" hidden="1" outlineLevel="1" x14ac:dyDescent="0.25">
      <c r="D1011" s="50" t="s">
        <v>1206</v>
      </c>
      <c r="E1011" s="51" t="s">
        <v>1018</v>
      </c>
      <c r="F1011" s="49"/>
      <c r="G1011" s="65"/>
      <c r="H1011" s="66"/>
      <c r="I1011" s="139"/>
      <c r="J1011" s="66"/>
      <c r="K1011" s="68"/>
    </row>
    <row r="1012" spans="4:11" hidden="1" outlineLevel="1" x14ac:dyDescent="0.25">
      <c r="D1012" s="50" t="s">
        <v>1207</v>
      </c>
      <c r="E1012" s="52" t="s">
        <v>1179</v>
      </c>
      <c r="F1012" s="49"/>
      <c r="G1012" s="65"/>
      <c r="H1012" s="66"/>
      <c r="I1012" s="139"/>
      <c r="J1012" s="66"/>
      <c r="K1012" s="68"/>
    </row>
    <row r="1013" spans="4:11" hidden="1" outlineLevel="1" x14ac:dyDescent="0.25">
      <c r="D1013" s="50" t="s">
        <v>1208</v>
      </c>
      <c r="E1013" s="52" t="s">
        <v>1181</v>
      </c>
      <c r="F1013" s="49"/>
      <c r="G1013" s="65"/>
      <c r="H1013" s="66"/>
      <c r="I1013" s="139"/>
      <c r="J1013" s="66"/>
      <c r="K1013" s="68"/>
    </row>
    <row r="1014" spans="4:11" hidden="1" outlineLevel="1" x14ac:dyDescent="0.25">
      <c r="D1014" s="50" t="s">
        <v>1209</v>
      </c>
      <c r="E1014" s="52" t="s">
        <v>1183</v>
      </c>
      <c r="F1014" s="49"/>
      <c r="G1014" s="65"/>
      <c r="H1014" s="66"/>
      <c r="I1014" s="139"/>
      <c r="J1014" s="66"/>
      <c r="K1014" s="68"/>
    </row>
    <row r="1015" spans="4:11" hidden="1" outlineLevel="1" x14ac:dyDescent="0.25">
      <c r="D1015" s="50" t="s">
        <v>1210</v>
      </c>
      <c r="E1015" s="52" t="s">
        <v>1185</v>
      </c>
      <c r="F1015" s="49"/>
      <c r="G1015" s="65"/>
      <c r="H1015" s="66"/>
      <c r="I1015" s="139"/>
      <c r="J1015" s="66"/>
      <c r="K1015" s="68"/>
    </row>
    <row r="1016" spans="4:11" hidden="1" outlineLevel="1" x14ac:dyDescent="0.25">
      <c r="D1016" s="50" t="s">
        <v>1211</v>
      </c>
      <c r="E1016" s="52" t="s">
        <v>1187</v>
      </c>
      <c r="F1016" s="49"/>
      <c r="G1016" s="65"/>
      <c r="H1016" s="66"/>
      <c r="I1016" s="139"/>
      <c r="J1016" s="66"/>
      <c r="K1016" s="68"/>
    </row>
    <row r="1017" spans="4:11" hidden="1" outlineLevel="1" x14ac:dyDescent="0.25">
      <c r="D1017" s="50" t="s">
        <v>1212</v>
      </c>
      <c r="E1017" s="51" t="s">
        <v>1025</v>
      </c>
      <c r="F1017" s="49"/>
      <c r="G1017" s="65"/>
      <c r="H1017" s="66"/>
      <c r="I1017" s="139"/>
      <c r="J1017" s="66"/>
      <c r="K1017" s="68"/>
    </row>
    <row r="1018" spans="4:11" hidden="1" outlineLevel="1" x14ac:dyDescent="0.25">
      <c r="D1018" s="50" t="s">
        <v>1213</v>
      </c>
      <c r="E1018" s="52" t="s">
        <v>1179</v>
      </c>
      <c r="F1018" s="49"/>
      <c r="G1018" s="65"/>
      <c r="H1018" s="66"/>
      <c r="I1018" s="139"/>
      <c r="J1018" s="66"/>
      <c r="K1018" s="68"/>
    </row>
    <row r="1019" spans="4:11" hidden="1" outlineLevel="1" x14ac:dyDescent="0.25">
      <c r="D1019" s="50" t="s">
        <v>1214</v>
      </c>
      <c r="E1019" s="52" t="s">
        <v>1181</v>
      </c>
      <c r="F1019" s="49"/>
      <c r="G1019" s="65"/>
      <c r="H1019" s="66"/>
      <c r="I1019" s="139"/>
      <c r="J1019" s="66"/>
      <c r="K1019" s="68"/>
    </row>
    <row r="1020" spans="4:11" hidden="1" outlineLevel="1" x14ac:dyDescent="0.25">
      <c r="D1020" s="50" t="s">
        <v>1215</v>
      </c>
      <c r="E1020" s="52" t="s">
        <v>1183</v>
      </c>
      <c r="F1020" s="49"/>
      <c r="G1020" s="65"/>
      <c r="H1020" s="66"/>
      <c r="I1020" s="139"/>
      <c r="J1020" s="66"/>
      <c r="K1020" s="68"/>
    </row>
    <row r="1021" spans="4:11" hidden="1" outlineLevel="1" x14ac:dyDescent="0.25">
      <c r="D1021" s="50" t="s">
        <v>1216</v>
      </c>
      <c r="E1021" s="52" t="s">
        <v>1185</v>
      </c>
      <c r="F1021" s="49"/>
      <c r="G1021" s="65"/>
      <c r="H1021" s="66"/>
      <c r="I1021" s="139"/>
      <c r="J1021" s="66"/>
      <c r="K1021" s="68"/>
    </row>
    <row r="1022" spans="4:11" hidden="1" outlineLevel="1" x14ac:dyDescent="0.25">
      <c r="D1022" s="50" t="s">
        <v>1217</v>
      </c>
      <c r="E1022" s="52" t="s">
        <v>1187</v>
      </c>
      <c r="F1022" s="49"/>
      <c r="G1022" s="65"/>
      <c r="H1022" s="66"/>
      <c r="I1022" s="139"/>
      <c r="J1022" s="66"/>
      <c r="K1022" s="68"/>
    </row>
    <row r="1023" spans="4:11" hidden="1" outlineLevel="1" x14ac:dyDescent="0.25">
      <c r="D1023" s="50" t="s">
        <v>1218</v>
      </c>
      <c r="E1023" s="51" t="s">
        <v>1032</v>
      </c>
      <c r="F1023" s="49"/>
      <c r="G1023" s="65"/>
      <c r="H1023" s="66"/>
      <c r="I1023" s="139"/>
      <c r="J1023" s="66"/>
      <c r="K1023" s="68"/>
    </row>
    <row r="1024" spans="4:11" hidden="1" outlineLevel="1" x14ac:dyDescent="0.25">
      <c r="D1024" s="50" t="s">
        <v>1219</v>
      </c>
      <c r="E1024" s="52" t="s">
        <v>1179</v>
      </c>
      <c r="F1024" s="49"/>
      <c r="G1024" s="65"/>
      <c r="H1024" s="66"/>
      <c r="I1024" s="139"/>
      <c r="J1024" s="66"/>
      <c r="K1024" s="68"/>
    </row>
    <row r="1025" spans="4:11" hidden="1" outlineLevel="1" x14ac:dyDescent="0.25">
      <c r="D1025" s="50" t="s">
        <v>1220</v>
      </c>
      <c r="E1025" s="52" t="s">
        <v>1181</v>
      </c>
      <c r="F1025" s="49"/>
      <c r="G1025" s="65"/>
      <c r="H1025" s="66"/>
      <c r="I1025" s="139"/>
      <c r="J1025" s="66"/>
      <c r="K1025" s="68"/>
    </row>
    <row r="1026" spans="4:11" hidden="1" outlineLevel="1" x14ac:dyDescent="0.25">
      <c r="D1026" s="50" t="s">
        <v>1221</v>
      </c>
      <c r="E1026" s="52" t="s">
        <v>1183</v>
      </c>
      <c r="F1026" s="49"/>
      <c r="G1026" s="65"/>
      <c r="H1026" s="66"/>
      <c r="I1026" s="139"/>
      <c r="J1026" s="66"/>
      <c r="K1026" s="68"/>
    </row>
    <row r="1027" spans="4:11" hidden="1" outlineLevel="1" x14ac:dyDescent="0.25">
      <c r="D1027" s="50" t="s">
        <v>1222</v>
      </c>
      <c r="E1027" s="52" t="s">
        <v>1185</v>
      </c>
      <c r="F1027" s="49"/>
      <c r="G1027" s="65"/>
      <c r="H1027" s="66"/>
      <c r="I1027" s="139"/>
      <c r="J1027" s="66"/>
      <c r="K1027" s="68"/>
    </row>
    <row r="1028" spans="4:11" hidden="1" outlineLevel="1" x14ac:dyDescent="0.25">
      <c r="D1028" s="50" t="s">
        <v>1223</v>
      </c>
      <c r="E1028" s="52" t="s">
        <v>1187</v>
      </c>
      <c r="F1028" s="49"/>
      <c r="G1028" s="65"/>
      <c r="H1028" s="66"/>
      <c r="I1028" s="139"/>
      <c r="J1028" s="66"/>
      <c r="K1028" s="68"/>
    </row>
    <row r="1029" spans="4:11" hidden="1" outlineLevel="1" x14ac:dyDescent="0.25">
      <c r="D1029" s="50" t="s">
        <v>1224</v>
      </c>
      <c r="E1029" s="51" t="s">
        <v>7</v>
      </c>
      <c r="F1029" s="49"/>
      <c r="G1029" s="65"/>
      <c r="H1029" s="66"/>
      <c r="I1029" s="139"/>
      <c r="J1029" s="66"/>
      <c r="K1029" s="68"/>
    </row>
    <row r="1030" spans="4:11" hidden="1" outlineLevel="1" x14ac:dyDescent="0.25">
      <c r="D1030" s="50" t="s">
        <v>1225</v>
      </c>
      <c r="E1030" s="52" t="s">
        <v>1179</v>
      </c>
      <c r="F1030" s="49"/>
      <c r="G1030" s="65"/>
      <c r="H1030" s="66"/>
      <c r="I1030" s="139"/>
      <c r="J1030" s="66"/>
      <c r="K1030" s="68"/>
    </row>
    <row r="1031" spans="4:11" hidden="1" outlineLevel="1" x14ac:dyDescent="0.25">
      <c r="D1031" s="50" t="s">
        <v>1226</v>
      </c>
      <c r="E1031" s="52" t="s">
        <v>1181</v>
      </c>
      <c r="F1031" s="49"/>
      <c r="G1031" s="65"/>
      <c r="H1031" s="66"/>
      <c r="I1031" s="139"/>
      <c r="J1031" s="66"/>
      <c r="K1031" s="68"/>
    </row>
    <row r="1032" spans="4:11" hidden="1" outlineLevel="1" x14ac:dyDescent="0.25">
      <c r="D1032" s="50" t="s">
        <v>1227</v>
      </c>
      <c r="E1032" s="52" t="s">
        <v>1183</v>
      </c>
      <c r="F1032" s="49"/>
      <c r="G1032" s="65"/>
      <c r="H1032" s="66"/>
      <c r="I1032" s="139"/>
      <c r="J1032" s="66"/>
      <c r="K1032" s="68"/>
    </row>
    <row r="1033" spans="4:11" hidden="1" outlineLevel="1" x14ac:dyDescent="0.25">
      <c r="D1033" s="50" t="s">
        <v>1228</v>
      </c>
      <c r="E1033" s="52" t="s">
        <v>1185</v>
      </c>
      <c r="F1033" s="49"/>
      <c r="G1033" s="65"/>
      <c r="H1033" s="66"/>
      <c r="I1033" s="139"/>
      <c r="J1033" s="66"/>
      <c r="K1033" s="68"/>
    </row>
    <row r="1034" spans="4:11" hidden="1" outlineLevel="1" x14ac:dyDescent="0.25">
      <c r="D1034" s="50" t="s">
        <v>1229</v>
      </c>
      <c r="E1034" s="52" t="s">
        <v>1187</v>
      </c>
      <c r="F1034" s="49"/>
      <c r="G1034" s="65"/>
      <c r="H1034" s="66"/>
      <c r="I1034" s="139"/>
      <c r="J1034" s="66"/>
      <c r="K1034" s="68"/>
    </row>
    <row r="1035" spans="4:11" hidden="1" outlineLevel="1" x14ac:dyDescent="0.25">
      <c r="D1035" s="50" t="s">
        <v>1230</v>
      </c>
      <c r="E1035" s="51" t="s">
        <v>264</v>
      </c>
      <c r="F1035" s="49"/>
      <c r="G1035" s="65"/>
      <c r="H1035" s="66"/>
      <c r="I1035" s="139"/>
      <c r="J1035" s="66"/>
      <c r="K1035" s="68"/>
    </row>
    <row r="1036" spans="4:11" hidden="1" outlineLevel="1" x14ac:dyDescent="0.25">
      <c r="D1036" s="50" t="s">
        <v>1231</v>
      </c>
      <c r="E1036" s="52" t="s">
        <v>1179</v>
      </c>
      <c r="F1036" s="49"/>
      <c r="G1036" s="65"/>
      <c r="H1036" s="66"/>
      <c r="I1036" s="139"/>
      <c r="J1036" s="66"/>
      <c r="K1036" s="68"/>
    </row>
    <row r="1037" spans="4:11" hidden="1" outlineLevel="1" x14ac:dyDescent="0.25">
      <c r="D1037" s="50" t="s">
        <v>1232</v>
      </c>
      <c r="E1037" s="52" t="s">
        <v>1181</v>
      </c>
      <c r="F1037" s="49"/>
      <c r="G1037" s="65"/>
      <c r="H1037" s="66"/>
      <c r="I1037" s="139"/>
      <c r="J1037" s="66"/>
      <c r="K1037" s="68"/>
    </row>
    <row r="1038" spans="4:11" hidden="1" outlineLevel="1" x14ac:dyDescent="0.25">
      <c r="D1038" s="50" t="s">
        <v>1233</v>
      </c>
      <c r="E1038" s="52" t="s">
        <v>1183</v>
      </c>
      <c r="F1038" s="49"/>
      <c r="G1038" s="65"/>
      <c r="H1038" s="66"/>
      <c r="I1038" s="139"/>
      <c r="J1038" s="66"/>
      <c r="K1038" s="68"/>
    </row>
    <row r="1039" spans="4:11" hidden="1" outlineLevel="1" x14ac:dyDescent="0.25">
      <c r="D1039" s="50" t="s">
        <v>1234</v>
      </c>
      <c r="E1039" s="52" t="s">
        <v>1185</v>
      </c>
      <c r="F1039" s="49"/>
      <c r="G1039" s="65"/>
      <c r="H1039" s="66"/>
      <c r="I1039" s="139"/>
      <c r="J1039" s="66"/>
      <c r="K1039" s="68"/>
    </row>
    <row r="1040" spans="4:11" hidden="1" outlineLevel="1" x14ac:dyDescent="0.25">
      <c r="D1040" s="50" t="s">
        <v>1235</v>
      </c>
      <c r="E1040" s="52" t="s">
        <v>1187</v>
      </c>
      <c r="F1040" s="49"/>
      <c r="G1040" s="65"/>
      <c r="H1040" s="66"/>
      <c r="I1040" s="139"/>
      <c r="J1040" s="66"/>
      <c r="K1040" s="68"/>
    </row>
    <row r="1041" spans="4:11" hidden="1" outlineLevel="1" x14ac:dyDescent="0.25">
      <c r="D1041" s="50" t="s">
        <v>1236</v>
      </c>
      <c r="E1041" s="52" t="s">
        <v>1051</v>
      </c>
      <c r="F1041" s="49"/>
      <c r="G1041" s="65"/>
      <c r="H1041" s="66"/>
      <c r="I1041" s="139"/>
      <c r="J1041" s="108"/>
      <c r="K1041" s="68"/>
    </row>
    <row r="1042" spans="4:11" hidden="1" outlineLevel="1" x14ac:dyDescent="0.25">
      <c r="D1042" s="50" t="s">
        <v>1237</v>
      </c>
      <c r="E1042" s="51" t="s">
        <v>4</v>
      </c>
      <c r="F1042" s="49"/>
      <c r="G1042" s="65"/>
      <c r="H1042" s="66"/>
      <c r="I1042" s="139"/>
      <c r="J1042" s="66"/>
      <c r="K1042" s="68"/>
    </row>
    <row r="1043" spans="4:11" hidden="1" outlineLevel="1" x14ac:dyDescent="0.25">
      <c r="D1043" s="50" t="s">
        <v>1238</v>
      </c>
      <c r="E1043" s="52" t="s">
        <v>1179</v>
      </c>
      <c r="F1043" s="49"/>
      <c r="G1043" s="65"/>
      <c r="H1043" s="66"/>
      <c r="I1043" s="139"/>
      <c r="J1043" s="66"/>
      <c r="K1043" s="68"/>
    </row>
    <row r="1044" spans="4:11" hidden="1" outlineLevel="1" x14ac:dyDescent="0.25">
      <c r="D1044" s="50" t="s">
        <v>1239</v>
      </c>
      <c r="E1044" s="52" t="s">
        <v>1181</v>
      </c>
      <c r="F1044" s="49"/>
      <c r="G1044" s="65"/>
      <c r="H1044" s="66"/>
      <c r="I1044" s="139"/>
      <c r="J1044" s="66"/>
      <c r="K1044" s="68"/>
    </row>
    <row r="1045" spans="4:11" hidden="1" outlineLevel="1" x14ac:dyDescent="0.25">
      <c r="D1045" s="50" t="s">
        <v>1240</v>
      </c>
      <c r="E1045" s="52" t="s">
        <v>1183</v>
      </c>
      <c r="F1045" s="49"/>
      <c r="G1045" s="65"/>
      <c r="H1045" s="66"/>
      <c r="I1045" s="139"/>
      <c r="J1045" s="66"/>
      <c r="K1045" s="68"/>
    </row>
    <row r="1046" spans="4:11" hidden="1" outlineLevel="1" x14ac:dyDescent="0.25">
      <c r="D1046" s="50" t="s">
        <v>1241</v>
      </c>
      <c r="E1046" s="52" t="s">
        <v>1185</v>
      </c>
      <c r="F1046" s="49"/>
      <c r="G1046" s="65"/>
      <c r="H1046" s="66"/>
      <c r="I1046" s="139"/>
      <c r="J1046" s="66"/>
      <c r="K1046" s="68"/>
    </row>
    <row r="1047" spans="4:11" hidden="1" outlineLevel="1" x14ac:dyDescent="0.25">
      <c r="D1047" s="50" t="s">
        <v>1242</v>
      </c>
      <c r="E1047" s="52" t="s">
        <v>1187</v>
      </c>
      <c r="F1047" s="49"/>
      <c r="G1047" s="65"/>
      <c r="H1047" s="66"/>
      <c r="I1047" s="139"/>
      <c r="J1047" s="66"/>
      <c r="K1047" s="68"/>
    </row>
    <row r="1048" spans="4:11" hidden="1" outlineLevel="1" x14ac:dyDescent="0.25">
      <c r="D1048" s="50" t="s">
        <v>1243</v>
      </c>
      <c r="E1048" s="51" t="s">
        <v>3</v>
      </c>
      <c r="F1048" s="49"/>
      <c r="G1048" s="65"/>
      <c r="H1048" s="66"/>
      <c r="I1048" s="139"/>
      <c r="J1048" s="66"/>
      <c r="K1048" s="68"/>
    </row>
    <row r="1049" spans="4:11" hidden="1" outlineLevel="1" x14ac:dyDescent="0.25">
      <c r="D1049" s="50" t="s">
        <v>1244</v>
      </c>
      <c r="E1049" s="52" t="s">
        <v>1179</v>
      </c>
      <c r="F1049" s="49"/>
      <c r="G1049" s="65"/>
      <c r="H1049" s="66"/>
      <c r="I1049" s="139"/>
      <c r="J1049" s="66"/>
      <c r="K1049" s="68"/>
    </row>
    <row r="1050" spans="4:11" hidden="1" outlineLevel="1" x14ac:dyDescent="0.25">
      <c r="D1050" s="50" t="s">
        <v>1245</v>
      </c>
      <c r="E1050" s="52" t="s">
        <v>1181</v>
      </c>
      <c r="F1050" s="49"/>
      <c r="G1050" s="65"/>
      <c r="H1050" s="66"/>
      <c r="I1050" s="139"/>
      <c r="J1050" s="66"/>
      <c r="K1050" s="68"/>
    </row>
    <row r="1051" spans="4:11" hidden="1" outlineLevel="1" x14ac:dyDescent="0.25">
      <c r="D1051" s="50" t="s">
        <v>1246</v>
      </c>
      <c r="E1051" s="52" t="s">
        <v>1183</v>
      </c>
      <c r="F1051" s="49"/>
      <c r="G1051" s="65"/>
      <c r="H1051" s="66"/>
      <c r="I1051" s="139"/>
      <c r="J1051" s="66"/>
      <c r="K1051" s="68"/>
    </row>
    <row r="1052" spans="4:11" hidden="1" outlineLevel="1" x14ac:dyDescent="0.25">
      <c r="D1052" s="50" t="s">
        <v>1247</v>
      </c>
      <c r="E1052" s="52" t="s">
        <v>1185</v>
      </c>
      <c r="F1052" s="49"/>
      <c r="G1052" s="65"/>
      <c r="H1052" s="66"/>
      <c r="I1052" s="139"/>
      <c r="J1052" s="66"/>
      <c r="K1052" s="68"/>
    </row>
    <row r="1053" spans="4:11" hidden="1" outlineLevel="1" x14ac:dyDescent="0.25">
      <c r="D1053" s="50" t="s">
        <v>1248</v>
      </c>
      <c r="E1053" s="52" t="s">
        <v>1187</v>
      </c>
      <c r="F1053" s="49"/>
      <c r="G1053" s="65"/>
      <c r="H1053" s="66"/>
      <c r="I1053" s="139"/>
      <c r="J1053" s="66"/>
      <c r="K1053" s="68"/>
    </row>
    <row r="1054" spans="4:11" hidden="1" outlineLevel="1" x14ac:dyDescent="0.25">
      <c r="D1054" s="50" t="s">
        <v>1249</v>
      </c>
      <c r="E1054" s="51" t="s">
        <v>5</v>
      </c>
      <c r="F1054" s="49"/>
      <c r="G1054" s="65"/>
      <c r="H1054" s="66"/>
      <c r="I1054" s="139"/>
      <c r="J1054" s="66"/>
      <c r="K1054" s="68"/>
    </row>
    <row r="1055" spans="4:11" hidden="1" outlineLevel="1" x14ac:dyDescent="0.25">
      <c r="D1055" s="50" t="s">
        <v>1250</v>
      </c>
      <c r="E1055" s="52" t="s">
        <v>1179</v>
      </c>
      <c r="F1055" s="49"/>
      <c r="G1055" s="65"/>
      <c r="H1055" s="66"/>
      <c r="I1055" s="139"/>
      <c r="J1055" s="66"/>
      <c r="K1055" s="68"/>
    </row>
    <row r="1056" spans="4:11" hidden="1" outlineLevel="1" x14ac:dyDescent="0.25">
      <c r="D1056" s="50" t="s">
        <v>1251</v>
      </c>
      <c r="E1056" s="52" t="s">
        <v>1181</v>
      </c>
      <c r="F1056" s="49"/>
      <c r="G1056" s="65"/>
      <c r="H1056" s="66"/>
      <c r="I1056" s="139"/>
      <c r="J1056" s="66"/>
      <c r="K1056" s="68"/>
    </row>
    <row r="1057" spans="4:11" hidden="1" outlineLevel="1" x14ac:dyDescent="0.25">
      <c r="D1057" s="50" t="s">
        <v>1252</v>
      </c>
      <c r="E1057" s="52" t="s">
        <v>1183</v>
      </c>
      <c r="F1057" s="49"/>
      <c r="G1057" s="65"/>
      <c r="H1057" s="66"/>
      <c r="I1057" s="139"/>
      <c r="J1057" s="66"/>
      <c r="K1057" s="68"/>
    </row>
    <row r="1058" spans="4:11" hidden="1" outlineLevel="1" x14ac:dyDescent="0.25">
      <c r="D1058" s="50" t="s">
        <v>1253</v>
      </c>
      <c r="E1058" s="52" t="s">
        <v>1185</v>
      </c>
      <c r="F1058" s="49"/>
      <c r="G1058" s="65"/>
      <c r="H1058" s="66"/>
      <c r="I1058" s="139"/>
      <c r="J1058" s="66"/>
      <c r="K1058" s="68"/>
    </row>
    <row r="1059" spans="4:11" hidden="1" outlineLevel="1" x14ac:dyDescent="0.25">
      <c r="D1059" s="50" t="s">
        <v>1254</v>
      </c>
      <c r="E1059" s="52" t="s">
        <v>1187</v>
      </c>
      <c r="F1059" s="49"/>
      <c r="G1059" s="65"/>
      <c r="H1059" s="66"/>
      <c r="I1059" s="139"/>
      <c r="J1059" s="66"/>
      <c r="K1059" s="68"/>
    </row>
    <row r="1060" spans="4:11" hidden="1" outlineLevel="1" x14ac:dyDescent="0.25">
      <c r="D1060" s="50" t="s">
        <v>1255</v>
      </c>
      <c r="E1060" s="51" t="s">
        <v>1011</v>
      </c>
      <c r="F1060" s="49"/>
      <c r="G1060" s="65"/>
      <c r="H1060" s="66"/>
      <c r="I1060" s="139"/>
      <c r="J1060" s="66"/>
      <c r="K1060" s="68"/>
    </row>
    <row r="1061" spans="4:11" hidden="1" outlineLevel="1" x14ac:dyDescent="0.25">
      <c r="D1061" s="50" t="s">
        <v>1256</v>
      </c>
      <c r="E1061" s="52" t="s">
        <v>1179</v>
      </c>
      <c r="F1061" s="49"/>
      <c r="G1061" s="65"/>
      <c r="H1061" s="66"/>
      <c r="I1061" s="139"/>
      <c r="J1061" s="66"/>
      <c r="K1061" s="68"/>
    </row>
    <row r="1062" spans="4:11" hidden="1" outlineLevel="1" x14ac:dyDescent="0.25">
      <c r="D1062" s="50" t="s">
        <v>1257</v>
      </c>
      <c r="E1062" s="52" t="s">
        <v>1181</v>
      </c>
      <c r="F1062" s="49"/>
      <c r="G1062" s="65"/>
      <c r="H1062" s="66"/>
      <c r="I1062" s="139"/>
      <c r="J1062" s="66"/>
      <c r="K1062" s="68"/>
    </row>
    <row r="1063" spans="4:11" hidden="1" outlineLevel="1" x14ac:dyDescent="0.25">
      <c r="D1063" s="50" t="s">
        <v>1258</v>
      </c>
      <c r="E1063" s="52" t="s">
        <v>1183</v>
      </c>
      <c r="F1063" s="49"/>
      <c r="G1063" s="65"/>
      <c r="H1063" s="66"/>
      <c r="I1063" s="139"/>
      <c r="J1063" s="66"/>
      <c r="K1063" s="68"/>
    </row>
    <row r="1064" spans="4:11" hidden="1" outlineLevel="1" x14ac:dyDescent="0.25">
      <c r="D1064" s="50" t="s">
        <v>1259</v>
      </c>
      <c r="E1064" s="52" t="s">
        <v>1185</v>
      </c>
      <c r="F1064" s="49"/>
      <c r="G1064" s="65"/>
      <c r="H1064" s="66"/>
      <c r="I1064" s="139"/>
      <c r="J1064" s="66"/>
      <c r="K1064" s="68"/>
    </row>
    <row r="1065" spans="4:11" hidden="1" outlineLevel="1" x14ac:dyDescent="0.25">
      <c r="D1065" s="50" t="s">
        <v>1260</v>
      </c>
      <c r="E1065" s="52" t="s">
        <v>1187</v>
      </c>
      <c r="F1065" s="49"/>
      <c r="G1065" s="65"/>
      <c r="H1065" s="66"/>
      <c r="I1065" s="139"/>
      <c r="J1065" s="66"/>
      <c r="K1065" s="68"/>
    </row>
    <row r="1066" spans="4:11" hidden="1" outlineLevel="1" x14ac:dyDescent="0.25">
      <c r="D1066" s="50" t="s">
        <v>1261</v>
      </c>
      <c r="E1066" s="51" t="s">
        <v>1018</v>
      </c>
      <c r="F1066" s="49"/>
      <c r="G1066" s="65"/>
      <c r="H1066" s="66"/>
      <c r="I1066" s="139"/>
      <c r="J1066" s="66"/>
      <c r="K1066" s="68"/>
    </row>
    <row r="1067" spans="4:11" hidden="1" outlineLevel="1" x14ac:dyDescent="0.25">
      <c r="D1067" s="50" t="s">
        <v>1262</v>
      </c>
      <c r="E1067" s="52" t="s">
        <v>1179</v>
      </c>
      <c r="F1067" s="49"/>
      <c r="G1067" s="65"/>
      <c r="H1067" s="66"/>
      <c r="I1067" s="139"/>
      <c r="J1067" s="66"/>
      <c r="K1067" s="68"/>
    </row>
    <row r="1068" spans="4:11" hidden="1" outlineLevel="1" x14ac:dyDescent="0.25">
      <c r="D1068" s="50" t="s">
        <v>1263</v>
      </c>
      <c r="E1068" s="52" t="s">
        <v>1181</v>
      </c>
      <c r="F1068" s="49"/>
      <c r="G1068" s="65"/>
      <c r="H1068" s="66"/>
      <c r="I1068" s="139"/>
      <c r="J1068" s="66"/>
      <c r="K1068" s="68"/>
    </row>
    <row r="1069" spans="4:11" hidden="1" outlineLevel="1" x14ac:dyDescent="0.25">
      <c r="D1069" s="50" t="s">
        <v>1264</v>
      </c>
      <c r="E1069" s="52" t="s">
        <v>1183</v>
      </c>
      <c r="F1069" s="49"/>
      <c r="G1069" s="65"/>
      <c r="H1069" s="66"/>
      <c r="I1069" s="139"/>
      <c r="J1069" s="66"/>
      <c r="K1069" s="68"/>
    </row>
    <row r="1070" spans="4:11" hidden="1" outlineLevel="1" x14ac:dyDescent="0.25">
      <c r="D1070" s="50" t="s">
        <v>1265</v>
      </c>
      <c r="E1070" s="52" t="s">
        <v>1185</v>
      </c>
      <c r="F1070" s="49"/>
      <c r="G1070" s="65"/>
      <c r="H1070" s="66"/>
      <c r="I1070" s="139"/>
      <c r="J1070" s="66"/>
      <c r="K1070" s="68"/>
    </row>
    <row r="1071" spans="4:11" hidden="1" outlineLevel="1" x14ac:dyDescent="0.25">
      <c r="D1071" s="50" t="s">
        <v>1266</v>
      </c>
      <c r="E1071" s="52" t="s">
        <v>1187</v>
      </c>
      <c r="F1071" s="49"/>
      <c r="G1071" s="65"/>
      <c r="H1071" s="66"/>
      <c r="I1071" s="139"/>
      <c r="J1071" s="66"/>
      <c r="K1071" s="68"/>
    </row>
    <row r="1072" spans="4:11" hidden="1" outlineLevel="1" x14ac:dyDescent="0.25">
      <c r="D1072" s="50" t="s">
        <v>1267</v>
      </c>
      <c r="E1072" s="51" t="s">
        <v>1025</v>
      </c>
      <c r="F1072" s="49"/>
      <c r="G1072" s="65"/>
      <c r="H1072" s="66"/>
      <c r="I1072" s="139"/>
      <c r="J1072" s="66"/>
      <c r="K1072" s="68"/>
    </row>
    <row r="1073" spans="4:11" hidden="1" outlineLevel="1" x14ac:dyDescent="0.25">
      <c r="D1073" s="50" t="s">
        <v>1268</v>
      </c>
      <c r="E1073" s="52" t="s">
        <v>1179</v>
      </c>
      <c r="F1073" s="49"/>
      <c r="G1073" s="65"/>
      <c r="H1073" s="66"/>
      <c r="I1073" s="139"/>
      <c r="J1073" s="66"/>
      <c r="K1073" s="68"/>
    </row>
    <row r="1074" spans="4:11" hidden="1" outlineLevel="1" x14ac:dyDescent="0.25">
      <c r="D1074" s="50" t="s">
        <v>1269</v>
      </c>
      <c r="E1074" s="52" t="s">
        <v>1181</v>
      </c>
      <c r="F1074" s="49"/>
      <c r="G1074" s="65"/>
      <c r="H1074" s="66"/>
      <c r="I1074" s="139"/>
      <c r="J1074" s="66"/>
      <c r="K1074" s="68"/>
    </row>
    <row r="1075" spans="4:11" hidden="1" outlineLevel="1" x14ac:dyDescent="0.25">
      <c r="D1075" s="50" t="s">
        <v>1270</v>
      </c>
      <c r="E1075" s="52" t="s">
        <v>1183</v>
      </c>
      <c r="F1075" s="49"/>
      <c r="G1075" s="65"/>
      <c r="H1075" s="66"/>
      <c r="I1075" s="139"/>
      <c r="J1075" s="66"/>
      <c r="K1075" s="68"/>
    </row>
    <row r="1076" spans="4:11" hidden="1" outlineLevel="1" x14ac:dyDescent="0.25">
      <c r="D1076" s="50" t="s">
        <v>1271</v>
      </c>
      <c r="E1076" s="52" t="s">
        <v>1185</v>
      </c>
      <c r="F1076" s="49"/>
      <c r="G1076" s="65"/>
      <c r="H1076" s="66"/>
      <c r="I1076" s="139"/>
      <c r="J1076" s="66"/>
      <c r="K1076" s="68"/>
    </row>
    <row r="1077" spans="4:11" hidden="1" outlineLevel="1" x14ac:dyDescent="0.25">
      <c r="D1077" s="50" t="s">
        <v>1272</v>
      </c>
      <c r="E1077" s="52" t="s">
        <v>1187</v>
      </c>
      <c r="F1077" s="49"/>
      <c r="G1077" s="65"/>
      <c r="H1077" s="66"/>
      <c r="I1077" s="139"/>
      <c r="J1077" s="66"/>
      <c r="K1077" s="68"/>
    </row>
    <row r="1078" spans="4:11" hidden="1" outlineLevel="1" x14ac:dyDescent="0.25">
      <c r="D1078" s="50" t="s">
        <v>1273</v>
      </c>
      <c r="E1078" s="51" t="s">
        <v>1032</v>
      </c>
      <c r="F1078" s="49"/>
      <c r="G1078" s="65"/>
      <c r="H1078" s="66"/>
      <c r="I1078" s="139"/>
      <c r="J1078" s="66"/>
      <c r="K1078" s="68"/>
    </row>
    <row r="1079" spans="4:11" hidden="1" outlineLevel="1" x14ac:dyDescent="0.25">
      <c r="D1079" s="50" t="s">
        <v>1274</v>
      </c>
      <c r="E1079" s="52" t="s">
        <v>1179</v>
      </c>
      <c r="F1079" s="49"/>
      <c r="G1079" s="65"/>
      <c r="H1079" s="66"/>
      <c r="I1079" s="139"/>
      <c r="J1079" s="66"/>
      <c r="K1079" s="68"/>
    </row>
    <row r="1080" spans="4:11" hidden="1" outlineLevel="1" x14ac:dyDescent="0.25">
      <c r="D1080" s="50" t="s">
        <v>1275</v>
      </c>
      <c r="E1080" s="52" t="s">
        <v>1181</v>
      </c>
      <c r="F1080" s="49"/>
      <c r="G1080" s="65"/>
      <c r="H1080" s="66"/>
      <c r="I1080" s="139"/>
      <c r="J1080" s="66"/>
      <c r="K1080" s="68"/>
    </row>
    <row r="1081" spans="4:11" hidden="1" outlineLevel="1" x14ac:dyDescent="0.25">
      <c r="D1081" s="50" t="s">
        <v>1276</v>
      </c>
      <c r="E1081" s="52" t="s">
        <v>1183</v>
      </c>
      <c r="F1081" s="49"/>
      <c r="G1081" s="65"/>
      <c r="H1081" s="66"/>
      <c r="I1081" s="139"/>
      <c r="J1081" s="66"/>
      <c r="K1081" s="68"/>
    </row>
    <row r="1082" spans="4:11" hidden="1" outlineLevel="1" x14ac:dyDescent="0.25">
      <c r="D1082" s="50" t="s">
        <v>1277</v>
      </c>
      <c r="E1082" s="52" t="s">
        <v>1185</v>
      </c>
      <c r="F1082" s="49"/>
      <c r="G1082" s="65"/>
      <c r="H1082" s="66"/>
      <c r="I1082" s="139"/>
      <c r="J1082" s="66"/>
      <c r="K1082" s="68"/>
    </row>
    <row r="1083" spans="4:11" hidden="1" outlineLevel="1" x14ac:dyDescent="0.25">
      <c r="D1083" s="50" t="s">
        <v>1278</v>
      </c>
      <c r="E1083" s="52" t="s">
        <v>1187</v>
      </c>
      <c r="F1083" s="49"/>
      <c r="G1083" s="65"/>
      <c r="H1083" s="66"/>
      <c r="I1083" s="139"/>
      <c r="J1083" s="66"/>
      <c r="K1083" s="68"/>
    </row>
    <row r="1084" spans="4:11" hidden="1" outlineLevel="1" x14ac:dyDescent="0.25">
      <c r="D1084" s="50" t="s">
        <v>1279</v>
      </c>
      <c r="E1084" s="51" t="s">
        <v>7</v>
      </c>
      <c r="F1084" s="49"/>
      <c r="G1084" s="65"/>
      <c r="H1084" s="66"/>
      <c r="I1084" s="139"/>
      <c r="J1084" s="66"/>
      <c r="K1084" s="68"/>
    </row>
    <row r="1085" spans="4:11" hidden="1" outlineLevel="1" x14ac:dyDescent="0.25">
      <c r="D1085" s="50" t="s">
        <v>1280</v>
      </c>
      <c r="E1085" s="52" t="s">
        <v>1179</v>
      </c>
      <c r="F1085" s="49"/>
      <c r="G1085" s="65"/>
      <c r="H1085" s="66"/>
      <c r="I1085" s="139"/>
      <c r="J1085" s="66"/>
      <c r="K1085" s="68"/>
    </row>
    <row r="1086" spans="4:11" hidden="1" outlineLevel="1" x14ac:dyDescent="0.25">
      <c r="D1086" s="50" t="s">
        <v>1281</v>
      </c>
      <c r="E1086" s="52" t="s">
        <v>1181</v>
      </c>
      <c r="F1086" s="49"/>
      <c r="G1086" s="65"/>
      <c r="H1086" s="66"/>
      <c r="I1086" s="139"/>
      <c r="J1086" s="66"/>
      <c r="K1086" s="68"/>
    </row>
    <row r="1087" spans="4:11" hidden="1" outlineLevel="1" x14ac:dyDescent="0.25">
      <c r="D1087" s="50" t="s">
        <v>1282</v>
      </c>
      <c r="E1087" s="52" t="s">
        <v>1183</v>
      </c>
      <c r="F1087" s="49"/>
      <c r="G1087" s="65"/>
      <c r="H1087" s="66"/>
      <c r="I1087" s="139"/>
      <c r="J1087" s="66"/>
      <c r="K1087" s="68"/>
    </row>
    <row r="1088" spans="4:11" hidden="1" outlineLevel="1" x14ac:dyDescent="0.25">
      <c r="D1088" s="50" t="s">
        <v>1283</v>
      </c>
      <c r="E1088" s="52" t="s">
        <v>1185</v>
      </c>
      <c r="F1088" s="49"/>
      <c r="G1088" s="65"/>
      <c r="H1088" s="66"/>
      <c r="I1088" s="139"/>
      <c r="J1088" s="66"/>
      <c r="K1088" s="68"/>
    </row>
    <row r="1089" spans="4:11" hidden="1" outlineLevel="1" x14ac:dyDescent="0.25">
      <c r="D1089" s="50" t="s">
        <v>1284</v>
      </c>
      <c r="E1089" s="52" t="s">
        <v>1187</v>
      </c>
      <c r="F1089" s="49"/>
      <c r="G1089" s="65"/>
      <c r="H1089" s="66"/>
      <c r="I1089" s="139"/>
      <c r="J1089" s="66"/>
      <c r="K1089" s="68"/>
    </row>
    <row r="1090" spans="4:11" hidden="1" outlineLevel="1" x14ac:dyDescent="0.25">
      <c r="D1090" s="50" t="s">
        <v>1285</v>
      </c>
      <c r="E1090" s="51" t="s">
        <v>264</v>
      </c>
      <c r="F1090" s="49"/>
      <c r="G1090" s="65"/>
      <c r="H1090" s="66"/>
      <c r="I1090" s="139"/>
      <c r="J1090" s="66"/>
      <c r="K1090" s="68"/>
    </row>
    <row r="1091" spans="4:11" hidden="1" outlineLevel="1" x14ac:dyDescent="0.25">
      <c r="D1091" s="50" t="s">
        <v>1286</v>
      </c>
      <c r="E1091" s="52" t="s">
        <v>1179</v>
      </c>
      <c r="F1091" s="49"/>
      <c r="G1091" s="65"/>
      <c r="H1091" s="66"/>
      <c r="I1091" s="139"/>
      <c r="J1091" s="66"/>
      <c r="K1091" s="68"/>
    </row>
    <row r="1092" spans="4:11" hidden="1" outlineLevel="1" x14ac:dyDescent="0.25">
      <c r="D1092" s="50" t="s">
        <v>1287</v>
      </c>
      <c r="E1092" s="52" t="s">
        <v>1181</v>
      </c>
      <c r="F1092" s="49"/>
      <c r="G1092" s="65"/>
      <c r="H1092" s="66"/>
      <c r="I1092" s="139"/>
      <c r="J1092" s="66"/>
      <c r="K1092" s="68"/>
    </row>
    <row r="1093" spans="4:11" hidden="1" outlineLevel="1" x14ac:dyDescent="0.25">
      <c r="D1093" s="50" t="s">
        <v>1288</v>
      </c>
      <c r="E1093" s="52" t="s">
        <v>1183</v>
      </c>
      <c r="F1093" s="49"/>
      <c r="G1093" s="65"/>
      <c r="H1093" s="66"/>
      <c r="I1093" s="139"/>
      <c r="J1093" s="66"/>
      <c r="K1093" s="68"/>
    </row>
    <row r="1094" spans="4:11" hidden="1" outlineLevel="1" x14ac:dyDescent="0.25">
      <c r="D1094" s="50" t="s">
        <v>1289</v>
      </c>
      <c r="E1094" s="52" t="s">
        <v>1185</v>
      </c>
      <c r="F1094" s="49"/>
      <c r="G1094" s="65"/>
      <c r="H1094" s="66"/>
      <c r="I1094" s="139"/>
      <c r="J1094" s="66"/>
      <c r="K1094" s="68"/>
    </row>
    <row r="1095" spans="4:11" hidden="1" outlineLevel="1" x14ac:dyDescent="0.25">
      <c r="D1095" s="50" t="s">
        <v>1290</v>
      </c>
      <c r="E1095" s="52" t="s">
        <v>1187</v>
      </c>
      <c r="F1095" s="49"/>
      <c r="G1095" s="65"/>
      <c r="H1095" s="66"/>
      <c r="I1095" s="139"/>
      <c r="J1095" s="66"/>
      <c r="K1095" s="68"/>
    </row>
    <row r="1096" spans="4:11" hidden="1" outlineLevel="1" x14ac:dyDescent="0.25">
      <c r="D1096" s="50" t="s">
        <v>1291</v>
      </c>
      <c r="E1096" s="64" t="s">
        <v>1107</v>
      </c>
      <c r="F1096" s="56"/>
      <c r="G1096" s="65"/>
      <c r="H1096" s="66"/>
      <c r="I1096" s="139"/>
      <c r="J1096" s="108"/>
      <c r="K1096" s="68"/>
    </row>
    <row r="1097" spans="4:11" hidden="1" outlineLevel="1" x14ac:dyDescent="0.25">
      <c r="D1097" s="50" t="s">
        <v>1292</v>
      </c>
      <c r="E1097" s="99" t="s">
        <v>986</v>
      </c>
      <c r="F1097" s="56"/>
      <c r="G1097" s="65"/>
      <c r="H1097" s="66"/>
      <c r="I1097" s="139"/>
      <c r="J1097" s="108"/>
      <c r="K1097" s="68"/>
    </row>
    <row r="1098" spans="4:11" hidden="1" outlineLevel="1" x14ac:dyDescent="0.25">
      <c r="D1098" s="50" t="s">
        <v>1293</v>
      </c>
      <c r="E1098" s="51" t="s">
        <v>4</v>
      </c>
      <c r="F1098" s="49"/>
      <c r="G1098" s="65"/>
      <c r="H1098" s="66"/>
      <c r="I1098" s="139"/>
      <c r="J1098" s="66"/>
      <c r="K1098" s="68"/>
    </row>
    <row r="1099" spans="4:11" hidden="1" outlineLevel="1" x14ac:dyDescent="0.25">
      <c r="D1099" s="50" t="s">
        <v>1294</v>
      </c>
      <c r="E1099" s="52" t="s">
        <v>1179</v>
      </c>
      <c r="F1099" s="49"/>
      <c r="G1099" s="65"/>
      <c r="H1099" s="66"/>
      <c r="I1099" s="139"/>
      <c r="J1099" s="66"/>
      <c r="K1099" s="68"/>
    </row>
    <row r="1100" spans="4:11" hidden="1" outlineLevel="1" x14ac:dyDescent="0.25">
      <c r="D1100" s="50" t="s">
        <v>1295</v>
      </c>
      <c r="E1100" s="52" t="s">
        <v>1181</v>
      </c>
      <c r="F1100" s="49"/>
      <c r="G1100" s="65"/>
      <c r="H1100" s="66"/>
      <c r="I1100" s="139"/>
      <c r="J1100" s="66"/>
      <c r="K1100" s="68"/>
    </row>
    <row r="1101" spans="4:11" hidden="1" outlineLevel="1" x14ac:dyDescent="0.25">
      <c r="D1101" s="50" t="s">
        <v>1296</v>
      </c>
      <c r="E1101" s="52" t="s">
        <v>1183</v>
      </c>
      <c r="F1101" s="49"/>
      <c r="G1101" s="65"/>
      <c r="H1101" s="66"/>
      <c r="I1101" s="139"/>
      <c r="J1101" s="66"/>
      <c r="K1101" s="68"/>
    </row>
    <row r="1102" spans="4:11" hidden="1" outlineLevel="1" x14ac:dyDescent="0.25">
      <c r="D1102" s="50" t="s">
        <v>1297</v>
      </c>
      <c r="E1102" s="52" t="s">
        <v>1185</v>
      </c>
      <c r="F1102" s="49"/>
      <c r="G1102" s="65"/>
      <c r="H1102" s="66"/>
      <c r="I1102" s="139"/>
      <c r="J1102" s="66"/>
      <c r="K1102" s="68"/>
    </row>
    <row r="1103" spans="4:11" hidden="1" outlineLevel="1" x14ac:dyDescent="0.25">
      <c r="D1103" s="50" t="s">
        <v>1298</v>
      </c>
      <c r="E1103" s="52" t="s">
        <v>1187</v>
      </c>
      <c r="F1103" s="49"/>
      <c r="G1103" s="65"/>
      <c r="H1103" s="66"/>
      <c r="I1103" s="139"/>
      <c r="J1103" s="66"/>
      <c r="K1103" s="68"/>
    </row>
    <row r="1104" spans="4:11" hidden="1" outlineLevel="1" x14ac:dyDescent="0.25">
      <c r="D1104" s="50" t="s">
        <v>1299</v>
      </c>
      <c r="E1104" s="51" t="s">
        <v>3</v>
      </c>
      <c r="F1104" s="49"/>
      <c r="G1104" s="65"/>
      <c r="H1104" s="66"/>
      <c r="I1104" s="139"/>
      <c r="J1104" s="66"/>
      <c r="K1104" s="68"/>
    </row>
    <row r="1105" spans="4:11" hidden="1" outlineLevel="1" x14ac:dyDescent="0.25">
      <c r="D1105" s="50" t="s">
        <v>1300</v>
      </c>
      <c r="E1105" s="52" t="s">
        <v>1179</v>
      </c>
      <c r="F1105" s="49"/>
      <c r="G1105" s="65"/>
      <c r="H1105" s="66"/>
      <c r="I1105" s="139"/>
      <c r="J1105" s="66"/>
      <c r="K1105" s="68"/>
    </row>
    <row r="1106" spans="4:11" hidden="1" outlineLevel="1" x14ac:dyDescent="0.25">
      <c r="D1106" s="50" t="s">
        <v>1301</v>
      </c>
      <c r="E1106" s="52" t="s">
        <v>1181</v>
      </c>
      <c r="F1106" s="49"/>
      <c r="G1106" s="65"/>
      <c r="H1106" s="66"/>
      <c r="I1106" s="139"/>
      <c r="J1106" s="66"/>
      <c r="K1106" s="68"/>
    </row>
    <row r="1107" spans="4:11" hidden="1" outlineLevel="1" x14ac:dyDescent="0.25">
      <c r="D1107" s="50" t="s">
        <v>1302</v>
      </c>
      <c r="E1107" s="52" t="s">
        <v>1183</v>
      </c>
      <c r="F1107" s="49"/>
      <c r="G1107" s="65"/>
      <c r="H1107" s="66"/>
      <c r="I1107" s="139"/>
      <c r="J1107" s="66"/>
      <c r="K1107" s="68"/>
    </row>
    <row r="1108" spans="4:11" hidden="1" outlineLevel="1" x14ac:dyDescent="0.25">
      <c r="D1108" s="50" t="s">
        <v>1303</v>
      </c>
      <c r="E1108" s="52" t="s">
        <v>1185</v>
      </c>
      <c r="F1108" s="49"/>
      <c r="G1108" s="65"/>
      <c r="H1108" s="66"/>
      <c r="I1108" s="139"/>
      <c r="J1108" s="66"/>
      <c r="K1108" s="68"/>
    </row>
    <row r="1109" spans="4:11" hidden="1" outlineLevel="1" x14ac:dyDescent="0.25">
      <c r="D1109" s="50" t="s">
        <v>1304</v>
      </c>
      <c r="E1109" s="52" t="s">
        <v>1187</v>
      </c>
      <c r="F1109" s="49"/>
      <c r="G1109" s="65"/>
      <c r="H1109" s="66"/>
      <c r="I1109" s="139"/>
      <c r="J1109" s="66"/>
      <c r="K1109" s="68"/>
    </row>
    <row r="1110" spans="4:11" hidden="1" outlineLevel="1" x14ac:dyDescent="0.25">
      <c r="D1110" s="50" t="s">
        <v>1305</v>
      </c>
      <c r="E1110" s="51" t="s">
        <v>5</v>
      </c>
      <c r="F1110" s="49"/>
      <c r="G1110" s="65"/>
      <c r="H1110" s="66"/>
      <c r="I1110" s="139"/>
      <c r="J1110" s="66"/>
      <c r="K1110" s="68"/>
    </row>
    <row r="1111" spans="4:11" hidden="1" outlineLevel="1" x14ac:dyDescent="0.25">
      <c r="D1111" s="50" t="s">
        <v>1306</v>
      </c>
      <c r="E1111" s="52" t="s">
        <v>1179</v>
      </c>
      <c r="F1111" s="49"/>
      <c r="G1111" s="65"/>
      <c r="H1111" s="66"/>
      <c r="I1111" s="139"/>
      <c r="J1111" s="66"/>
      <c r="K1111" s="68"/>
    </row>
    <row r="1112" spans="4:11" hidden="1" outlineLevel="1" x14ac:dyDescent="0.25">
      <c r="D1112" s="50" t="s">
        <v>1307</v>
      </c>
      <c r="E1112" s="52" t="s">
        <v>1181</v>
      </c>
      <c r="F1112" s="49"/>
      <c r="G1112" s="65"/>
      <c r="H1112" s="66"/>
      <c r="I1112" s="139"/>
      <c r="J1112" s="66"/>
      <c r="K1112" s="68"/>
    </row>
    <row r="1113" spans="4:11" hidden="1" outlineLevel="1" x14ac:dyDescent="0.25">
      <c r="D1113" s="50" t="s">
        <v>1308</v>
      </c>
      <c r="E1113" s="52" t="s">
        <v>1183</v>
      </c>
      <c r="F1113" s="49"/>
      <c r="G1113" s="65"/>
      <c r="H1113" s="66"/>
      <c r="I1113" s="139"/>
      <c r="J1113" s="66"/>
      <c r="K1113" s="68"/>
    </row>
    <row r="1114" spans="4:11" hidden="1" outlineLevel="1" x14ac:dyDescent="0.25">
      <c r="D1114" s="50" t="s">
        <v>1309</v>
      </c>
      <c r="E1114" s="52" t="s">
        <v>1185</v>
      </c>
      <c r="F1114" s="49"/>
      <c r="G1114" s="65"/>
      <c r="H1114" s="66"/>
      <c r="I1114" s="139"/>
      <c r="J1114" s="66"/>
      <c r="K1114" s="68"/>
    </row>
    <row r="1115" spans="4:11" hidden="1" outlineLevel="1" x14ac:dyDescent="0.25">
      <c r="D1115" s="50" t="s">
        <v>1310</v>
      </c>
      <c r="E1115" s="52" t="s">
        <v>1187</v>
      </c>
      <c r="F1115" s="49"/>
      <c r="G1115" s="65"/>
      <c r="H1115" s="66"/>
      <c r="I1115" s="139"/>
      <c r="J1115" s="66"/>
      <c r="K1115" s="68"/>
    </row>
    <row r="1116" spans="4:11" hidden="1" outlineLevel="1" x14ac:dyDescent="0.25">
      <c r="D1116" s="50" t="s">
        <v>1311</v>
      </c>
      <c r="E1116" s="51" t="s">
        <v>1011</v>
      </c>
      <c r="F1116" s="49"/>
      <c r="G1116" s="65"/>
      <c r="H1116" s="66"/>
      <c r="I1116" s="139"/>
      <c r="J1116" s="66"/>
      <c r="K1116" s="68"/>
    </row>
    <row r="1117" spans="4:11" hidden="1" outlineLevel="1" x14ac:dyDescent="0.25">
      <c r="D1117" s="50" t="s">
        <v>1312</v>
      </c>
      <c r="E1117" s="52" t="s">
        <v>1179</v>
      </c>
      <c r="F1117" s="49"/>
      <c r="G1117" s="65"/>
      <c r="H1117" s="66"/>
      <c r="I1117" s="139"/>
      <c r="J1117" s="66"/>
      <c r="K1117" s="68"/>
    </row>
    <row r="1118" spans="4:11" hidden="1" outlineLevel="1" x14ac:dyDescent="0.25">
      <c r="D1118" s="50" t="s">
        <v>1313</v>
      </c>
      <c r="E1118" s="52" t="s">
        <v>1181</v>
      </c>
      <c r="F1118" s="49"/>
      <c r="G1118" s="65"/>
      <c r="H1118" s="66"/>
      <c r="I1118" s="139"/>
      <c r="J1118" s="66"/>
      <c r="K1118" s="68"/>
    </row>
    <row r="1119" spans="4:11" hidden="1" outlineLevel="1" x14ac:dyDescent="0.25">
      <c r="D1119" s="50" t="s">
        <v>1314</v>
      </c>
      <c r="E1119" s="52" t="s">
        <v>1183</v>
      </c>
      <c r="F1119" s="49"/>
      <c r="G1119" s="65"/>
      <c r="H1119" s="66"/>
      <c r="I1119" s="139"/>
      <c r="J1119" s="66"/>
      <c r="K1119" s="68"/>
    </row>
    <row r="1120" spans="4:11" hidden="1" outlineLevel="1" x14ac:dyDescent="0.25">
      <c r="D1120" s="50" t="s">
        <v>1315</v>
      </c>
      <c r="E1120" s="52" t="s">
        <v>1185</v>
      </c>
      <c r="F1120" s="49"/>
      <c r="G1120" s="65"/>
      <c r="H1120" s="66"/>
      <c r="I1120" s="139"/>
      <c r="J1120" s="66"/>
      <c r="K1120" s="68"/>
    </row>
    <row r="1121" spans="4:11" hidden="1" outlineLevel="1" x14ac:dyDescent="0.25">
      <c r="D1121" s="50" t="s">
        <v>1316</v>
      </c>
      <c r="E1121" s="52" t="s">
        <v>1187</v>
      </c>
      <c r="F1121" s="49"/>
      <c r="G1121" s="65"/>
      <c r="H1121" s="66"/>
      <c r="I1121" s="139"/>
      <c r="J1121" s="66"/>
      <c r="K1121" s="68"/>
    </row>
    <row r="1122" spans="4:11" hidden="1" outlineLevel="1" x14ac:dyDescent="0.25">
      <c r="D1122" s="50" t="s">
        <v>1317</v>
      </c>
      <c r="E1122" s="51" t="s">
        <v>1018</v>
      </c>
      <c r="F1122" s="49"/>
      <c r="G1122" s="65"/>
      <c r="H1122" s="66"/>
      <c r="I1122" s="139"/>
      <c r="J1122" s="66"/>
      <c r="K1122" s="68"/>
    </row>
    <row r="1123" spans="4:11" hidden="1" outlineLevel="1" x14ac:dyDescent="0.25">
      <c r="D1123" s="50" t="s">
        <v>1318</v>
      </c>
      <c r="E1123" s="52" t="s">
        <v>1179</v>
      </c>
      <c r="F1123" s="49"/>
      <c r="G1123" s="65"/>
      <c r="H1123" s="66"/>
      <c r="I1123" s="139"/>
      <c r="J1123" s="66"/>
      <c r="K1123" s="68"/>
    </row>
    <row r="1124" spans="4:11" hidden="1" outlineLevel="1" x14ac:dyDescent="0.25">
      <c r="D1124" s="50" t="s">
        <v>1319</v>
      </c>
      <c r="E1124" s="52" t="s">
        <v>1181</v>
      </c>
      <c r="F1124" s="49"/>
      <c r="G1124" s="65"/>
      <c r="H1124" s="66"/>
      <c r="I1124" s="139"/>
      <c r="J1124" s="66"/>
      <c r="K1124" s="68"/>
    </row>
    <row r="1125" spans="4:11" hidden="1" outlineLevel="1" x14ac:dyDescent="0.25">
      <c r="D1125" s="50" t="s">
        <v>1320</v>
      </c>
      <c r="E1125" s="52" t="s">
        <v>1183</v>
      </c>
      <c r="F1125" s="49"/>
      <c r="G1125" s="65"/>
      <c r="H1125" s="66"/>
      <c r="I1125" s="139"/>
      <c r="J1125" s="66"/>
      <c r="K1125" s="68"/>
    </row>
    <row r="1126" spans="4:11" hidden="1" outlineLevel="1" x14ac:dyDescent="0.25">
      <c r="D1126" s="50" t="s">
        <v>1321</v>
      </c>
      <c r="E1126" s="52" t="s">
        <v>1185</v>
      </c>
      <c r="F1126" s="49"/>
      <c r="G1126" s="65"/>
      <c r="H1126" s="66"/>
      <c r="I1126" s="139"/>
      <c r="J1126" s="66"/>
      <c r="K1126" s="68"/>
    </row>
    <row r="1127" spans="4:11" hidden="1" outlineLevel="1" x14ac:dyDescent="0.25">
      <c r="D1127" s="50" t="s">
        <v>1322</v>
      </c>
      <c r="E1127" s="52" t="s">
        <v>1187</v>
      </c>
      <c r="F1127" s="49"/>
      <c r="G1127" s="65"/>
      <c r="H1127" s="66"/>
      <c r="I1127" s="139"/>
      <c r="J1127" s="66"/>
      <c r="K1127" s="68"/>
    </row>
    <row r="1128" spans="4:11" hidden="1" outlineLevel="1" x14ac:dyDescent="0.25">
      <c r="D1128" s="50" t="s">
        <v>1323</v>
      </c>
      <c r="E1128" s="51" t="s">
        <v>1025</v>
      </c>
      <c r="F1128" s="49"/>
      <c r="G1128" s="65"/>
      <c r="H1128" s="66"/>
      <c r="I1128" s="139"/>
      <c r="J1128" s="66"/>
      <c r="K1128" s="68"/>
    </row>
    <row r="1129" spans="4:11" hidden="1" outlineLevel="1" x14ac:dyDescent="0.25">
      <c r="D1129" s="50" t="s">
        <v>1324</v>
      </c>
      <c r="E1129" s="52" t="s">
        <v>1179</v>
      </c>
      <c r="F1129" s="49"/>
      <c r="G1129" s="65"/>
      <c r="H1129" s="66"/>
      <c r="I1129" s="139"/>
      <c r="J1129" s="66"/>
      <c r="K1129" s="68"/>
    </row>
    <row r="1130" spans="4:11" hidden="1" outlineLevel="1" x14ac:dyDescent="0.25">
      <c r="D1130" s="50" t="s">
        <v>1325</v>
      </c>
      <c r="E1130" s="52" t="s">
        <v>1181</v>
      </c>
      <c r="F1130" s="49"/>
      <c r="G1130" s="65"/>
      <c r="H1130" s="66"/>
      <c r="I1130" s="139"/>
      <c r="J1130" s="66"/>
      <c r="K1130" s="68"/>
    </row>
    <row r="1131" spans="4:11" hidden="1" outlineLevel="1" x14ac:dyDescent="0.25">
      <c r="D1131" s="50" t="s">
        <v>1326</v>
      </c>
      <c r="E1131" s="52" t="s">
        <v>1183</v>
      </c>
      <c r="F1131" s="49"/>
      <c r="G1131" s="65"/>
      <c r="H1131" s="66"/>
      <c r="I1131" s="139"/>
      <c r="J1131" s="66"/>
      <c r="K1131" s="68"/>
    </row>
    <row r="1132" spans="4:11" hidden="1" outlineLevel="1" x14ac:dyDescent="0.25">
      <c r="D1132" s="50" t="s">
        <v>1327</v>
      </c>
      <c r="E1132" s="52" t="s">
        <v>1185</v>
      </c>
      <c r="F1132" s="49"/>
      <c r="G1132" s="65"/>
      <c r="H1132" s="66"/>
      <c r="I1132" s="139"/>
      <c r="J1132" s="66"/>
      <c r="K1132" s="68"/>
    </row>
    <row r="1133" spans="4:11" hidden="1" outlineLevel="1" x14ac:dyDescent="0.25">
      <c r="D1133" s="50" t="s">
        <v>1328</v>
      </c>
      <c r="E1133" s="52" t="s">
        <v>1187</v>
      </c>
      <c r="F1133" s="49"/>
      <c r="G1133" s="65"/>
      <c r="H1133" s="66"/>
      <c r="I1133" s="139"/>
      <c r="J1133" s="66"/>
      <c r="K1133" s="68"/>
    </row>
    <row r="1134" spans="4:11" hidden="1" outlineLevel="1" x14ac:dyDescent="0.25">
      <c r="D1134" s="50" t="s">
        <v>1329</v>
      </c>
      <c r="E1134" s="51" t="s">
        <v>1032</v>
      </c>
      <c r="F1134" s="49"/>
      <c r="G1134" s="65"/>
      <c r="H1134" s="66"/>
      <c r="I1134" s="139"/>
      <c r="J1134" s="66"/>
      <c r="K1134" s="68"/>
    </row>
    <row r="1135" spans="4:11" hidden="1" outlineLevel="1" x14ac:dyDescent="0.25">
      <c r="D1135" s="50" t="s">
        <v>1330</v>
      </c>
      <c r="E1135" s="52" t="s">
        <v>1179</v>
      </c>
      <c r="F1135" s="49"/>
      <c r="G1135" s="65"/>
      <c r="H1135" s="66"/>
      <c r="I1135" s="139"/>
      <c r="J1135" s="66"/>
      <c r="K1135" s="68"/>
    </row>
    <row r="1136" spans="4:11" hidden="1" outlineLevel="1" x14ac:dyDescent="0.25">
      <c r="D1136" s="50" t="s">
        <v>1331</v>
      </c>
      <c r="E1136" s="52" t="s">
        <v>1181</v>
      </c>
      <c r="F1136" s="49"/>
      <c r="G1136" s="65"/>
      <c r="H1136" s="66"/>
      <c r="I1136" s="139"/>
      <c r="J1136" s="66"/>
      <c r="K1136" s="68"/>
    </row>
    <row r="1137" spans="4:11" hidden="1" outlineLevel="1" x14ac:dyDescent="0.25">
      <c r="D1137" s="50" t="s">
        <v>1332</v>
      </c>
      <c r="E1137" s="52" t="s">
        <v>1183</v>
      </c>
      <c r="F1137" s="49"/>
      <c r="G1137" s="65"/>
      <c r="H1137" s="66"/>
      <c r="I1137" s="139"/>
      <c r="J1137" s="66"/>
      <c r="K1137" s="68"/>
    </row>
    <row r="1138" spans="4:11" hidden="1" outlineLevel="1" x14ac:dyDescent="0.25">
      <c r="D1138" s="50" t="s">
        <v>1333</v>
      </c>
      <c r="E1138" s="52" t="s">
        <v>1185</v>
      </c>
      <c r="F1138" s="49"/>
      <c r="G1138" s="65"/>
      <c r="H1138" s="66"/>
      <c r="I1138" s="139"/>
      <c r="J1138" s="66"/>
      <c r="K1138" s="68"/>
    </row>
    <row r="1139" spans="4:11" hidden="1" outlineLevel="1" x14ac:dyDescent="0.25">
      <c r="D1139" s="50" t="s">
        <v>1334</v>
      </c>
      <c r="E1139" s="52" t="s">
        <v>1187</v>
      </c>
      <c r="F1139" s="49"/>
      <c r="G1139" s="65"/>
      <c r="H1139" s="66"/>
      <c r="I1139" s="139"/>
      <c r="J1139" s="66"/>
      <c r="K1139" s="68"/>
    </row>
    <row r="1140" spans="4:11" hidden="1" outlineLevel="1" x14ac:dyDescent="0.25">
      <c r="D1140" s="50" t="s">
        <v>1335</v>
      </c>
      <c r="E1140" s="51" t="s">
        <v>7</v>
      </c>
      <c r="F1140" s="49"/>
      <c r="G1140" s="65"/>
      <c r="H1140" s="66"/>
      <c r="I1140" s="139"/>
      <c r="J1140" s="66"/>
      <c r="K1140" s="68"/>
    </row>
    <row r="1141" spans="4:11" hidden="1" outlineLevel="1" x14ac:dyDescent="0.25">
      <c r="D1141" s="50" t="s">
        <v>1336</v>
      </c>
      <c r="E1141" s="52" t="s">
        <v>1179</v>
      </c>
      <c r="F1141" s="49"/>
      <c r="G1141" s="65"/>
      <c r="H1141" s="66"/>
      <c r="I1141" s="139"/>
      <c r="J1141" s="66"/>
      <c r="K1141" s="68"/>
    </row>
    <row r="1142" spans="4:11" hidden="1" outlineLevel="1" x14ac:dyDescent="0.25">
      <c r="D1142" s="50" t="s">
        <v>1337</v>
      </c>
      <c r="E1142" s="52" t="s">
        <v>1181</v>
      </c>
      <c r="F1142" s="49"/>
      <c r="G1142" s="65"/>
      <c r="H1142" s="66"/>
      <c r="I1142" s="139"/>
      <c r="J1142" s="66"/>
      <c r="K1142" s="68"/>
    </row>
    <row r="1143" spans="4:11" hidden="1" outlineLevel="1" x14ac:dyDescent="0.25">
      <c r="D1143" s="50" t="s">
        <v>1338</v>
      </c>
      <c r="E1143" s="52" t="s">
        <v>1183</v>
      </c>
      <c r="F1143" s="49"/>
      <c r="G1143" s="65"/>
      <c r="H1143" s="66"/>
      <c r="I1143" s="139"/>
      <c r="J1143" s="66"/>
      <c r="K1143" s="68"/>
    </row>
    <row r="1144" spans="4:11" hidden="1" outlineLevel="1" x14ac:dyDescent="0.25">
      <c r="D1144" s="50" t="s">
        <v>1339</v>
      </c>
      <c r="E1144" s="52" t="s">
        <v>1185</v>
      </c>
      <c r="F1144" s="49"/>
      <c r="G1144" s="65"/>
      <c r="H1144" s="66"/>
      <c r="I1144" s="139"/>
      <c r="J1144" s="66"/>
      <c r="K1144" s="68"/>
    </row>
    <row r="1145" spans="4:11" hidden="1" outlineLevel="1" x14ac:dyDescent="0.25">
      <c r="D1145" s="50" t="s">
        <v>1340</v>
      </c>
      <c r="E1145" s="52" t="s">
        <v>1187</v>
      </c>
      <c r="F1145" s="49"/>
      <c r="G1145" s="65"/>
      <c r="H1145" s="66"/>
      <c r="I1145" s="139"/>
      <c r="J1145" s="66"/>
      <c r="K1145" s="68"/>
    </row>
    <row r="1146" spans="4:11" hidden="1" outlineLevel="1" x14ac:dyDescent="0.25">
      <c r="D1146" s="50" t="s">
        <v>1341</v>
      </c>
      <c r="E1146" s="51" t="s">
        <v>264</v>
      </c>
      <c r="F1146" s="49"/>
      <c r="G1146" s="65"/>
      <c r="H1146" s="66"/>
      <c r="I1146" s="139"/>
      <c r="J1146" s="66"/>
      <c r="K1146" s="68"/>
    </row>
    <row r="1147" spans="4:11" hidden="1" outlineLevel="1" x14ac:dyDescent="0.25">
      <c r="D1147" s="50" t="s">
        <v>1342</v>
      </c>
      <c r="E1147" s="52" t="s">
        <v>1179</v>
      </c>
      <c r="F1147" s="49"/>
      <c r="G1147" s="65"/>
      <c r="H1147" s="66"/>
      <c r="I1147" s="139"/>
      <c r="J1147" s="66"/>
      <c r="K1147" s="68"/>
    </row>
    <row r="1148" spans="4:11" hidden="1" outlineLevel="1" x14ac:dyDescent="0.25">
      <c r="D1148" s="50" t="s">
        <v>1343</v>
      </c>
      <c r="E1148" s="52" t="s">
        <v>1181</v>
      </c>
      <c r="F1148" s="49"/>
      <c r="G1148" s="65"/>
      <c r="H1148" s="66"/>
      <c r="I1148" s="139"/>
      <c r="J1148" s="66"/>
      <c r="K1148" s="68"/>
    </row>
    <row r="1149" spans="4:11" hidden="1" outlineLevel="1" x14ac:dyDescent="0.25">
      <c r="D1149" s="50" t="s">
        <v>1344</v>
      </c>
      <c r="E1149" s="52" t="s">
        <v>1183</v>
      </c>
      <c r="F1149" s="49"/>
      <c r="G1149" s="65"/>
      <c r="H1149" s="66"/>
      <c r="I1149" s="139"/>
      <c r="J1149" s="66"/>
      <c r="K1149" s="68"/>
    </row>
    <row r="1150" spans="4:11" hidden="1" outlineLevel="1" x14ac:dyDescent="0.25">
      <c r="D1150" s="50" t="s">
        <v>1345</v>
      </c>
      <c r="E1150" s="52" t="s">
        <v>1185</v>
      </c>
      <c r="F1150" s="49"/>
      <c r="G1150" s="65"/>
      <c r="H1150" s="66"/>
      <c r="I1150" s="139"/>
      <c r="J1150" s="66"/>
      <c r="K1150" s="68"/>
    </row>
    <row r="1151" spans="4:11" hidden="1" outlineLevel="1" x14ac:dyDescent="0.25">
      <c r="D1151" s="50" t="s">
        <v>1346</v>
      </c>
      <c r="E1151" s="52" t="s">
        <v>1187</v>
      </c>
      <c r="F1151" s="49"/>
      <c r="G1151" s="65"/>
      <c r="H1151" s="66"/>
      <c r="I1151" s="139"/>
      <c r="J1151" s="66"/>
      <c r="K1151" s="68"/>
    </row>
    <row r="1152" spans="4:11" hidden="1" outlineLevel="1" x14ac:dyDescent="0.25">
      <c r="D1152" s="50" t="s">
        <v>1347</v>
      </c>
      <c r="E1152" s="99" t="s">
        <v>1051</v>
      </c>
      <c r="F1152" s="56"/>
      <c r="G1152" s="65"/>
      <c r="H1152" s="66"/>
      <c r="I1152" s="139"/>
      <c r="J1152" s="108"/>
      <c r="K1152" s="68"/>
    </row>
    <row r="1153" spans="4:11" hidden="1" outlineLevel="1" x14ac:dyDescent="0.25">
      <c r="D1153" s="50" t="s">
        <v>1348</v>
      </c>
      <c r="E1153" s="51" t="s">
        <v>4</v>
      </c>
      <c r="F1153" s="49"/>
      <c r="G1153" s="65"/>
      <c r="H1153" s="66"/>
      <c r="I1153" s="139"/>
      <c r="J1153" s="66"/>
      <c r="K1153" s="68"/>
    </row>
    <row r="1154" spans="4:11" hidden="1" outlineLevel="1" x14ac:dyDescent="0.25">
      <c r="D1154" s="50" t="s">
        <v>1349</v>
      </c>
      <c r="E1154" s="52" t="s">
        <v>1179</v>
      </c>
      <c r="F1154" s="49"/>
      <c r="G1154" s="65"/>
      <c r="H1154" s="66"/>
      <c r="I1154" s="139"/>
      <c r="J1154" s="66"/>
      <c r="K1154" s="68"/>
    </row>
    <row r="1155" spans="4:11" hidden="1" outlineLevel="1" x14ac:dyDescent="0.25">
      <c r="D1155" s="50" t="s">
        <v>1350</v>
      </c>
      <c r="E1155" s="52" t="s">
        <v>1181</v>
      </c>
      <c r="F1155" s="49"/>
      <c r="G1155" s="65"/>
      <c r="H1155" s="66"/>
      <c r="I1155" s="139"/>
      <c r="J1155" s="66"/>
      <c r="K1155" s="68"/>
    </row>
    <row r="1156" spans="4:11" hidden="1" outlineLevel="1" x14ac:dyDescent="0.25">
      <c r="D1156" s="50" t="s">
        <v>1351</v>
      </c>
      <c r="E1156" s="52" t="s">
        <v>1183</v>
      </c>
      <c r="F1156" s="49"/>
      <c r="G1156" s="65"/>
      <c r="H1156" s="66"/>
      <c r="I1156" s="139"/>
      <c r="J1156" s="66"/>
      <c r="K1156" s="68"/>
    </row>
    <row r="1157" spans="4:11" hidden="1" outlineLevel="1" x14ac:dyDescent="0.25">
      <c r="D1157" s="50" t="s">
        <v>1352</v>
      </c>
      <c r="E1157" s="52" t="s">
        <v>1185</v>
      </c>
      <c r="F1157" s="49"/>
      <c r="G1157" s="65"/>
      <c r="H1157" s="66"/>
      <c r="I1157" s="139"/>
      <c r="J1157" s="66"/>
      <c r="K1157" s="68"/>
    </row>
    <row r="1158" spans="4:11" hidden="1" outlineLevel="1" x14ac:dyDescent="0.25">
      <c r="D1158" s="50" t="s">
        <v>1353</v>
      </c>
      <c r="E1158" s="52" t="s">
        <v>1187</v>
      </c>
      <c r="F1158" s="49"/>
      <c r="G1158" s="65"/>
      <c r="H1158" s="66"/>
      <c r="I1158" s="139"/>
      <c r="J1158" s="66"/>
      <c r="K1158" s="68"/>
    </row>
    <row r="1159" spans="4:11" hidden="1" outlineLevel="1" x14ac:dyDescent="0.25">
      <c r="D1159" s="50" t="s">
        <v>1354</v>
      </c>
      <c r="E1159" s="51" t="s">
        <v>3</v>
      </c>
      <c r="F1159" s="49"/>
      <c r="G1159" s="65"/>
      <c r="H1159" s="66"/>
      <c r="I1159" s="139"/>
      <c r="J1159" s="66"/>
      <c r="K1159" s="68"/>
    </row>
    <row r="1160" spans="4:11" hidden="1" outlineLevel="1" x14ac:dyDescent="0.25">
      <c r="D1160" s="50" t="s">
        <v>1355</v>
      </c>
      <c r="E1160" s="52" t="s">
        <v>1179</v>
      </c>
      <c r="F1160" s="49"/>
      <c r="G1160" s="65"/>
      <c r="H1160" s="66"/>
      <c r="I1160" s="139"/>
      <c r="J1160" s="66"/>
      <c r="K1160" s="68"/>
    </row>
    <row r="1161" spans="4:11" hidden="1" outlineLevel="1" x14ac:dyDescent="0.25">
      <c r="D1161" s="50" t="s">
        <v>1356</v>
      </c>
      <c r="E1161" s="52" t="s">
        <v>1181</v>
      </c>
      <c r="F1161" s="49"/>
      <c r="G1161" s="65"/>
      <c r="H1161" s="66"/>
      <c r="I1161" s="139"/>
      <c r="J1161" s="66"/>
      <c r="K1161" s="68"/>
    </row>
    <row r="1162" spans="4:11" hidden="1" outlineLevel="1" x14ac:dyDescent="0.25">
      <c r="D1162" s="50" t="s">
        <v>1357</v>
      </c>
      <c r="E1162" s="52" t="s">
        <v>1183</v>
      </c>
      <c r="F1162" s="49"/>
      <c r="G1162" s="65"/>
      <c r="H1162" s="66"/>
      <c r="I1162" s="139"/>
      <c r="J1162" s="66"/>
      <c r="K1162" s="68"/>
    </row>
    <row r="1163" spans="4:11" hidden="1" outlineLevel="1" x14ac:dyDescent="0.25">
      <c r="D1163" s="50" t="s">
        <v>1358</v>
      </c>
      <c r="E1163" s="52" t="s">
        <v>1185</v>
      </c>
      <c r="F1163" s="49"/>
      <c r="G1163" s="65"/>
      <c r="H1163" s="66"/>
      <c r="I1163" s="139"/>
      <c r="J1163" s="66"/>
      <c r="K1163" s="68"/>
    </row>
    <row r="1164" spans="4:11" hidden="1" outlineLevel="1" x14ac:dyDescent="0.25">
      <c r="D1164" s="50" t="s">
        <v>1359</v>
      </c>
      <c r="E1164" s="52" t="s">
        <v>1187</v>
      </c>
      <c r="F1164" s="49"/>
      <c r="G1164" s="65"/>
      <c r="H1164" s="66"/>
      <c r="I1164" s="139"/>
      <c r="J1164" s="66"/>
      <c r="K1164" s="68"/>
    </row>
    <row r="1165" spans="4:11" hidden="1" outlineLevel="1" x14ac:dyDescent="0.25">
      <c r="D1165" s="50" t="s">
        <v>1360</v>
      </c>
      <c r="E1165" s="51" t="s">
        <v>5</v>
      </c>
      <c r="F1165" s="49"/>
      <c r="G1165" s="65"/>
      <c r="H1165" s="66"/>
      <c r="I1165" s="139"/>
      <c r="J1165" s="66"/>
      <c r="K1165" s="68"/>
    </row>
    <row r="1166" spans="4:11" hidden="1" outlineLevel="1" x14ac:dyDescent="0.25">
      <c r="D1166" s="50" t="s">
        <v>1361</v>
      </c>
      <c r="E1166" s="52" t="s">
        <v>1179</v>
      </c>
      <c r="F1166" s="49"/>
      <c r="G1166" s="65"/>
      <c r="H1166" s="66"/>
      <c r="I1166" s="139"/>
      <c r="J1166" s="66"/>
      <c r="K1166" s="68"/>
    </row>
    <row r="1167" spans="4:11" hidden="1" outlineLevel="1" x14ac:dyDescent="0.25">
      <c r="D1167" s="50" t="s">
        <v>1362</v>
      </c>
      <c r="E1167" s="52" t="s">
        <v>1181</v>
      </c>
      <c r="F1167" s="49"/>
      <c r="G1167" s="65"/>
      <c r="H1167" s="66"/>
      <c r="I1167" s="139"/>
      <c r="J1167" s="66"/>
      <c r="K1167" s="68"/>
    </row>
    <row r="1168" spans="4:11" hidden="1" outlineLevel="1" x14ac:dyDescent="0.25">
      <c r="D1168" s="50" t="s">
        <v>1363</v>
      </c>
      <c r="E1168" s="52" t="s">
        <v>1183</v>
      </c>
      <c r="F1168" s="49"/>
      <c r="G1168" s="65"/>
      <c r="H1168" s="66"/>
      <c r="I1168" s="139"/>
      <c r="J1168" s="66"/>
      <c r="K1168" s="68"/>
    </row>
    <row r="1169" spans="4:11" hidden="1" outlineLevel="1" x14ac:dyDescent="0.25">
      <c r="D1169" s="50" t="s">
        <v>1364</v>
      </c>
      <c r="E1169" s="52" t="s">
        <v>1185</v>
      </c>
      <c r="F1169" s="49"/>
      <c r="G1169" s="65"/>
      <c r="H1169" s="66"/>
      <c r="I1169" s="139"/>
      <c r="J1169" s="66"/>
      <c r="K1169" s="68"/>
    </row>
    <row r="1170" spans="4:11" hidden="1" outlineLevel="1" x14ac:dyDescent="0.25">
      <c r="D1170" s="50" t="s">
        <v>1365</v>
      </c>
      <c r="E1170" s="52" t="s">
        <v>1187</v>
      </c>
      <c r="F1170" s="49"/>
      <c r="G1170" s="65"/>
      <c r="H1170" s="66"/>
      <c r="I1170" s="139"/>
      <c r="J1170" s="66"/>
      <c r="K1170" s="68"/>
    </row>
    <row r="1171" spans="4:11" hidden="1" outlineLevel="1" x14ac:dyDescent="0.25">
      <c r="D1171" s="50" t="s">
        <v>1366</v>
      </c>
      <c r="E1171" s="51" t="s">
        <v>1011</v>
      </c>
      <c r="F1171" s="49"/>
      <c r="G1171" s="65"/>
      <c r="H1171" s="66"/>
      <c r="I1171" s="139"/>
      <c r="J1171" s="66"/>
      <c r="K1171" s="68"/>
    </row>
    <row r="1172" spans="4:11" hidden="1" outlineLevel="1" x14ac:dyDescent="0.25">
      <c r="D1172" s="50" t="s">
        <v>1367</v>
      </c>
      <c r="E1172" s="52" t="s">
        <v>1179</v>
      </c>
      <c r="F1172" s="49"/>
      <c r="G1172" s="65"/>
      <c r="H1172" s="66"/>
      <c r="I1172" s="139"/>
      <c r="J1172" s="66"/>
      <c r="K1172" s="68"/>
    </row>
    <row r="1173" spans="4:11" hidden="1" outlineLevel="1" x14ac:dyDescent="0.25">
      <c r="D1173" s="50" t="s">
        <v>1368</v>
      </c>
      <c r="E1173" s="52" t="s">
        <v>1181</v>
      </c>
      <c r="F1173" s="49"/>
      <c r="G1173" s="65"/>
      <c r="H1173" s="66"/>
      <c r="I1173" s="139"/>
      <c r="J1173" s="66"/>
      <c r="K1173" s="68"/>
    </row>
    <row r="1174" spans="4:11" hidden="1" outlineLevel="1" x14ac:dyDescent="0.25">
      <c r="D1174" s="50" t="s">
        <v>1369</v>
      </c>
      <c r="E1174" s="52" t="s">
        <v>1183</v>
      </c>
      <c r="F1174" s="49"/>
      <c r="G1174" s="65"/>
      <c r="H1174" s="66"/>
      <c r="I1174" s="139"/>
      <c r="J1174" s="66"/>
      <c r="K1174" s="68"/>
    </row>
    <row r="1175" spans="4:11" hidden="1" outlineLevel="1" x14ac:dyDescent="0.25">
      <c r="D1175" s="50" t="s">
        <v>1370</v>
      </c>
      <c r="E1175" s="52" t="s">
        <v>1185</v>
      </c>
      <c r="F1175" s="49"/>
      <c r="G1175" s="65"/>
      <c r="H1175" s="66"/>
      <c r="I1175" s="139"/>
      <c r="J1175" s="66"/>
      <c r="K1175" s="68"/>
    </row>
    <row r="1176" spans="4:11" hidden="1" outlineLevel="1" x14ac:dyDescent="0.25">
      <c r="D1176" s="50" t="s">
        <v>1371</v>
      </c>
      <c r="E1176" s="52" t="s">
        <v>1187</v>
      </c>
      <c r="F1176" s="49"/>
      <c r="G1176" s="65"/>
      <c r="H1176" s="66"/>
      <c r="I1176" s="139"/>
      <c r="J1176" s="66"/>
      <c r="K1176" s="68"/>
    </row>
    <row r="1177" spans="4:11" hidden="1" outlineLevel="1" x14ac:dyDescent="0.25">
      <c r="D1177" s="50" t="s">
        <v>1372</v>
      </c>
      <c r="E1177" s="51" t="s">
        <v>1018</v>
      </c>
      <c r="F1177" s="49"/>
      <c r="G1177" s="65"/>
      <c r="H1177" s="66"/>
      <c r="I1177" s="139"/>
      <c r="J1177" s="66"/>
      <c r="K1177" s="68"/>
    </row>
    <row r="1178" spans="4:11" hidden="1" outlineLevel="1" x14ac:dyDescent="0.25">
      <c r="D1178" s="50" t="s">
        <v>1373</v>
      </c>
      <c r="E1178" s="52" t="s">
        <v>1179</v>
      </c>
      <c r="F1178" s="49"/>
      <c r="G1178" s="65"/>
      <c r="H1178" s="66"/>
      <c r="I1178" s="139"/>
      <c r="J1178" s="66"/>
      <c r="K1178" s="68"/>
    </row>
    <row r="1179" spans="4:11" hidden="1" outlineLevel="1" x14ac:dyDescent="0.25">
      <c r="D1179" s="50" t="s">
        <v>1374</v>
      </c>
      <c r="E1179" s="52" t="s">
        <v>1181</v>
      </c>
      <c r="F1179" s="49"/>
      <c r="G1179" s="65"/>
      <c r="H1179" s="66"/>
      <c r="I1179" s="139"/>
      <c r="J1179" s="66"/>
      <c r="K1179" s="68"/>
    </row>
    <row r="1180" spans="4:11" hidden="1" outlineLevel="1" x14ac:dyDescent="0.25">
      <c r="D1180" s="50" t="s">
        <v>1375</v>
      </c>
      <c r="E1180" s="52" t="s">
        <v>1183</v>
      </c>
      <c r="F1180" s="49"/>
      <c r="G1180" s="65"/>
      <c r="H1180" s="66"/>
      <c r="I1180" s="139"/>
      <c r="J1180" s="66"/>
      <c r="K1180" s="68"/>
    </row>
    <row r="1181" spans="4:11" hidden="1" outlineLevel="1" x14ac:dyDescent="0.25">
      <c r="D1181" s="50" t="s">
        <v>1376</v>
      </c>
      <c r="E1181" s="52" t="s">
        <v>1185</v>
      </c>
      <c r="F1181" s="49"/>
      <c r="G1181" s="65"/>
      <c r="H1181" s="66"/>
      <c r="I1181" s="139"/>
      <c r="J1181" s="66"/>
      <c r="K1181" s="68"/>
    </row>
    <row r="1182" spans="4:11" hidden="1" outlineLevel="1" x14ac:dyDescent="0.25">
      <c r="D1182" s="50" t="s">
        <v>1377</v>
      </c>
      <c r="E1182" s="52" t="s">
        <v>1187</v>
      </c>
      <c r="F1182" s="49"/>
      <c r="G1182" s="65"/>
      <c r="H1182" s="66"/>
      <c r="I1182" s="139"/>
      <c r="J1182" s="66"/>
      <c r="K1182" s="68"/>
    </row>
    <row r="1183" spans="4:11" hidden="1" outlineLevel="1" x14ac:dyDescent="0.25">
      <c r="D1183" s="50" t="s">
        <v>1378</v>
      </c>
      <c r="E1183" s="51" t="s">
        <v>1025</v>
      </c>
      <c r="F1183" s="49"/>
      <c r="G1183" s="65"/>
      <c r="H1183" s="66"/>
      <c r="I1183" s="139"/>
      <c r="J1183" s="66"/>
      <c r="K1183" s="68"/>
    </row>
    <row r="1184" spans="4:11" hidden="1" outlineLevel="1" x14ac:dyDescent="0.25">
      <c r="D1184" s="50" t="s">
        <v>1379</v>
      </c>
      <c r="E1184" s="52" t="s">
        <v>1179</v>
      </c>
      <c r="F1184" s="49"/>
      <c r="G1184" s="65"/>
      <c r="H1184" s="66"/>
      <c r="I1184" s="139"/>
      <c r="J1184" s="66"/>
      <c r="K1184" s="68"/>
    </row>
    <row r="1185" spans="4:11" hidden="1" outlineLevel="1" x14ac:dyDescent="0.25">
      <c r="D1185" s="50" t="s">
        <v>1380</v>
      </c>
      <c r="E1185" s="52" t="s">
        <v>1181</v>
      </c>
      <c r="F1185" s="49"/>
      <c r="G1185" s="65"/>
      <c r="H1185" s="66"/>
      <c r="I1185" s="139"/>
      <c r="J1185" s="66"/>
      <c r="K1185" s="68"/>
    </row>
    <row r="1186" spans="4:11" hidden="1" outlineLevel="1" x14ac:dyDescent="0.25">
      <c r="D1186" s="50" t="s">
        <v>1381</v>
      </c>
      <c r="E1186" s="52" t="s">
        <v>1183</v>
      </c>
      <c r="F1186" s="49"/>
      <c r="G1186" s="65"/>
      <c r="H1186" s="66"/>
      <c r="I1186" s="139"/>
      <c r="J1186" s="66"/>
      <c r="K1186" s="68"/>
    </row>
    <row r="1187" spans="4:11" hidden="1" outlineLevel="1" x14ac:dyDescent="0.25">
      <c r="D1187" s="50" t="s">
        <v>1382</v>
      </c>
      <c r="E1187" s="52" t="s">
        <v>1185</v>
      </c>
      <c r="F1187" s="49"/>
      <c r="G1187" s="65"/>
      <c r="H1187" s="66"/>
      <c r="I1187" s="139"/>
      <c r="J1187" s="66"/>
      <c r="K1187" s="68"/>
    </row>
    <row r="1188" spans="4:11" hidden="1" outlineLevel="1" x14ac:dyDescent="0.25">
      <c r="D1188" s="50" t="s">
        <v>1383</v>
      </c>
      <c r="E1188" s="52" t="s">
        <v>1187</v>
      </c>
      <c r="F1188" s="49"/>
      <c r="G1188" s="65"/>
      <c r="H1188" s="66"/>
      <c r="I1188" s="139"/>
      <c r="J1188" s="66"/>
      <c r="K1188" s="68"/>
    </row>
    <row r="1189" spans="4:11" hidden="1" outlineLevel="1" x14ac:dyDescent="0.25">
      <c r="D1189" s="50" t="s">
        <v>1384</v>
      </c>
      <c r="E1189" s="51" t="s">
        <v>1032</v>
      </c>
      <c r="F1189" s="49"/>
      <c r="G1189" s="65"/>
      <c r="H1189" s="66"/>
      <c r="I1189" s="139"/>
      <c r="J1189" s="66"/>
      <c r="K1189" s="68"/>
    </row>
    <row r="1190" spans="4:11" hidden="1" outlineLevel="1" x14ac:dyDescent="0.25">
      <c r="D1190" s="50" t="s">
        <v>1385</v>
      </c>
      <c r="E1190" s="52" t="s">
        <v>1179</v>
      </c>
      <c r="F1190" s="49"/>
      <c r="G1190" s="65"/>
      <c r="H1190" s="66"/>
      <c r="I1190" s="139"/>
      <c r="J1190" s="66"/>
      <c r="K1190" s="68"/>
    </row>
    <row r="1191" spans="4:11" hidden="1" outlineLevel="1" x14ac:dyDescent="0.25">
      <c r="D1191" s="50" t="s">
        <v>1386</v>
      </c>
      <c r="E1191" s="52" t="s">
        <v>1181</v>
      </c>
      <c r="F1191" s="49"/>
      <c r="G1191" s="65"/>
      <c r="H1191" s="66"/>
      <c r="I1191" s="139"/>
      <c r="J1191" s="66"/>
      <c r="K1191" s="68"/>
    </row>
    <row r="1192" spans="4:11" hidden="1" outlineLevel="1" x14ac:dyDescent="0.25">
      <c r="D1192" s="50" t="s">
        <v>1387</v>
      </c>
      <c r="E1192" s="52" t="s">
        <v>1183</v>
      </c>
      <c r="F1192" s="49"/>
      <c r="G1192" s="65"/>
      <c r="H1192" s="66"/>
      <c r="I1192" s="139"/>
      <c r="J1192" s="66"/>
      <c r="K1192" s="68"/>
    </row>
    <row r="1193" spans="4:11" hidden="1" outlineLevel="1" x14ac:dyDescent="0.25">
      <c r="D1193" s="50" t="s">
        <v>1388</v>
      </c>
      <c r="E1193" s="52" t="s">
        <v>1185</v>
      </c>
      <c r="F1193" s="49"/>
      <c r="G1193" s="65"/>
      <c r="H1193" s="66"/>
      <c r="I1193" s="139"/>
      <c r="J1193" s="66"/>
      <c r="K1193" s="68"/>
    </row>
    <row r="1194" spans="4:11" hidden="1" outlineLevel="1" x14ac:dyDescent="0.25">
      <c r="D1194" s="50" t="s">
        <v>1389</v>
      </c>
      <c r="E1194" s="52" t="s">
        <v>1187</v>
      </c>
      <c r="F1194" s="49"/>
      <c r="G1194" s="65"/>
      <c r="H1194" s="66"/>
      <c r="I1194" s="139"/>
      <c r="J1194" s="66"/>
      <c r="K1194" s="68"/>
    </row>
    <row r="1195" spans="4:11" hidden="1" outlineLevel="1" x14ac:dyDescent="0.25">
      <c r="D1195" s="50" t="s">
        <v>1390</v>
      </c>
      <c r="E1195" s="51" t="s">
        <v>7</v>
      </c>
      <c r="F1195" s="49"/>
      <c r="G1195" s="65"/>
      <c r="H1195" s="66"/>
      <c r="I1195" s="139"/>
      <c r="J1195" s="66"/>
      <c r="K1195" s="68"/>
    </row>
    <row r="1196" spans="4:11" hidden="1" outlineLevel="1" x14ac:dyDescent="0.25">
      <c r="D1196" s="50" t="s">
        <v>1391</v>
      </c>
      <c r="E1196" s="52" t="s">
        <v>1179</v>
      </c>
      <c r="F1196" s="49"/>
      <c r="G1196" s="65"/>
      <c r="H1196" s="66"/>
      <c r="I1196" s="139"/>
      <c r="J1196" s="66"/>
      <c r="K1196" s="68"/>
    </row>
    <row r="1197" spans="4:11" hidden="1" outlineLevel="1" x14ac:dyDescent="0.25">
      <c r="D1197" s="50" t="s">
        <v>1392</v>
      </c>
      <c r="E1197" s="52" t="s">
        <v>1181</v>
      </c>
      <c r="F1197" s="49"/>
      <c r="G1197" s="65"/>
      <c r="H1197" s="66"/>
      <c r="I1197" s="139"/>
      <c r="J1197" s="66"/>
      <c r="K1197" s="68"/>
    </row>
    <row r="1198" spans="4:11" hidden="1" outlineLevel="1" x14ac:dyDescent="0.25">
      <c r="D1198" s="50" t="s">
        <v>1393</v>
      </c>
      <c r="E1198" s="52" t="s">
        <v>1183</v>
      </c>
      <c r="F1198" s="49"/>
      <c r="G1198" s="65"/>
      <c r="H1198" s="66"/>
      <c r="I1198" s="139"/>
      <c r="J1198" s="66"/>
      <c r="K1198" s="68"/>
    </row>
    <row r="1199" spans="4:11" hidden="1" outlineLevel="1" x14ac:dyDescent="0.25">
      <c r="D1199" s="50" t="s">
        <v>1394</v>
      </c>
      <c r="E1199" s="52" t="s">
        <v>1185</v>
      </c>
      <c r="F1199" s="49"/>
      <c r="G1199" s="65"/>
      <c r="H1199" s="66"/>
      <c r="I1199" s="139"/>
      <c r="J1199" s="66"/>
      <c r="K1199" s="68"/>
    </row>
    <row r="1200" spans="4:11" hidden="1" outlineLevel="1" x14ac:dyDescent="0.25">
      <c r="D1200" s="50" t="s">
        <v>1395</v>
      </c>
      <c r="E1200" s="52" t="s">
        <v>1187</v>
      </c>
      <c r="F1200" s="49"/>
      <c r="G1200" s="65"/>
      <c r="H1200" s="66"/>
      <c r="I1200" s="139"/>
      <c r="J1200" s="66"/>
      <c r="K1200" s="68"/>
    </row>
    <row r="1201" spans="4:11" hidden="1" outlineLevel="1" x14ac:dyDescent="0.25">
      <c r="D1201" s="50" t="s">
        <v>1396</v>
      </c>
      <c r="E1201" s="51" t="s">
        <v>264</v>
      </c>
      <c r="F1201" s="49"/>
      <c r="G1201" s="65"/>
      <c r="H1201" s="66"/>
      <c r="I1201" s="139"/>
      <c r="J1201" s="66"/>
      <c r="K1201" s="68"/>
    </row>
    <row r="1202" spans="4:11" hidden="1" outlineLevel="1" x14ac:dyDescent="0.25">
      <c r="D1202" s="50" t="s">
        <v>1397</v>
      </c>
      <c r="E1202" s="52" t="s">
        <v>1179</v>
      </c>
      <c r="F1202" s="49"/>
      <c r="G1202" s="65"/>
      <c r="H1202" s="66"/>
      <c r="I1202" s="139"/>
      <c r="J1202" s="66"/>
      <c r="K1202" s="68"/>
    </row>
    <row r="1203" spans="4:11" hidden="1" outlineLevel="1" x14ac:dyDescent="0.25">
      <c r="D1203" s="50" t="s">
        <v>1398</v>
      </c>
      <c r="E1203" s="52" t="s">
        <v>1181</v>
      </c>
      <c r="F1203" s="49"/>
      <c r="G1203" s="65"/>
      <c r="H1203" s="66"/>
      <c r="I1203" s="139"/>
      <c r="J1203" s="66"/>
      <c r="K1203" s="68"/>
    </row>
    <row r="1204" spans="4:11" hidden="1" outlineLevel="1" x14ac:dyDescent="0.25">
      <c r="D1204" s="50" t="s">
        <v>1399</v>
      </c>
      <c r="E1204" s="52" t="s">
        <v>1183</v>
      </c>
      <c r="F1204" s="49"/>
      <c r="G1204" s="65"/>
      <c r="H1204" s="66"/>
      <c r="I1204" s="139"/>
      <c r="J1204" s="66"/>
      <c r="K1204" s="68"/>
    </row>
    <row r="1205" spans="4:11" hidden="1" outlineLevel="1" x14ac:dyDescent="0.25">
      <c r="D1205" s="50" t="s">
        <v>1400</v>
      </c>
      <c r="E1205" s="52" t="s">
        <v>1185</v>
      </c>
      <c r="F1205" s="49"/>
      <c r="G1205" s="65"/>
      <c r="H1205" s="66"/>
      <c r="I1205" s="139"/>
      <c r="J1205" s="66"/>
      <c r="K1205" s="68"/>
    </row>
    <row r="1206" spans="4:11" hidden="1" outlineLevel="1" x14ac:dyDescent="0.25">
      <c r="D1206" s="50" t="s">
        <v>1401</v>
      </c>
      <c r="E1206" s="52" t="s">
        <v>1187</v>
      </c>
      <c r="F1206" s="49"/>
      <c r="G1206" s="65"/>
      <c r="H1206" s="66"/>
      <c r="I1206" s="139"/>
      <c r="J1206" s="66"/>
      <c r="K1206" s="68"/>
    </row>
    <row r="1207" spans="4:11" hidden="1" outlineLevel="1" x14ac:dyDescent="0.25">
      <c r="D1207" s="50" t="s">
        <v>1402</v>
      </c>
      <c r="E1207" s="96" t="s">
        <v>1403</v>
      </c>
      <c r="F1207" s="55"/>
      <c r="G1207" s="65"/>
      <c r="H1207" s="66"/>
      <c r="I1207" s="139"/>
      <c r="J1207" s="108"/>
      <c r="K1207" s="116"/>
    </row>
    <row r="1208" spans="4:11" hidden="1" outlineLevel="1" x14ac:dyDescent="0.25">
      <c r="D1208" s="50" t="s">
        <v>1404</v>
      </c>
      <c r="E1208" s="64" t="s">
        <v>984</v>
      </c>
      <c r="F1208" s="56"/>
      <c r="G1208" s="65"/>
      <c r="H1208" s="66"/>
      <c r="I1208" s="139"/>
      <c r="J1208" s="108"/>
      <c r="K1208" s="68"/>
    </row>
    <row r="1209" spans="4:11" hidden="1" outlineLevel="1" x14ac:dyDescent="0.25">
      <c r="D1209" s="50" t="s">
        <v>1405</v>
      </c>
      <c r="E1209" s="99" t="s">
        <v>986</v>
      </c>
      <c r="F1209" s="56"/>
      <c r="G1209" s="65"/>
      <c r="H1209" s="66"/>
      <c r="I1209" s="139"/>
      <c r="J1209" s="108"/>
      <c r="K1209" s="68"/>
    </row>
    <row r="1210" spans="4:11" hidden="1" outlineLevel="1" x14ac:dyDescent="0.25">
      <c r="D1210" s="50" t="s">
        <v>1406</v>
      </c>
      <c r="E1210" s="51" t="s">
        <v>4</v>
      </c>
      <c r="F1210" s="49"/>
      <c r="G1210" s="65"/>
      <c r="H1210" s="66"/>
      <c r="I1210" s="139"/>
      <c r="J1210" s="66"/>
      <c r="K1210" s="68"/>
    </row>
    <row r="1211" spans="4:11" hidden="1" outlineLevel="1" x14ac:dyDescent="0.25">
      <c r="D1211" s="50" t="s">
        <v>1407</v>
      </c>
      <c r="E1211" s="52" t="s">
        <v>1408</v>
      </c>
      <c r="F1211" s="49"/>
      <c r="G1211" s="65"/>
      <c r="H1211" s="66"/>
      <c r="I1211" s="139"/>
      <c r="J1211" s="66"/>
      <c r="K1211" s="68"/>
    </row>
    <row r="1212" spans="4:11" hidden="1" outlineLevel="1" x14ac:dyDescent="0.25">
      <c r="D1212" s="50" t="s">
        <v>1409</v>
      </c>
      <c r="E1212" s="52" t="s">
        <v>1410</v>
      </c>
      <c r="F1212" s="49"/>
      <c r="G1212" s="65"/>
      <c r="H1212" s="66"/>
      <c r="I1212" s="139"/>
      <c r="J1212" s="66"/>
      <c r="K1212" s="68"/>
    </row>
    <row r="1213" spans="4:11" hidden="1" outlineLevel="1" x14ac:dyDescent="0.25">
      <c r="D1213" s="50" t="s">
        <v>1411</v>
      </c>
      <c r="E1213" s="52" t="s">
        <v>1412</v>
      </c>
      <c r="F1213" s="49"/>
      <c r="G1213" s="65"/>
      <c r="H1213" s="66"/>
      <c r="I1213" s="139"/>
      <c r="J1213" s="66"/>
      <c r="K1213" s="68"/>
    </row>
    <row r="1214" spans="4:11" hidden="1" outlineLevel="1" x14ac:dyDescent="0.25">
      <c r="D1214" s="50" t="s">
        <v>1413</v>
      </c>
      <c r="E1214" s="52" t="s">
        <v>1414</v>
      </c>
      <c r="F1214" s="49"/>
      <c r="G1214" s="65"/>
      <c r="H1214" s="66"/>
      <c r="I1214" s="139"/>
      <c r="J1214" s="66"/>
      <c r="K1214" s="68"/>
    </row>
    <row r="1215" spans="4:11" hidden="1" outlineLevel="1" x14ac:dyDescent="0.25">
      <c r="D1215" s="50" t="s">
        <v>1415</v>
      </c>
      <c r="E1215" s="52" t="s">
        <v>1416</v>
      </c>
      <c r="F1215" s="49"/>
      <c r="G1215" s="65"/>
      <c r="H1215" s="66"/>
      <c r="I1215" s="139"/>
      <c r="J1215" s="66"/>
      <c r="K1215" s="68"/>
    </row>
    <row r="1216" spans="4:11" hidden="1" outlineLevel="1" x14ac:dyDescent="0.25">
      <c r="D1216" s="50" t="s">
        <v>1417</v>
      </c>
      <c r="E1216" s="51" t="s">
        <v>3</v>
      </c>
      <c r="F1216" s="49"/>
      <c r="G1216" s="65"/>
      <c r="H1216" s="66"/>
      <c r="I1216" s="139"/>
      <c r="J1216" s="66"/>
      <c r="K1216" s="68"/>
    </row>
    <row r="1217" spans="4:11" hidden="1" outlineLevel="1" x14ac:dyDescent="0.25">
      <c r="D1217" s="50" t="s">
        <v>1418</v>
      </c>
      <c r="E1217" s="52" t="s">
        <v>1408</v>
      </c>
      <c r="F1217" s="49"/>
      <c r="G1217" s="65"/>
      <c r="H1217" s="66"/>
      <c r="I1217" s="139"/>
      <c r="J1217" s="66"/>
      <c r="K1217" s="68"/>
    </row>
    <row r="1218" spans="4:11" hidden="1" outlineLevel="1" x14ac:dyDescent="0.25">
      <c r="D1218" s="50" t="s">
        <v>1419</v>
      </c>
      <c r="E1218" s="52" t="s">
        <v>1410</v>
      </c>
      <c r="F1218" s="49"/>
      <c r="G1218" s="65"/>
      <c r="H1218" s="66"/>
      <c r="I1218" s="139"/>
      <c r="J1218" s="66"/>
      <c r="K1218" s="68"/>
    </row>
    <row r="1219" spans="4:11" hidden="1" outlineLevel="1" x14ac:dyDescent="0.25">
      <c r="D1219" s="50" t="s">
        <v>1420</v>
      </c>
      <c r="E1219" s="52" t="s">
        <v>1412</v>
      </c>
      <c r="F1219" s="49"/>
      <c r="G1219" s="65"/>
      <c r="H1219" s="66"/>
      <c r="I1219" s="139"/>
      <c r="J1219" s="66"/>
      <c r="K1219" s="68"/>
    </row>
    <row r="1220" spans="4:11" hidden="1" outlineLevel="1" x14ac:dyDescent="0.25">
      <c r="D1220" s="50" t="s">
        <v>1421</v>
      </c>
      <c r="E1220" s="52" t="s">
        <v>1414</v>
      </c>
      <c r="F1220" s="49"/>
      <c r="G1220" s="65"/>
      <c r="H1220" s="66"/>
      <c r="I1220" s="139"/>
      <c r="J1220" s="66"/>
      <c r="K1220" s="68"/>
    </row>
    <row r="1221" spans="4:11" hidden="1" outlineLevel="1" x14ac:dyDescent="0.25">
      <c r="D1221" s="50" t="s">
        <v>1422</v>
      </c>
      <c r="E1221" s="52" t="s">
        <v>1416</v>
      </c>
      <c r="F1221" s="49"/>
      <c r="G1221" s="65"/>
      <c r="H1221" s="66"/>
      <c r="I1221" s="139"/>
      <c r="J1221" s="66"/>
      <c r="K1221" s="68"/>
    </row>
    <row r="1222" spans="4:11" hidden="1" outlineLevel="1" x14ac:dyDescent="0.25">
      <c r="D1222" s="50" t="s">
        <v>1423</v>
      </c>
      <c r="E1222" s="51" t="s">
        <v>5</v>
      </c>
      <c r="F1222" s="49"/>
      <c r="G1222" s="65"/>
      <c r="H1222" s="66"/>
      <c r="I1222" s="139"/>
      <c r="J1222" s="66"/>
      <c r="K1222" s="68"/>
    </row>
    <row r="1223" spans="4:11" hidden="1" outlineLevel="1" x14ac:dyDescent="0.25">
      <c r="D1223" s="50" t="s">
        <v>1424</v>
      </c>
      <c r="E1223" s="52" t="s">
        <v>1408</v>
      </c>
      <c r="F1223" s="49"/>
      <c r="G1223" s="65"/>
      <c r="H1223" s="66"/>
      <c r="I1223" s="139"/>
      <c r="J1223" s="66"/>
      <c r="K1223" s="68"/>
    </row>
    <row r="1224" spans="4:11" hidden="1" outlineLevel="1" x14ac:dyDescent="0.25">
      <c r="D1224" s="50" t="s">
        <v>1425</v>
      </c>
      <c r="E1224" s="52" t="s">
        <v>1410</v>
      </c>
      <c r="F1224" s="49"/>
      <c r="G1224" s="65"/>
      <c r="H1224" s="66"/>
      <c r="I1224" s="139"/>
      <c r="J1224" s="66"/>
      <c r="K1224" s="68"/>
    </row>
    <row r="1225" spans="4:11" hidden="1" outlineLevel="1" x14ac:dyDescent="0.25">
      <c r="D1225" s="50" t="s">
        <v>1426</v>
      </c>
      <c r="E1225" s="52" t="s">
        <v>1412</v>
      </c>
      <c r="F1225" s="49"/>
      <c r="G1225" s="65"/>
      <c r="H1225" s="66"/>
      <c r="I1225" s="139"/>
      <c r="J1225" s="66"/>
      <c r="K1225" s="68"/>
    </row>
    <row r="1226" spans="4:11" hidden="1" outlineLevel="1" x14ac:dyDescent="0.25">
      <c r="D1226" s="50" t="s">
        <v>1427</v>
      </c>
      <c r="E1226" s="52" t="s">
        <v>1414</v>
      </c>
      <c r="F1226" s="49"/>
      <c r="G1226" s="65"/>
      <c r="H1226" s="66"/>
      <c r="I1226" s="139"/>
      <c r="J1226" s="66"/>
      <c r="K1226" s="68"/>
    </row>
    <row r="1227" spans="4:11" hidden="1" outlineLevel="1" x14ac:dyDescent="0.25">
      <c r="D1227" s="50" t="s">
        <v>1428</v>
      </c>
      <c r="E1227" s="52" t="s">
        <v>1416</v>
      </c>
      <c r="F1227" s="49"/>
      <c r="G1227" s="65"/>
      <c r="H1227" s="66"/>
      <c r="I1227" s="139"/>
      <c r="J1227" s="66"/>
      <c r="K1227" s="68"/>
    </row>
    <row r="1228" spans="4:11" hidden="1" outlineLevel="1" x14ac:dyDescent="0.25">
      <c r="D1228" s="50" t="s">
        <v>1429</v>
      </c>
      <c r="E1228" s="51" t="s">
        <v>1011</v>
      </c>
      <c r="F1228" s="49"/>
      <c r="G1228" s="65"/>
      <c r="H1228" s="66"/>
      <c r="I1228" s="139"/>
      <c r="J1228" s="66"/>
      <c r="K1228" s="68"/>
    </row>
    <row r="1229" spans="4:11" hidden="1" outlineLevel="1" x14ac:dyDescent="0.25">
      <c r="D1229" s="50" t="s">
        <v>1430</v>
      </c>
      <c r="E1229" s="52" t="s">
        <v>1408</v>
      </c>
      <c r="F1229" s="49"/>
      <c r="G1229" s="65"/>
      <c r="H1229" s="66"/>
      <c r="I1229" s="139"/>
      <c r="J1229" s="66"/>
      <c r="K1229" s="68"/>
    </row>
    <row r="1230" spans="4:11" hidden="1" outlineLevel="1" x14ac:dyDescent="0.25">
      <c r="D1230" s="50" t="s">
        <v>1431</v>
      </c>
      <c r="E1230" s="52" t="s">
        <v>1410</v>
      </c>
      <c r="F1230" s="49"/>
      <c r="G1230" s="65"/>
      <c r="H1230" s="66"/>
      <c r="I1230" s="139"/>
      <c r="J1230" s="66"/>
      <c r="K1230" s="68"/>
    </row>
    <row r="1231" spans="4:11" hidden="1" outlineLevel="1" x14ac:dyDescent="0.25">
      <c r="D1231" s="50" t="s">
        <v>1432</v>
      </c>
      <c r="E1231" s="52" t="s">
        <v>1412</v>
      </c>
      <c r="F1231" s="49"/>
      <c r="G1231" s="65"/>
      <c r="H1231" s="66"/>
      <c r="I1231" s="139"/>
      <c r="J1231" s="66"/>
      <c r="K1231" s="68"/>
    </row>
    <row r="1232" spans="4:11" hidden="1" outlineLevel="1" x14ac:dyDescent="0.25">
      <c r="D1232" s="50" t="s">
        <v>1433</v>
      </c>
      <c r="E1232" s="52" t="s">
        <v>1414</v>
      </c>
      <c r="F1232" s="49"/>
      <c r="G1232" s="65"/>
      <c r="H1232" s="66"/>
      <c r="I1232" s="139"/>
      <c r="J1232" s="66"/>
      <c r="K1232" s="68"/>
    </row>
    <row r="1233" spans="4:11" hidden="1" outlineLevel="1" x14ac:dyDescent="0.25">
      <c r="D1233" s="50" t="s">
        <v>1434</v>
      </c>
      <c r="E1233" s="52" t="s">
        <v>1416</v>
      </c>
      <c r="F1233" s="49"/>
      <c r="G1233" s="65"/>
      <c r="H1233" s="66"/>
      <c r="I1233" s="139"/>
      <c r="J1233" s="66"/>
      <c r="K1233" s="68"/>
    </row>
    <row r="1234" spans="4:11" hidden="1" outlineLevel="1" x14ac:dyDescent="0.25">
      <c r="D1234" s="50" t="s">
        <v>1435</v>
      </c>
      <c r="E1234" s="51" t="s">
        <v>1018</v>
      </c>
      <c r="F1234" s="49"/>
      <c r="G1234" s="65"/>
      <c r="H1234" s="66"/>
      <c r="I1234" s="139"/>
      <c r="J1234" s="66"/>
      <c r="K1234" s="68"/>
    </row>
    <row r="1235" spans="4:11" hidden="1" outlineLevel="1" x14ac:dyDescent="0.25">
      <c r="D1235" s="50" t="s">
        <v>1436</v>
      </c>
      <c r="E1235" s="52" t="s">
        <v>1408</v>
      </c>
      <c r="F1235" s="49"/>
      <c r="G1235" s="65"/>
      <c r="H1235" s="66"/>
      <c r="I1235" s="139"/>
      <c r="J1235" s="66"/>
      <c r="K1235" s="68"/>
    </row>
    <row r="1236" spans="4:11" hidden="1" outlineLevel="1" x14ac:dyDescent="0.25">
      <c r="D1236" s="50" t="s">
        <v>1437</v>
      </c>
      <c r="E1236" s="52" t="s">
        <v>1410</v>
      </c>
      <c r="F1236" s="49"/>
      <c r="G1236" s="65"/>
      <c r="H1236" s="66"/>
      <c r="I1236" s="139"/>
      <c r="J1236" s="66"/>
      <c r="K1236" s="68"/>
    </row>
    <row r="1237" spans="4:11" hidden="1" outlineLevel="1" x14ac:dyDescent="0.25">
      <c r="D1237" s="50" t="s">
        <v>1438</v>
      </c>
      <c r="E1237" s="52" t="s">
        <v>1412</v>
      </c>
      <c r="F1237" s="49"/>
      <c r="G1237" s="65"/>
      <c r="H1237" s="66"/>
      <c r="I1237" s="139"/>
      <c r="J1237" s="66"/>
      <c r="K1237" s="68"/>
    </row>
    <row r="1238" spans="4:11" hidden="1" outlineLevel="1" x14ac:dyDescent="0.25">
      <c r="D1238" s="50" t="s">
        <v>1439</v>
      </c>
      <c r="E1238" s="52" t="s">
        <v>1414</v>
      </c>
      <c r="F1238" s="49"/>
      <c r="G1238" s="65"/>
      <c r="H1238" s="66"/>
      <c r="I1238" s="139"/>
      <c r="J1238" s="66"/>
      <c r="K1238" s="68"/>
    </row>
    <row r="1239" spans="4:11" hidden="1" outlineLevel="1" x14ac:dyDescent="0.25">
      <c r="D1239" s="50" t="s">
        <v>1440</v>
      </c>
      <c r="E1239" s="52" t="s">
        <v>1416</v>
      </c>
      <c r="F1239" s="49"/>
      <c r="G1239" s="65"/>
      <c r="H1239" s="66"/>
      <c r="I1239" s="139"/>
      <c r="J1239" s="66"/>
      <c r="K1239" s="68"/>
    </row>
    <row r="1240" spans="4:11" hidden="1" outlineLevel="1" x14ac:dyDescent="0.25">
      <c r="D1240" s="50" t="s">
        <v>1441</v>
      </c>
      <c r="E1240" s="51" t="s">
        <v>1025</v>
      </c>
      <c r="F1240" s="49"/>
      <c r="G1240" s="65"/>
      <c r="H1240" s="66"/>
      <c r="I1240" s="139"/>
      <c r="J1240" s="66"/>
      <c r="K1240" s="68"/>
    </row>
    <row r="1241" spans="4:11" hidden="1" outlineLevel="1" x14ac:dyDescent="0.25">
      <c r="D1241" s="50" t="s">
        <v>1442</v>
      </c>
      <c r="E1241" s="52" t="s">
        <v>1408</v>
      </c>
      <c r="F1241" s="49"/>
      <c r="G1241" s="65"/>
      <c r="H1241" s="66"/>
      <c r="I1241" s="139"/>
      <c r="J1241" s="66"/>
      <c r="K1241" s="68"/>
    </row>
    <row r="1242" spans="4:11" hidden="1" outlineLevel="1" x14ac:dyDescent="0.25">
      <c r="D1242" s="50" t="s">
        <v>1443</v>
      </c>
      <c r="E1242" s="52" t="s">
        <v>1410</v>
      </c>
      <c r="F1242" s="49"/>
      <c r="G1242" s="65"/>
      <c r="H1242" s="66"/>
      <c r="I1242" s="139"/>
      <c r="J1242" s="66"/>
      <c r="K1242" s="68"/>
    </row>
    <row r="1243" spans="4:11" hidden="1" outlineLevel="1" x14ac:dyDescent="0.25">
      <c r="D1243" s="50" t="s">
        <v>1444</v>
      </c>
      <c r="E1243" s="52" t="s">
        <v>1412</v>
      </c>
      <c r="F1243" s="49"/>
      <c r="G1243" s="65"/>
      <c r="H1243" s="66"/>
      <c r="I1243" s="139"/>
      <c r="J1243" s="66"/>
      <c r="K1243" s="68"/>
    </row>
    <row r="1244" spans="4:11" hidden="1" outlineLevel="1" x14ac:dyDescent="0.25">
      <c r="D1244" s="50" t="s">
        <v>1445</v>
      </c>
      <c r="E1244" s="52" t="s">
        <v>1414</v>
      </c>
      <c r="F1244" s="49"/>
      <c r="G1244" s="65"/>
      <c r="H1244" s="66"/>
      <c r="I1244" s="139"/>
      <c r="J1244" s="66"/>
      <c r="K1244" s="68"/>
    </row>
    <row r="1245" spans="4:11" hidden="1" outlineLevel="1" x14ac:dyDescent="0.25">
      <c r="D1245" s="50" t="s">
        <v>1446</v>
      </c>
      <c r="E1245" s="52" t="s">
        <v>1416</v>
      </c>
      <c r="F1245" s="49"/>
      <c r="G1245" s="65"/>
      <c r="H1245" s="66"/>
      <c r="I1245" s="139"/>
      <c r="J1245" s="66"/>
      <c r="K1245" s="68"/>
    </row>
    <row r="1246" spans="4:11" hidden="1" outlineLevel="1" x14ac:dyDescent="0.25">
      <c r="D1246" s="50" t="s">
        <v>1447</v>
      </c>
      <c r="E1246" s="51" t="s">
        <v>1032</v>
      </c>
      <c r="F1246" s="49"/>
      <c r="G1246" s="65"/>
      <c r="H1246" s="66"/>
      <c r="I1246" s="139"/>
      <c r="J1246" s="66"/>
      <c r="K1246" s="68"/>
    </row>
    <row r="1247" spans="4:11" hidden="1" outlineLevel="1" x14ac:dyDescent="0.25">
      <c r="D1247" s="50" t="s">
        <v>1448</v>
      </c>
      <c r="E1247" s="52" t="s">
        <v>1408</v>
      </c>
      <c r="F1247" s="49"/>
      <c r="G1247" s="65"/>
      <c r="H1247" s="66"/>
      <c r="I1247" s="139"/>
      <c r="J1247" s="66"/>
      <c r="K1247" s="68"/>
    </row>
    <row r="1248" spans="4:11" hidden="1" outlineLevel="1" x14ac:dyDescent="0.25">
      <c r="D1248" s="50" t="s">
        <v>1449</v>
      </c>
      <c r="E1248" s="52" t="s">
        <v>1410</v>
      </c>
      <c r="F1248" s="49"/>
      <c r="G1248" s="65"/>
      <c r="H1248" s="66"/>
      <c r="I1248" s="139"/>
      <c r="J1248" s="66"/>
      <c r="K1248" s="68"/>
    </row>
    <row r="1249" spans="4:11" hidden="1" outlineLevel="1" x14ac:dyDescent="0.25">
      <c r="D1249" s="50" t="s">
        <v>1450</v>
      </c>
      <c r="E1249" s="52" t="s">
        <v>1412</v>
      </c>
      <c r="F1249" s="49"/>
      <c r="G1249" s="65"/>
      <c r="H1249" s="66"/>
      <c r="I1249" s="139"/>
      <c r="J1249" s="66"/>
      <c r="K1249" s="68"/>
    </row>
    <row r="1250" spans="4:11" hidden="1" outlineLevel="1" x14ac:dyDescent="0.25">
      <c r="D1250" s="50" t="s">
        <v>1451</v>
      </c>
      <c r="E1250" s="52" t="s">
        <v>1414</v>
      </c>
      <c r="F1250" s="49"/>
      <c r="G1250" s="65"/>
      <c r="H1250" s="66"/>
      <c r="I1250" s="139"/>
      <c r="J1250" s="66"/>
      <c r="K1250" s="68"/>
    </row>
    <row r="1251" spans="4:11" hidden="1" outlineLevel="1" x14ac:dyDescent="0.25">
      <c r="D1251" s="50" t="s">
        <v>1452</v>
      </c>
      <c r="E1251" s="52" t="s">
        <v>1416</v>
      </c>
      <c r="F1251" s="49"/>
      <c r="G1251" s="65"/>
      <c r="H1251" s="66"/>
      <c r="I1251" s="139"/>
      <c r="J1251" s="66"/>
      <c r="K1251" s="68"/>
    </row>
    <row r="1252" spans="4:11" hidden="1" outlineLevel="1" x14ac:dyDescent="0.25">
      <c r="D1252" s="50" t="s">
        <v>1453</v>
      </c>
      <c r="E1252" s="51" t="s">
        <v>7</v>
      </c>
      <c r="F1252" s="49"/>
      <c r="G1252" s="65"/>
      <c r="H1252" s="66"/>
      <c r="I1252" s="139"/>
      <c r="J1252" s="66"/>
      <c r="K1252" s="68"/>
    </row>
    <row r="1253" spans="4:11" hidden="1" outlineLevel="1" x14ac:dyDescent="0.25">
      <c r="D1253" s="50" t="s">
        <v>1454</v>
      </c>
      <c r="E1253" s="52" t="s">
        <v>1408</v>
      </c>
      <c r="F1253" s="49"/>
      <c r="G1253" s="65"/>
      <c r="H1253" s="66"/>
      <c r="I1253" s="139"/>
      <c r="J1253" s="66"/>
      <c r="K1253" s="68"/>
    </row>
    <row r="1254" spans="4:11" hidden="1" outlineLevel="1" x14ac:dyDescent="0.25">
      <c r="D1254" s="50" t="s">
        <v>1455</v>
      </c>
      <c r="E1254" s="52" t="s">
        <v>1410</v>
      </c>
      <c r="F1254" s="49"/>
      <c r="G1254" s="65"/>
      <c r="H1254" s="66"/>
      <c r="I1254" s="139"/>
      <c r="J1254" s="66"/>
      <c r="K1254" s="68"/>
    </row>
    <row r="1255" spans="4:11" hidden="1" outlineLevel="1" x14ac:dyDescent="0.25">
      <c r="D1255" s="50" t="s">
        <v>1456</v>
      </c>
      <c r="E1255" s="52" t="s">
        <v>1412</v>
      </c>
      <c r="F1255" s="49"/>
      <c r="G1255" s="65"/>
      <c r="H1255" s="66"/>
      <c r="I1255" s="139"/>
      <c r="J1255" s="66"/>
      <c r="K1255" s="68"/>
    </row>
    <row r="1256" spans="4:11" hidden="1" outlineLevel="1" x14ac:dyDescent="0.25">
      <c r="D1256" s="50" t="s">
        <v>1457</v>
      </c>
      <c r="E1256" s="52" t="s">
        <v>1414</v>
      </c>
      <c r="F1256" s="49"/>
      <c r="G1256" s="65"/>
      <c r="H1256" s="66"/>
      <c r="I1256" s="139"/>
      <c r="J1256" s="66"/>
      <c r="K1256" s="68"/>
    </row>
    <row r="1257" spans="4:11" hidden="1" outlineLevel="1" x14ac:dyDescent="0.25">
      <c r="D1257" s="50" t="s">
        <v>1458</v>
      </c>
      <c r="E1257" s="52" t="s">
        <v>1416</v>
      </c>
      <c r="F1257" s="49"/>
      <c r="G1257" s="65"/>
      <c r="H1257" s="66"/>
      <c r="I1257" s="139"/>
      <c r="J1257" s="66"/>
      <c r="K1257" s="68"/>
    </row>
    <row r="1258" spans="4:11" hidden="1" outlineLevel="1" x14ac:dyDescent="0.25">
      <c r="D1258" s="50" t="s">
        <v>1459</v>
      </c>
      <c r="E1258" s="51" t="s">
        <v>264</v>
      </c>
      <c r="F1258" s="49"/>
      <c r="G1258" s="65"/>
      <c r="H1258" s="66"/>
      <c r="I1258" s="139"/>
      <c r="J1258" s="66"/>
      <c r="K1258" s="68"/>
    </row>
    <row r="1259" spans="4:11" hidden="1" outlineLevel="1" x14ac:dyDescent="0.25">
      <c r="D1259" s="50" t="s">
        <v>1460</v>
      </c>
      <c r="E1259" s="52" t="s">
        <v>1408</v>
      </c>
      <c r="F1259" s="49"/>
      <c r="G1259" s="65"/>
      <c r="H1259" s="66"/>
      <c r="I1259" s="139"/>
      <c r="J1259" s="66"/>
      <c r="K1259" s="68"/>
    </row>
    <row r="1260" spans="4:11" hidden="1" outlineLevel="1" x14ac:dyDescent="0.25">
      <c r="D1260" s="50" t="s">
        <v>1461</v>
      </c>
      <c r="E1260" s="52" t="s">
        <v>1410</v>
      </c>
      <c r="F1260" s="49"/>
      <c r="G1260" s="65"/>
      <c r="H1260" s="66"/>
      <c r="I1260" s="139"/>
      <c r="J1260" s="66"/>
      <c r="K1260" s="68"/>
    </row>
    <row r="1261" spans="4:11" hidden="1" outlineLevel="1" x14ac:dyDescent="0.25">
      <c r="D1261" s="50" t="s">
        <v>1462</v>
      </c>
      <c r="E1261" s="52" t="s">
        <v>1412</v>
      </c>
      <c r="F1261" s="49"/>
      <c r="G1261" s="65"/>
      <c r="H1261" s="66"/>
      <c r="I1261" s="139"/>
      <c r="J1261" s="66"/>
      <c r="K1261" s="68"/>
    </row>
    <row r="1262" spans="4:11" hidden="1" outlineLevel="1" x14ac:dyDescent="0.25">
      <c r="D1262" s="50" t="s">
        <v>1463</v>
      </c>
      <c r="E1262" s="52" t="s">
        <v>1414</v>
      </c>
      <c r="F1262" s="49"/>
      <c r="G1262" s="65"/>
      <c r="H1262" s="66"/>
      <c r="I1262" s="139"/>
      <c r="J1262" s="66"/>
      <c r="K1262" s="68"/>
    </row>
    <row r="1263" spans="4:11" hidden="1" outlineLevel="1" x14ac:dyDescent="0.25">
      <c r="D1263" s="50" t="s">
        <v>1464</v>
      </c>
      <c r="E1263" s="52" t="s">
        <v>1416</v>
      </c>
      <c r="F1263" s="49"/>
      <c r="G1263" s="65"/>
      <c r="H1263" s="66"/>
      <c r="I1263" s="139"/>
      <c r="J1263" s="66"/>
      <c r="K1263" s="68"/>
    </row>
    <row r="1264" spans="4:11" hidden="1" outlineLevel="1" x14ac:dyDescent="0.25">
      <c r="D1264" s="50" t="s">
        <v>1465</v>
      </c>
      <c r="E1264" s="99" t="s">
        <v>1051</v>
      </c>
      <c r="F1264" s="56"/>
      <c r="G1264" s="65"/>
      <c r="H1264" s="66"/>
      <c r="I1264" s="139"/>
      <c r="J1264" s="108"/>
      <c r="K1264" s="68"/>
    </row>
    <row r="1265" spans="4:11" hidden="1" outlineLevel="1" x14ac:dyDescent="0.25">
      <c r="D1265" s="50" t="s">
        <v>1466</v>
      </c>
      <c r="E1265" s="51" t="s">
        <v>4</v>
      </c>
      <c r="F1265" s="49"/>
      <c r="G1265" s="65"/>
      <c r="H1265" s="66"/>
      <c r="I1265" s="139"/>
      <c r="J1265" s="66"/>
      <c r="K1265" s="68"/>
    </row>
    <row r="1266" spans="4:11" hidden="1" outlineLevel="1" x14ac:dyDescent="0.25">
      <c r="D1266" s="50" t="s">
        <v>1467</v>
      </c>
      <c r="E1266" s="52" t="s">
        <v>1408</v>
      </c>
      <c r="F1266" s="49"/>
      <c r="G1266" s="65"/>
      <c r="H1266" s="66"/>
      <c r="I1266" s="139"/>
      <c r="J1266" s="66"/>
      <c r="K1266" s="68"/>
    </row>
    <row r="1267" spans="4:11" hidden="1" outlineLevel="1" x14ac:dyDescent="0.25">
      <c r="D1267" s="50" t="s">
        <v>1468</v>
      </c>
      <c r="E1267" s="52" t="s">
        <v>1410</v>
      </c>
      <c r="F1267" s="49"/>
      <c r="G1267" s="65"/>
      <c r="H1267" s="66"/>
      <c r="I1267" s="139"/>
      <c r="J1267" s="66"/>
      <c r="K1267" s="68"/>
    </row>
    <row r="1268" spans="4:11" hidden="1" outlineLevel="1" x14ac:dyDescent="0.25">
      <c r="D1268" s="50" t="s">
        <v>1469</v>
      </c>
      <c r="E1268" s="52" t="s">
        <v>1412</v>
      </c>
      <c r="F1268" s="49"/>
      <c r="G1268" s="65"/>
      <c r="H1268" s="66"/>
      <c r="I1268" s="139"/>
      <c r="J1268" s="66"/>
      <c r="K1268" s="68"/>
    </row>
    <row r="1269" spans="4:11" hidden="1" outlineLevel="1" x14ac:dyDescent="0.25">
      <c r="D1269" s="50" t="s">
        <v>1470</v>
      </c>
      <c r="E1269" s="52" t="s">
        <v>1414</v>
      </c>
      <c r="F1269" s="49"/>
      <c r="G1269" s="65"/>
      <c r="H1269" s="66"/>
      <c r="I1269" s="139"/>
      <c r="J1269" s="66"/>
      <c r="K1269" s="68"/>
    </row>
    <row r="1270" spans="4:11" hidden="1" outlineLevel="1" x14ac:dyDescent="0.25">
      <c r="D1270" s="50" t="s">
        <v>1471</v>
      </c>
      <c r="E1270" s="52" t="s">
        <v>1416</v>
      </c>
      <c r="F1270" s="49"/>
      <c r="G1270" s="65"/>
      <c r="H1270" s="66"/>
      <c r="I1270" s="139"/>
      <c r="J1270" s="66"/>
      <c r="K1270" s="68"/>
    </row>
    <row r="1271" spans="4:11" hidden="1" outlineLevel="1" x14ac:dyDescent="0.25">
      <c r="D1271" s="50" t="s">
        <v>1472</v>
      </c>
      <c r="E1271" s="51" t="s">
        <v>3</v>
      </c>
      <c r="F1271" s="49"/>
      <c r="G1271" s="65"/>
      <c r="H1271" s="66"/>
      <c r="I1271" s="139"/>
      <c r="J1271" s="66"/>
      <c r="K1271" s="68"/>
    </row>
    <row r="1272" spans="4:11" hidden="1" outlineLevel="1" x14ac:dyDescent="0.25">
      <c r="D1272" s="50" t="s">
        <v>1473</v>
      </c>
      <c r="E1272" s="52" t="s">
        <v>1408</v>
      </c>
      <c r="F1272" s="49"/>
      <c r="G1272" s="65"/>
      <c r="H1272" s="66"/>
      <c r="I1272" s="139"/>
      <c r="J1272" s="66"/>
      <c r="K1272" s="68"/>
    </row>
    <row r="1273" spans="4:11" hidden="1" outlineLevel="1" x14ac:dyDescent="0.25">
      <c r="D1273" s="50" t="s">
        <v>1474</v>
      </c>
      <c r="E1273" s="52" t="s">
        <v>1410</v>
      </c>
      <c r="F1273" s="49"/>
      <c r="G1273" s="65"/>
      <c r="H1273" s="66"/>
      <c r="I1273" s="139"/>
      <c r="J1273" s="66"/>
      <c r="K1273" s="68"/>
    </row>
    <row r="1274" spans="4:11" hidden="1" outlineLevel="1" x14ac:dyDescent="0.25">
      <c r="D1274" s="50" t="s">
        <v>1475</v>
      </c>
      <c r="E1274" s="52" t="s">
        <v>1412</v>
      </c>
      <c r="F1274" s="49"/>
      <c r="G1274" s="65"/>
      <c r="H1274" s="66"/>
      <c r="I1274" s="139"/>
      <c r="J1274" s="66"/>
      <c r="K1274" s="68"/>
    </row>
    <row r="1275" spans="4:11" hidden="1" outlineLevel="1" x14ac:dyDescent="0.25">
      <c r="D1275" s="50" t="s">
        <v>1476</v>
      </c>
      <c r="E1275" s="52" t="s">
        <v>1414</v>
      </c>
      <c r="F1275" s="49"/>
      <c r="G1275" s="65"/>
      <c r="H1275" s="66"/>
      <c r="I1275" s="139"/>
      <c r="J1275" s="66"/>
      <c r="K1275" s="68"/>
    </row>
    <row r="1276" spans="4:11" hidden="1" outlineLevel="1" x14ac:dyDescent="0.25">
      <c r="D1276" s="50" t="s">
        <v>1477</v>
      </c>
      <c r="E1276" s="52" t="s">
        <v>1416</v>
      </c>
      <c r="F1276" s="49"/>
      <c r="G1276" s="65"/>
      <c r="H1276" s="66"/>
      <c r="I1276" s="139"/>
      <c r="J1276" s="66"/>
      <c r="K1276" s="68"/>
    </row>
    <row r="1277" spans="4:11" hidden="1" outlineLevel="1" x14ac:dyDescent="0.25">
      <c r="D1277" s="50" t="s">
        <v>1478</v>
      </c>
      <c r="E1277" s="51" t="s">
        <v>5</v>
      </c>
      <c r="F1277" s="49"/>
      <c r="G1277" s="65"/>
      <c r="H1277" s="66"/>
      <c r="I1277" s="139"/>
      <c r="J1277" s="66"/>
      <c r="K1277" s="68"/>
    </row>
    <row r="1278" spans="4:11" hidden="1" outlineLevel="1" x14ac:dyDescent="0.25">
      <c r="D1278" s="50" t="s">
        <v>1479</v>
      </c>
      <c r="E1278" s="52" t="s">
        <v>1408</v>
      </c>
      <c r="F1278" s="49"/>
      <c r="G1278" s="65"/>
      <c r="H1278" s="66"/>
      <c r="I1278" s="139"/>
      <c r="J1278" s="66"/>
      <c r="K1278" s="68"/>
    </row>
    <row r="1279" spans="4:11" hidden="1" outlineLevel="1" x14ac:dyDescent="0.25">
      <c r="D1279" s="50" t="s">
        <v>1480</v>
      </c>
      <c r="E1279" s="52" t="s">
        <v>1410</v>
      </c>
      <c r="F1279" s="49"/>
      <c r="G1279" s="65"/>
      <c r="H1279" s="66"/>
      <c r="I1279" s="139"/>
      <c r="J1279" s="66"/>
      <c r="K1279" s="68"/>
    </row>
    <row r="1280" spans="4:11" hidden="1" outlineLevel="1" x14ac:dyDescent="0.25">
      <c r="D1280" s="50" t="s">
        <v>1481</v>
      </c>
      <c r="E1280" s="52" t="s">
        <v>1412</v>
      </c>
      <c r="F1280" s="49"/>
      <c r="G1280" s="65"/>
      <c r="H1280" s="66"/>
      <c r="I1280" s="139"/>
      <c r="J1280" s="66"/>
      <c r="K1280" s="68"/>
    </row>
    <row r="1281" spans="4:11" hidden="1" outlineLevel="1" x14ac:dyDescent="0.25">
      <c r="D1281" s="50" t="s">
        <v>1482</v>
      </c>
      <c r="E1281" s="52" t="s">
        <v>1414</v>
      </c>
      <c r="F1281" s="49"/>
      <c r="G1281" s="65"/>
      <c r="H1281" s="66"/>
      <c r="I1281" s="139"/>
      <c r="J1281" s="66"/>
      <c r="K1281" s="68"/>
    </row>
    <row r="1282" spans="4:11" hidden="1" outlineLevel="1" x14ac:dyDescent="0.25">
      <c r="D1282" s="50" t="s">
        <v>1483</v>
      </c>
      <c r="E1282" s="52" t="s">
        <v>1416</v>
      </c>
      <c r="F1282" s="49"/>
      <c r="G1282" s="65"/>
      <c r="H1282" s="66"/>
      <c r="I1282" s="139"/>
      <c r="J1282" s="66"/>
      <c r="K1282" s="68"/>
    </row>
    <row r="1283" spans="4:11" hidden="1" outlineLevel="1" x14ac:dyDescent="0.25">
      <c r="D1283" s="50" t="s">
        <v>1484</v>
      </c>
      <c r="E1283" s="51" t="s">
        <v>1011</v>
      </c>
      <c r="F1283" s="49"/>
      <c r="G1283" s="65"/>
      <c r="H1283" s="66"/>
      <c r="I1283" s="139"/>
      <c r="J1283" s="66"/>
      <c r="K1283" s="68"/>
    </row>
    <row r="1284" spans="4:11" hidden="1" outlineLevel="1" x14ac:dyDescent="0.25">
      <c r="D1284" s="50" t="s">
        <v>1485</v>
      </c>
      <c r="E1284" s="52" t="s">
        <v>1408</v>
      </c>
      <c r="F1284" s="49"/>
      <c r="G1284" s="65"/>
      <c r="H1284" s="66"/>
      <c r="I1284" s="139"/>
      <c r="J1284" s="66"/>
      <c r="K1284" s="68"/>
    </row>
    <row r="1285" spans="4:11" hidden="1" outlineLevel="1" x14ac:dyDescent="0.25">
      <c r="D1285" s="50" t="s">
        <v>1486</v>
      </c>
      <c r="E1285" s="52" t="s">
        <v>1410</v>
      </c>
      <c r="F1285" s="49"/>
      <c r="G1285" s="65"/>
      <c r="H1285" s="66"/>
      <c r="I1285" s="139"/>
      <c r="J1285" s="66"/>
      <c r="K1285" s="68"/>
    </row>
    <row r="1286" spans="4:11" hidden="1" outlineLevel="1" x14ac:dyDescent="0.25">
      <c r="D1286" s="50" t="s">
        <v>1487</v>
      </c>
      <c r="E1286" s="52" t="s">
        <v>1412</v>
      </c>
      <c r="F1286" s="49"/>
      <c r="G1286" s="65"/>
      <c r="H1286" s="66"/>
      <c r="I1286" s="139"/>
      <c r="J1286" s="66"/>
      <c r="K1286" s="68"/>
    </row>
    <row r="1287" spans="4:11" hidden="1" outlineLevel="1" x14ac:dyDescent="0.25">
      <c r="D1287" s="50" t="s">
        <v>1488</v>
      </c>
      <c r="E1287" s="52" t="s">
        <v>1414</v>
      </c>
      <c r="F1287" s="49"/>
      <c r="G1287" s="65"/>
      <c r="H1287" s="66"/>
      <c r="I1287" s="139"/>
      <c r="J1287" s="66"/>
      <c r="K1287" s="68"/>
    </row>
    <row r="1288" spans="4:11" hidden="1" outlineLevel="1" x14ac:dyDescent="0.25">
      <c r="D1288" s="50" t="s">
        <v>1489</v>
      </c>
      <c r="E1288" s="52" t="s">
        <v>1416</v>
      </c>
      <c r="F1288" s="49"/>
      <c r="G1288" s="65"/>
      <c r="H1288" s="66"/>
      <c r="I1288" s="139"/>
      <c r="J1288" s="66"/>
      <c r="K1288" s="68"/>
    </row>
    <row r="1289" spans="4:11" hidden="1" outlineLevel="1" x14ac:dyDescent="0.25">
      <c r="D1289" s="50" t="s">
        <v>1490</v>
      </c>
      <c r="E1289" s="51" t="s">
        <v>1018</v>
      </c>
      <c r="F1289" s="49"/>
      <c r="G1289" s="65"/>
      <c r="H1289" s="66"/>
      <c r="I1289" s="139"/>
      <c r="J1289" s="66"/>
      <c r="K1289" s="68"/>
    </row>
    <row r="1290" spans="4:11" hidden="1" outlineLevel="1" x14ac:dyDescent="0.25">
      <c r="D1290" s="50" t="s">
        <v>1491</v>
      </c>
      <c r="E1290" s="52" t="s">
        <v>1408</v>
      </c>
      <c r="F1290" s="49"/>
      <c r="G1290" s="65"/>
      <c r="H1290" s="66"/>
      <c r="I1290" s="139"/>
      <c r="J1290" s="66"/>
      <c r="K1290" s="68"/>
    </row>
    <row r="1291" spans="4:11" hidden="1" outlineLevel="1" x14ac:dyDescent="0.25">
      <c r="D1291" s="50" t="s">
        <v>1492</v>
      </c>
      <c r="E1291" s="52" t="s">
        <v>1410</v>
      </c>
      <c r="F1291" s="49"/>
      <c r="G1291" s="65"/>
      <c r="H1291" s="66"/>
      <c r="I1291" s="139"/>
      <c r="J1291" s="66"/>
      <c r="K1291" s="68"/>
    </row>
    <row r="1292" spans="4:11" hidden="1" outlineLevel="1" x14ac:dyDescent="0.25">
      <c r="D1292" s="50" t="s">
        <v>1493</v>
      </c>
      <c r="E1292" s="52" t="s">
        <v>1412</v>
      </c>
      <c r="F1292" s="49"/>
      <c r="G1292" s="65"/>
      <c r="H1292" s="66"/>
      <c r="I1292" s="139"/>
      <c r="J1292" s="66"/>
      <c r="K1292" s="68"/>
    </row>
    <row r="1293" spans="4:11" hidden="1" outlineLevel="1" x14ac:dyDescent="0.25">
      <c r="D1293" s="50" t="s">
        <v>1494</v>
      </c>
      <c r="E1293" s="52" t="s">
        <v>1414</v>
      </c>
      <c r="F1293" s="49"/>
      <c r="G1293" s="65"/>
      <c r="H1293" s="66"/>
      <c r="I1293" s="139"/>
      <c r="J1293" s="66"/>
      <c r="K1293" s="68"/>
    </row>
    <row r="1294" spans="4:11" hidden="1" outlineLevel="1" x14ac:dyDescent="0.25">
      <c r="D1294" s="50" t="s">
        <v>1495</v>
      </c>
      <c r="E1294" s="52" t="s">
        <v>1416</v>
      </c>
      <c r="F1294" s="49"/>
      <c r="G1294" s="65"/>
      <c r="H1294" s="66"/>
      <c r="I1294" s="139"/>
      <c r="J1294" s="66"/>
      <c r="K1294" s="68"/>
    </row>
    <row r="1295" spans="4:11" hidden="1" outlineLevel="1" x14ac:dyDescent="0.25">
      <c r="D1295" s="50" t="s">
        <v>1496</v>
      </c>
      <c r="E1295" s="51" t="s">
        <v>1025</v>
      </c>
      <c r="F1295" s="49"/>
      <c r="G1295" s="65"/>
      <c r="H1295" s="66"/>
      <c r="I1295" s="139"/>
      <c r="J1295" s="66"/>
      <c r="K1295" s="68"/>
    </row>
    <row r="1296" spans="4:11" hidden="1" outlineLevel="1" x14ac:dyDescent="0.25">
      <c r="D1296" s="50" t="s">
        <v>1497</v>
      </c>
      <c r="E1296" s="52" t="s">
        <v>1408</v>
      </c>
      <c r="F1296" s="49"/>
      <c r="G1296" s="65"/>
      <c r="H1296" s="66"/>
      <c r="I1296" s="139"/>
      <c r="J1296" s="66"/>
      <c r="K1296" s="68"/>
    </row>
    <row r="1297" spans="4:11" hidden="1" outlineLevel="1" x14ac:dyDescent="0.25">
      <c r="D1297" s="50" t="s">
        <v>1498</v>
      </c>
      <c r="E1297" s="52" t="s">
        <v>1410</v>
      </c>
      <c r="F1297" s="49"/>
      <c r="G1297" s="65"/>
      <c r="H1297" s="66"/>
      <c r="I1297" s="139"/>
      <c r="J1297" s="66"/>
      <c r="K1297" s="68"/>
    </row>
    <row r="1298" spans="4:11" hidden="1" outlineLevel="1" x14ac:dyDescent="0.25">
      <c r="D1298" s="50" t="s">
        <v>1499</v>
      </c>
      <c r="E1298" s="52" t="s">
        <v>1412</v>
      </c>
      <c r="F1298" s="49"/>
      <c r="G1298" s="65"/>
      <c r="H1298" s="66"/>
      <c r="I1298" s="139"/>
      <c r="J1298" s="66"/>
      <c r="K1298" s="68"/>
    </row>
    <row r="1299" spans="4:11" hidden="1" outlineLevel="1" x14ac:dyDescent="0.25">
      <c r="D1299" s="50" t="s">
        <v>1500</v>
      </c>
      <c r="E1299" s="52" t="s">
        <v>1414</v>
      </c>
      <c r="F1299" s="49"/>
      <c r="G1299" s="65"/>
      <c r="H1299" s="66"/>
      <c r="I1299" s="139"/>
      <c r="J1299" s="66"/>
      <c r="K1299" s="68"/>
    </row>
    <row r="1300" spans="4:11" hidden="1" outlineLevel="1" x14ac:dyDescent="0.25">
      <c r="D1300" s="50" t="s">
        <v>1501</v>
      </c>
      <c r="E1300" s="52" t="s">
        <v>1416</v>
      </c>
      <c r="F1300" s="49"/>
      <c r="G1300" s="65"/>
      <c r="H1300" s="66"/>
      <c r="I1300" s="139"/>
      <c r="J1300" s="66"/>
      <c r="K1300" s="68"/>
    </row>
    <row r="1301" spans="4:11" hidden="1" outlineLevel="1" x14ac:dyDescent="0.25">
      <c r="D1301" s="50" t="s">
        <v>1502</v>
      </c>
      <c r="E1301" s="51" t="s">
        <v>1032</v>
      </c>
      <c r="F1301" s="49"/>
      <c r="G1301" s="65"/>
      <c r="H1301" s="66"/>
      <c r="I1301" s="139"/>
      <c r="J1301" s="66"/>
      <c r="K1301" s="68"/>
    </row>
    <row r="1302" spans="4:11" hidden="1" outlineLevel="1" x14ac:dyDescent="0.25">
      <c r="D1302" s="50" t="s">
        <v>1503</v>
      </c>
      <c r="E1302" s="52" t="s">
        <v>1408</v>
      </c>
      <c r="F1302" s="49"/>
      <c r="G1302" s="65"/>
      <c r="H1302" s="66"/>
      <c r="I1302" s="139"/>
      <c r="J1302" s="66"/>
      <c r="K1302" s="68"/>
    </row>
    <row r="1303" spans="4:11" hidden="1" outlineLevel="1" x14ac:dyDescent="0.25">
      <c r="D1303" s="50" t="s">
        <v>1504</v>
      </c>
      <c r="E1303" s="52" t="s">
        <v>1410</v>
      </c>
      <c r="F1303" s="49"/>
      <c r="G1303" s="65"/>
      <c r="H1303" s="66"/>
      <c r="I1303" s="139"/>
      <c r="J1303" s="66"/>
      <c r="K1303" s="68"/>
    </row>
    <row r="1304" spans="4:11" hidden="1" outlineLevel="1" x14ac:dyDescent="0.25">
      <c r="D1304" s="50" t="s">
        <v>1505</v>
      </c>
      <c r="E1304" s="52" t="s">
        <v>1412</v>
      </c>
      <c r="F1304" s="49"/>
      <c r="G1304" s="65"/>
      <c r="H1304" s="66"/>
      <c r="I1304" s="139"/>
      <c r="J1304" s="66"/>
      <c r="K1304" s="68"/>
    </row>
    <row r="1305" spans="4:11" hidden="1" outlineLevel="1" x14ac:dyDescent="0.25">
      <c r="D1305" s="50" t="s">
        <v>1506</v>
      </c>
      <c r="E1305" s="52" t="s">
        <v>1414</v>
      </c>
      <c r="F1305" s="49"/>
      <c r="G1305" s="65"/>
      <c r="H1305" s="66"/>
      <c r="I1305" s="139"/>
      <c r="J1305" s="66"/>
      <c r="K1305" s="68"/>
    </row>
    <row r="1306" spans="4:11" hidden="1" outlineLevel="1" x14ac:dyDescent="0.25">
      <c r="D1306" s="50" t="s">
        <v>1507</v>
      </c>
      <c r="E1306" s="52" t="s">
        <v>1416</v>
      </c>
      <c r="F1306" s="49"/>
      <c r="G1306" s="65"/>
      <c r="H1306" s="66"/>
      <c r="I1306" s="139"/>
      <c r="J1306" s="66"/>
      <c r="K1306" s="68"/>
    </row>
    <row r="1307" spans="4:11" hidden="1" outlineLevel="1" x14ac:dyDescent="0.25">
      <c r="D1307" s="50" t="s">
        <v>1508</v>
      </c>
      <c r="E1307" s="51" t="s">
        <v>7</v>
      </c>
      <c r="F1307" s="49"/>
      <c r="G1307" s="65"/>
      <c r="H1307" s="66"/>
      <c r="I1307" s="139"/>
      <c r="J1307" s="66"/>
      <c r="K1307" s="68"/>
    </row>
    <row r="1308" spans="4:11" hidden="1" outlineLevel="1" x14ac:dyDescent="0.25">
      <c r="D1308" s="50" t="s">
        <v>1509</v>
      </c>
      <c r="E1308" s="52" t="s">
        <v>1408</v>
      </c>
      <c r="F1308" s="49"/>
      <c r="G1308" s="65"/>
      <c r="H1308" s="66"/>
      <c r="I1308" s="139"/>
      <c r="J1308" s="66"/>
      <c r="K1308" s="68"/>
    </row>
    <row r="1309" spans="4:11" hidden="1" outlineLevel="1" x14ac:dyDescent="0.25">
      <c r="D1309" s="50" t="s">
        <v>1510</v>
      </c>
      <c r="E1309" s="52" t="s">
        <v>1410</v>
      </c>
      <c r="F1309" s="49"/>
      <c r="G1309" s="65"/>
      <c r="H1309" s="66"/>
      <c r="I1309" s="139"/>
      <c r="J1309" s="66"/>
      <c r="K1309" s="68"/>
    </row>
    <row r="1310" spans="4:11" hidden="1" outlineLevel="1" x14ac:dyDescent="0.25">
      <c r="D1310" s="50" t="s">
        <v>1511</v>
      </c>
      <c r="E1310" s="52" t="s">
        <v>1412</v>
      </c>
      <c r="F1310" s="49"/>
      <c r="G1310" s="65"/>
      <c r="H1310" s="66"/>
      <c r="I1310" s="139"/>
      <c r="J1310" s="66"/>
      <c r="K1310" s="68"/>
    </row>
    <row r="1311" spans="4:11" hidden="1" outlineLevel="1" x14ac:dyDescent="0.25">
      <c r="D1311" s="50" t="s">
        <v>1512</v>
      </c>
      <c r="E1311" s="52" t="s">
        <v>1414</v>
      </c>
      <c r="F1311" s="49"/>
      <c r="G1311" s="65"/>
      <c r="H1311" s="66"/>
      <c r="I1311" s="139"/>
      <c r="J1311" s="66"/>
      <c r="K1311" s="68"/>
    </row>
    <row r="1312" spans="4:11" hidden="1" outlineLevel="1" x14ac:dyDescent="0.25">
      <c r="D1312" s="50" t="s">
        <v>1513</v>
      </c>
      <c r="E1312" s="52" t="s">
        <v>1416</v>
      </c>
      <c r="F1312" s="49"/>
      <c r="G1312" s="65"/>
      <c r="H1312" s="66"/>
      <c r="I1312" s="139"/>
      <c r="J1312" s="66"/>
      <c r="K1312" s="68"/>
    </row>
    <row r="1313" spans="4:11" hidden="1" outlineLevel="1" x14ac:dyDescent="0.25">
      <c r="D1313" s="50" t="s">
        <v>1514</v>
      </c>
      <c r="E1313" s="51" t="s">
        <v>264</v>
      </c>
      <c r="F1313" s="49"/>
      <c r="G1313" s="65"/>
      <c r="H1313" s="66"/>
      <c r="I1313" s="139"/>
      <c r="J1313" s="66"/>
      <c r="K1313" s="68"/>
    </row>
    <row r="1314" spans="4:11" hidden="1" outlineLevel="1" x14ac:dyDescent="0.25">
      <c r="D1314" s="50" t="s">
        <v>1515</v>
      </c>
      <c r="E1314" s="52" t="s">
        <v>1408</v>
      </c>
      <c r="F1314" s="49"/>
      <c r="G1314" s="65"/>
      <c r="H1314" s="66"/>
      <c r="I1314" s="139"/>
      <c r="J1314" s="66"/>
      <c r="K1314" s="68"/>
    </row>
    <row r="1315" spans="4:11" hidden="1" outlineLevel="1" x14ac:dyDescent="0.25">
      <c r="D1315" s="50" t="s">
        <v>1516</v>
      </c>
      <c r="E1315" s="52" t="s">
        <v>1410</v>
      </c>
      <c r="F1315" s="49"/>
      <c r="G1315" s="65"/>
      <c r="H1315" s="66"/>
      <c r="I1315" s="139"/>
      <c r="J1315" s="66"/>
      <c r="K1315" s="68"/>
    </row>
    <row r="1316" spans="4:11" hidden="1" outlineLevel="1" x14ac:dyDescent="0.25">
      <c r="D1316" s="50" t="s">
        <v>1517</v>
      </c>
      <c r="E1316" s="52" t="s">
        <v>1412</v>
      </c>
      <c r="F1316" s="49"/>
      <c r="G1316" s="65"/>
      <c r="H1316" s="66"/>
      <c r="I1316" s="139"/>
      <c r="J1316" s="66"/>
      <c r="K1316" s="68"/>
    </row>
    <row r="1317" spans="4:11" hidden="1" outlineLevel="1" x14ac:dyDescent="0.25">
      <c r="D1317" s="50" t="s">
        <v>1518</v>
      </c>
      <c r="E1317" s="52" t="s">
        <v>1414</v>
      </c>
      <c r="F1317" s="49"/>
      <c r="G1317" s="65"/>
      <c r="H1317" s="66"/>
      <c r="I1317" s="139"/>
      <c r="J1317" s="66"/>
      <c r="K1317" s="68"/>
    </row>
    <row r="1318" spans="4:11" hidden="1" outlineLevel="1" x14ac:dyDescent="0.25">
      <c r="D1318" s="50" t="s">
        <v>1519</v>
      </c>
      <c r="E1318" s="52" t="s">
        <v>1416</v>
      </c>
      <c r="F1318" s="49"/>
      <c r="G1318" s="65"/>
      <c r="H1318" s="66"/>
      <c r="I1318" s="139"/>
      <c r="J1318" s="66"/>
      <c r="K1318" s="68"/>
    </row>
    <row r="1319" spans="4:11" hidden="1" outlineLevel="1" x14ac:dyDescent="0.25">
      <c r="D1319" s="50" t="s">
        <v>1520</v>
      </c>
      <c r="E1319" s="64" t="s">
        <v>1107</v>
      </c>
      <c r="F1319" s="56"/>
      <c r="G1319" s="65"/>
      <c r="H1319" s="66"/>
      <c r="I1319" s="139"/>
      <c r="J1319" s="108"/>
      <c r="K1319" s="68"/>
    </row>
    <row r="1320" spans="4:11" hidden="1" outlineLevel="1" x14ac:dyDescent="0.25">
      <c r="D1320" s="50" t="s">
        <v>1521</v>
      </c>
      <c r="E1320" s="99" t="s">
        <v>986</v>
      </c>
      <c r="F1320" s="56"/>
      <c r="G1320" s="65"/>
      <c r="H1320" s="66"/>
      <c r="I1320" s="139"/>
      <c r="J1320" s="108"/>
      <c r="K1320" s="68"/>
    </row>
    <row r="1321" spans="4:11" hidden="1" outlineLevel="1" x14ac:dyDescent="0.25">
      <c r="D1321" s="50" t="s">
        <v>1522</v>
      </c>
      <c r="E1321" s="51" t="s">
        <v>4</v>
      </c>
      <c r="F1321" s="49"/>
      <c r="G1321" s="65"/>
      <c r="H1321" s="66"/>
      <c r="I1321" s="139"/>
      <c r="J1321" s="66"/>
      <c r="K1321" s="68"/>
    </row>
    <row r="1322" spans="4:11" hidden="1" outlineLevel="1" x14ac:dyDescent="0.25">
      <c r="D1322" s="50" t="s">
        <v>1523</v>
      </c>
      <c r="E1322" s="52" t="s">
        <v>1408</v>
      </c>
      <c r="F1322" s="49"/>
      <c r="G1322" s="65"/>
      <c r="H1322" s="66"/>
      <c r="I1322" s="139"/>
      <c r="J1322" s="66"/>
      <c r="K1322" s="68"/>
    </row>
    <row r="1323" spans="4:11" hidden="1" outlineLevel="1" x14ac:dyDescent="0.25">
      <c r="D1323" s="50" t="s">
        <v>1524</v>
      </c>
      <c r="E1323" s="52" t="s">
        <v>1410</v>
      </c>
      <c r="F1323" s="49"/>
      <c r="G1323" s="65"/>
      <c r="H1323" s="66"/>
      <c r="I1323" s="139"/>
      <c r="J1323" s="66"/>
      <c r="K1323" s="68"/>
    </row>
    <row r="1324" spans="4:11" hidden="1" outlineLevel="1" x14ac:dyDescent="0.25">
      <c r="D1324" s="50" t="s">
        <v>1525</v>
      </c>
      <c r="E1324" s="52" t="s">
        <v>1412</v>
      </c>
      <c r="F1324" s="49"/>
      <c r="G1324" s="65"/>
      <c r="H1324" s="66"/>
      <c r="I1324" s="139"/>
      <c r="J1324" s="66"/>
      <c r="K1324" s="68"/>
    </row>
    <row r="1325" spans="4:11" hidden="1" outlineLevel="1" x14ac:dyDescent="0.25">
      <c r="D1325" s="50" t="s">
        <v>1526</v>
      </c>
      <c r="E1325" s="52" t="s">
        <v>1414</v>
      </c>
      <c r="F1325" s="49"/>
      <c r="G1325" s="65"/>
      <c r="H1325" s="66"/>
      <c r="I1325" s="139"/>
      <c r="J1325" s="66"/>
      <c r="K1325" s="68"/>
    </row>
    <row r="1326" spans="4:11" hidden="1" outlineLevel="1" x14ac:dyDescent="0.25">
      <c r="D1326" s="50" t="s">
        <v>1527</v>
      </c>
      <c r="E1326" s="52" t="s">
        <v>1416</v>
      </c>
      <c r="F1326" s="49"/>
      <c r="G1326" s="65"/>
      <c r="H1326" s="66"/>
      <c r="I1326" s="139"/>
      <c r="J1326" s="66"/>
      <c r="K1326" s="68"/>
    </row>
    <row r="1327" spans="4:11" hidden="1" outlineLevel="1" x14ac:dyDescent="0.25">
      <c r="D1327" s="50" t="s">
        <v>1528</v>
      </c>
      <c r="E1327" s="51" t="s">
        <v>3</v>
      </c>
      <c r="F1327" s="49"/>
      <c r="G1327" s="65"/>
      <c r="H1327" s="66"/>
      <c r="I1327" s="139"/>
      <c r="J1327" s="66"/>
      <c r="K1327" s="68"/>
    </row>
    <row r="1328" spans="4:11" hidden="1" outlineLevel="1" x14ac:dyDescent="0.25">
      <c r="D1328" s="50" t="s">
        <v>1529</v>
      </c>
      <c r="E1328" s="52" t="s">
        <v>1408</v>
      </c>
      <c r="F1328" s="49"/>
      <c r="G1328" s="65"/>
      <c r="H1328" s="66"/>
      <c r="I1328" s="139"/>
      <c r="J1328" s="66"/>
      <c r="K1328" s="68"/>
    </row>
    <row r="1329" spans="4:11" hidden="1" outlineLevel="1" x14ac:dyDescent="0.25">
      <c r="D1329" s="50" t="s">
        <v>1530</v>
      </c>
      <c r="E1329" s="52" t="s">
        <v>1410</v>
      </c>
      <c r="F1329" s="49"/>
      <c r="G1329" s="65"/>
      <c r="H1329" s="66"/>
      <c r="I1329" s="139"/>
      <c r="J1329" s="66"/>
      <c r="K1329" s="68"/>
    </row>
    <row r="1330" spans="4:11" hidden="1" outlineLevel="1" x14ac:dyDescent="0.25">
      <c r="D1330" s="50" t="s">
        <v>1531</v>
      </c>
      <c r="E1330" s="52" t="s">
        <v>1412</v>
      </c>
      <c r="F1330" s="49"/>
      <c r="G1330" s="65"/>
      <c r="H1330" s="66"/>
      <c r="I1330" s="139"/>
      <c r="J1330" s="66"/>
      <c r="K1330" s="68"/>
    </row>
    <row r="1331" spans="4:11" hidden="1" outlineLevel="1" x14ac:dyDescent="0.25">
      <c r="D1331" s="50" t="s">
        <v>1532</v>
      </c>
      <c r="E1331" s="52" t="s">
        <v>1414</v>
      </c>
      <c r="F1331" s="49"/>
      <c r="G1331" s="65"/>
      <c r="H1331" s="66"/>
      <c r="I1331" s="139"/>
      <c r="J1331" s="66"/>
      <c r="K1331" s="68"/>
    </row>
    <row r="1332" spans="4:11" hidden="1" outlineLevel="1" x14ac:dyDescent="0.25">
      <c r="D1332" s="50" t="s">
        <v>1533</v>
      </c>
      <c r="E1332" s="52" t="s">
        <v>1416</v>
      </c>
      <c r="F1332" s="49"/>
      <c r="G1332" s="65"/>
      <c r="H1332" s="66"/>
      <c r="I1332" s="139"/>
      <c r="J1332" s="66"/>
      <c r="K1332" s="68"/>
    </row>
    <row r="1333" spans="4:11" hidden="1" outlineLevel="1" x14ac:dyDescent="0.25">
      <c r="D1333" s="50" t="s">
        <v>1534</v>
      </c>
      <c r="E1333" s="51" t="s">
        <v>5</v>
      </c>
      <c r="F1333" s="49"/>
      <c r="G1333" s="65"/>
      <c r="H1333" s="66"/>
      <c r="I1333" s="139"/>
      <c r="J1333" s="66"/>
      <c r="K1333" s="68"/>
    </row>
    <row r="1334" spans="4:11" hidden="1" outlineLevel="1" x14ac:dyDescent="0.25">
      <c r="D1334" s="50" t="s">
        <v>1535</v>
      </c>
      <c r="E1334" s="52" t="s">
        <v>1408</v>
      </c>
      <c r="F1334" s="49"/>
      <c r="G1334" s="65"/>
      <c r="H1334" s="66"/>
      <c r="I1334" s="139"/>
      <c r="J1334" s="66"/>
      <c r="K1334" s="68"/>
    </row>
    <row r="1335" spans="4:11" hidden="1" outlineLevel="1" x14ac:dyDescent="0.25">
      <c r="D1335" s="50" t="s">
        <v>1536</v>
      </c>
      <c r="E1335" s="52" t="s">
        <v>1410</v>
      </c>
      <c r="F1335" s="49"/>
      <c r="G1335" s="65"/>
      <c r="H1335" s="66"/>
      <c r="I1335" s="139"/>
      <c r="J1335" s="66"/>
      <c r="K1335" s="68"/>
    </row>
    <row r="1336" spans="4:11" hidden="1" outlineLevel="1" x14ac:dyDescent="0.25">
      <c r="D1336" s="50" t="s">
        <v>1537</v>
      </c>
      <c r="E1336" s="52" t="s">
        <v>1412</v>
      </c>
      <c r="F1336" s="49"/>
      <c r="G1336" s="65"/>
      <c r="H1336" s="66"/>
      <c r="I1336" s="139"/>
      <c r="J1336" s="66"/>
      <c r="K1336" s="68"/>
    </row>
    <row r="1337" spans="4:11" hidden="1" outlineLevel="1" x14ac:dyDescent="0.25">
      <c r="D1337" s="50" t="s">
        <v>1538</v>
      </c>
      <c r="E1337" s="52" t="s">
        <v>1414</v>
      </c>
      <c r="F1337" s="49"/>
      <c r="G1337" s="65"/>
      <c r="H1337" s="66"/>
      <c r="I1337" s="139"/>
      <c r="J1337" s="66"/>
      <c r="K1337" s="68"/>
    </row>
    <row r="1338" spans="4:11" hidden="1" outlineLevel="1" x14ac:dyDescent="0.25">
      <c r="D1338" s="50" t="s">
        <v>1539</v>
      </c>
      <c r="E1338" s="52" t="s">
        <v>1416</v>
      </c>
      <c r="F1338" s="49"/>
      <c r="G1338" s="65"/>
      <c r="H1338" s="66"/>
      <c r="I1338" s="139"/>
      <c r="J1338" s="66"/>
      <c r="K1338" s="68"/>
    </row>
    <row r="1339" spans="4:11" hidden="1" outlineLevel="1" x14ac:dyDescent="0.25">
      <c r="D1339" s="50" t="s">
        <v>1540</v>
      </c>
      <c r="E1339" s="51" t="s">
        <v>1011</v>
      </c>
      <c r="F1339" s="49"/>
      <c r="G1339" s="65"/>
      <c r="H1339" s="66"/>
      <c r="I1339" s="139"/>
      <c r="J1339" s="66"/>
      <c r="K1339" s="68"/>
    </row>
    <row r="1340" spans="4:11" hidden="1" outlineLevel="1" x14ac:dyDescent="0.25">
      <c r="D1340" s="50" t="s">
        <v>1541</v>
      </c>
      <c r="E1340" s="52" t="s">
        <v>1408</v>
      </c>
      <c r="F1340" s="49"/>
      <c r="G1340" s="65"/>
      <c r="H1340" s="66"/>
      <c r="I1340" s="139"/>
      <c r="J1340" s="66"/>
      <c r="K1340" s="68"/>
    </row>
    <row r="1341" spans="4:11" hidden="1" outlineLevel="1" x14ac:dyDescent="0.25">
      <c r="D1341" s="50" t="s">
        <v>1542</v>
      </c>
      <c r="E1341" s="52" t="s">
        <v>1410</v>
      </c>
      <c r="F1341" s="49"/>
      <c r="G1341" s="65"/>
      <c r="H1341" s="66"/>
      <c r="I1341" s="139"/>
      <c r="J1341" s="66"/>
      <c r="K1341" s="68"/>
    </row>
    <row r="1342" spans="4:11" hidden="1" outlineLevel="1" x14ac:dyDescent="0.25">
      <c r="D1342" s="50" t="s">
        <v>1543</v>
      </c>
      <c r="E1342" s="52" t="s">
        <v>1412</v>
      </c>
      <c r="F1342" s="49"/>
      <c r="G1342" s="65"/>
      <c r="H1342" s="66"/>
      <c r="I1342" s="139"/>
      <c r="J1342" s="66"/>
      <c r="K1342" s="68"/>
    </row>
    <row r="1343" spans="4:11" hidden="1" outlineLevel="1" x14ac:dyDescent="0.25">
      <c r="D1343" s="50" t="s">
        <v>1544</v>
      </c>
      <c r="E1343" s="52" t="s">
        <v>1414</v>
      </c>
      <c r="F1343" s="49"/>
      <c r="G1343" s="65"/>
      <c r="H1343" s="66"/>
      <c r="I1343" s="139"/>
      <c r="J1343" s="66"/>
      <c r="K1343" s="68"/>
    </row>
    <row r="1344" spans="4:11" hidden="1" outlineLevel="1" x14ac:dyDescent="0.25">
      <c r="D1344" s="50" t="s">
        <v>1545</v>
      </c>
      <c r="E1344" s="52" t="s">
        <v>1416</v>
      </c>
      <c r="F1344" s="49"/>
      <c r="G1344" s="65"/>
      <c r="H1344" s="66"/>
      <c r="I1344" s="139"/>
      <c r="J1344" s="66"/>
      <c r="K1344" s="68"/>
    </row>
    <row r="1345" spans="4:11" hidden="1" outlineLevel="1" x14ac:dyDescent="0.25">
      <c r="D1345" s="50" t="s">
        <v>1546</v>
      </c>
      <c r="E1345" s="51" t="s">
        <v>1018</v>
      </c>
      <c r="F1345" s="49"/>
      <c r="G1345" s="65"/>
      <c r="H1345" s="66"/>
      <c r="I1345" s="139"/>
      <c r="J1345" s="66"/>
      <c r="K1345" s="68"/>
    </row>
    <row r="1346" spans="4:11" hidden="1" outlineLevel="1" x14ac:dyDescent="0.25">
      <c r="D1346" s="50" t="s">
        <v>1547</v>
      </c>
      <c r="E1346" s="52" t="s">
        <v>1408</v>
      </c>
      <c r="F1346" s="49"/>
      <c r="G1346" s="65"/>
      <c r="H1346" s="66"/>
      <c r="I1346" s="139"/>
      <c r="J1346" s="66"/>
      <c r="K1346" s="68"/>
    </row>
    <row r="1347" spans="4:11" hidden="1" outlineLevel="1" x14ac:dyDescent="0.25">
      <c r="D1347" s="50" t="s">
        <v>1548</v>
      </c>
      <c r="E1347" s="52" t="s">
        <v>1410</v>
      </c>
      <c r="F1347" s="49"/>
      <c r="G1347" s="65"/>
      <c r="H1347" s="66"/>
      <c r="I1347" s="139"/>
      <c r="J1347" s="66"/>
      <c r="K1347" s="68"/>
    </row>
    <row r="1348" spans="4:11" hidden="1" outlineLevel="1" x14ac:dyDescent="0.25">
      <c r="D1348" s="50" t="s">
        <v>1549</v>
      </c>
      <c r="E1348" s="52" t="s">
        <v>1412</v>
      </c>
      <c r="F1348" s="49"/>
      <c r="G1348" s="65"/>
      <c r="H1348" s="66"/>
      <c r="I1348" s="139"/>
      <c r="J1348" s="66"/>
      <c r="K1348" s="68"/>
    </row>
    <row r="1349" spans="4:11" hidden="1" outlineLevel="1" x14ac:dyDescent="0.25">
      <c r="D1349" s="50" t="s">
        <v>1550</v>
      </c>
      <c r="E1349" s="52" t="s">
        <v>1414</v>
      </c>
      <c r="F1349" s="49"/>
      <c r="G1349" s="65"/>
      <c r="H1349" s="66"/>
      <c r="I1349" s="139"/>
      <c r="J1349" s="66"/>
      <c r="K1349" s="68"/>
    </row>
    <row r="1350" spans="4:11" hidden="1" outlineLevel="1" x14ac:dyDescent="0.25">
      <c r="D1350" s="50" t="s">
        <v>1551</v>
      </c>
      <c r="E1350" s="52" t="s">
        <v>1416</v>
      </c>
      <c r="F1350" s="49"/>
      <c r="G1350" s="65"/>
      <c r="H1350" s="66"/>
      <c r="I1350" s="139"/>
      <c r="J1350" s="66"/>
      <c r="K1350" s="68"/>
    </row>
    <row r="1351" spans="4:11" hidden="1" outlineLevel="1" x14ac:dyDescent="0.25">
      <c r="D1351" s="50" t="s">
        <v>1552</v>
      </c>
      <c r="E1351" s="51" t="s">
        <v>1025</v>
      </c>
      <c r="F1351" s="49"/>
      <c r="G1351" s="65"/>
      <c r="H1351" s="66"/>
      <c r="I1351" s="139"/>
      <c r="J1351" s="66"/>
      <c r="K1351" s="68"/>
    </row>
    <row r="1352" spans="4:11" hidden="1" outlineLevel="1" x14ac:dyDescent="0.25">
      <c r="D1352" s="50" t="s">
        <v>1553</v>
      </c>
      <c r="E1352" s="52" t="s">
        <v>1408</v>
      </c>
      <c r="F1352" s="49"/>
      <c r="G1352" s="65"/>
      <c r="H1352" s="66"/>
      <c r="I1352" s="139"/>
      <c r="J1352" s="66"/>
      <c r="K1352" s="68"/>
    </row>
    <row r="1353" spans="4:11" hidden="1" outlineLevel="1" x14ac:dyDescent="0.25">
      <c r="D1353" s="50" t="s">
        <v>1554</v>
      </c>
      <c r="E1353" s="52" t="s">
        <v>1410</v>
      </c>
      <c r="F1353" s="49"/>
      <c r="G1353" s="65"/>
      <c r="H1353" s="66"/>
      <c r="I1353" s="139"/>
      <c r="J1353" s="66"/>
      <c r="K1353" s="68"/>
    </row>
    <row r="1354" spans="4:11" hidden="1" outlineLevel="1" x14ac:dyDescent="0.25">
      <c r="D1354" s="50" t="s">
        <v>1555</v>
      </c>
      <c r="E1354" s="52" t="s">
        <v>1412</v>
      </c>
      <c r="F1354" s="49"/>
      <c r="G1354" s="65"/>
      <c r="H1354" s="66"/>
      <c r="I1354" s="139"/>
      <c r="J1354" s="66"/>
      <c r="K1354" s="68"/>
    </row>
    <row r="1355" spans="4:11" hidden="1" outlineLevel="1" x14ac:dyDescent="0.25">
      <c r="D1355" s="50" t="s">
        <v>1556</v>
      </c>
      <c r="E1355" s="52" t="s">
        <v>1414</v>
      </c>
      <c r="F1355" s="49"/>
      <c r="G1355" s="65"/>
      <c r="H1355" s="66"/>
      <c r="I1355" s="139"/>
      <c r="J1355" s="66"/>
      <c r="K1355" s="68"/>
    </row>
    <row r="1356" spans="4:11" hidden="1" outlineLevel="1" x14ac:dyDescent="0.25">
      <c r="D1356" s="50" t="s">
        <v>1557</v>
      </c>
      <c r="E1356" s="52" t="s">
        <v>1416</v>
      </c>
      <c r="F1356" s="49"/>
      <c r="G1356" s="65"/>
      <c r="H1356" s="66"/>
      <c r="I1356" s="139"/>
      <c r="J1356" s="66"/>
      <c r="K1356" s="68"/>
    </row>
    <row r="1357" spans="4:11" hidden="1" outlineLevel="1" x14ac:dyDescent="0.25">
      <c r="D1357" s="50" t="s">
        <v>1558</v>
      </c>
      <c r="E1357" s="51" t="s">
        <v>1032</v>
      </c>
      <c r="F1357" s="49"/>
      <c r="G1357" s="65"/>
      <c r="H1357" s="66"/>
      <c r="I1357" s="139"/>
      <c r="J1357" s="66"/>
      <c r="K1357" s="68"/>
    </row>
    <row r="1358" spans="4:11" hidden="1" outlineLevel="1" x14ac:dyDescent="0.25">
      <c r="D1358" s="50" t="s">
        <v>1559</v>
      </c>
      <c r="E1358" s="52" t="s">
        <v>1408</v>
      </c>
      <c r="F1358" s="49"/>
      <c r="G1358" s="65"/>
      <c r="H1358" s="66"/>
      <c r="I1358" s="139"/>
      <c r="J1358" s="66"/>
      <c r="K1358" s="68"/>
    </row>
    <row r="1359" spans="4:11" hidden="1" outlineLevel="1" x14ac:dyDescent="0.25">
      <c r="D1359" s="50" t="s">
        <v>1560</v>
      </c>
      <c r="E1359" s="52" t="s">
        <v>1410</v>
      </c>
      <c r="F1359" s="49"/>
      <c r="G1359" s="65"/>
      <c r="H1359" s="66"/>
      <c r="I1359" s="139"/>
      <c r="J1359" s="66"/>
      <c r="K1359" s="68"/>
    </row>
    <row r="1360" spans="4:11" hidden="1" outlineLevel="1" x14ac:dyDescent="0.25">
      <c r="D1360" s="50" t="s">
        <v>1561</v>
      </c>
      <c r="E1360" s="52" t="s">
        <v>1412</v>
      </c>
      <c r="F1360" s="49"/>
      <c r="G1360" s="65"/>
      <c r="H1360" s="66"/>
      <c r="I1360" s="139"/>
      <c r="J1360" s="66"/>
      <c r="K1360" s="68"/>
    </row>
    <row r="1361" spans="4:11" hidden="1" outlineLevel="1" x14ac:dyDescent="0.25">
      <c r="D1361" s="50" t="s">
        <v>1562</v>
      </c>
      <c r="E1361" s="52" t="s">
        <v>1414</v>
      </c>
      <c r="F1361" s="49"/>
      <c r="G1361" s="65"/>
      <c r="H1361" s="66"/>
      <c r="I1361" s="139"/>
      <c r="J1361" s="66"/>
      <c r="K1361" s="68"/>
    </row>
    <row r="1362" spans="4:11" hidden="1" outlineLevel="1" x14ac:dyDescent="0.25">
      <c r="D1362" s="50" t="s">
        <v>1563</v>
      </c>
      <c r="E1362" s="52" t="s">
        <v>1416</v>
      </c>
      <c r="F1362" s="49"/>
      <c r="G1362" s="65"/>
      <c r="H1362" s="66"/>
      <c r="I1362" s="139"/>
      <c r="J1362" s="66"/>
      <c r="K1362" s="68"/>
    </row>
    <row r="1363" spans="4:11" hidden="1" outlineLevel="1" x14ac:dyDescent="0.25">
      <c r="D1363" s="50" t="s">
        <v>1564</v>
      </c>
      <c r="E1363" s="51" t="s">
        <v>7</v>
      </c>
      <c r="F1363" s="49"/>
      <c r="G1363" s="65"/>
      <c r="H1363" s="66"/>
      <c r="I1363" s="139"/>
      <c r="J1363" s="66"/>
      <c r="K1363" s="68"/>
    </row>
    <row r="1364" spans="4:11" hidden="1" outlineLevel="1" x14ac:dyDescent="0.25">
      <c r="D1364" s="50" t="s">
        <v>1565</v>
      </c>
      <c r="E1364" s="52" t="s">
        <v>1408</v>
      </c>
      <c r="F1364" s="49"/>
      <c r="G1364" s="65"/>
      <c r="H1364" s="66"/>
      <c r="I1364" s="139"/>
      <c r="J1364" s="66"/>
      <c r="K1364" s="68"/>
    </row>
    <row r="1365" spans="4:11" hidden="1" outlineLevel="1" x14ac:dyDescent="0.25">
      <c r="D1365" s="50" t="s">
        <v>1566</v>
      </c>
      <c r="E1365" s="52" t="s">
        <v>1410</v>
      </c>
      <c r="F1365" s="49"/>
      <c r="G1365" s="65"/>
      <c r="H1365" s="66"/>
      <c r="I1365" s="139"/>
      <c r="J1365" s="66"/>
      <c r="K1365" s="68"/>
    </row>
    <row r="1366" spans="4:11" hidden="1" outlineLevel="1" x14ac:dyDescent="0.25">
      <c r="D1366" s="50" t="s">
        <v>1567</v>
      </c>
      <c r="E1366" s="52" t="s">
        <v>1412</v>
      </c>
      <c r="F1366" s="49"/>
      <c r="G1366" s="65"/>
      <c r="H1366" s="66"/>
      <c r="I1366" s="139"/>
      <c r="J1366" s="66"/>
      <c r="K1366" s="68"/>
    </row>
    <row r="1367" spans="4:11" hidden="1" outlineLevel="1" x14ac:dyDescent="0.25">
      <c r="D1367" s="50" t="s">
        <v>1568</v>
      </c>
      <c r="E1367" s="52" t="s">
        <v>1414</v>
      </c>
      <c r="F1367" s="49"/>
      <c r="G1367" s="65"/>
      <c r="H1367" s="66"/>
      <c r="I1367" s="139"/>
      <c r="J1367" s="66"/>
      <c r="K1367" s="68"/>
    </row>
    <row r="1368" spans="4:11" hidden="1" outlineLevel="1" x14ac:dyDescent="0.25">
      <c r="D1368" s="50" t="s">
        <v>1569</v>
      </c>
      <c r="E1368" s="52" t="s">
        <v>1416</v>
      </c>
      <c r="F1368" s="49"/>
      <c r="G1368" s="65"/>
      <c r="H1368" s="66"/>
      <c r="I1368" s="139"/>
      <c r="J1368" s="66"/>
      <c r="K1368" s="68"/>
    </row>
    <row r="1369" spans="4:11" hidden="1" outlineLevel="1" x14ac:dyDescent="0.25">
      <c r="D1369" s="50" t="s">
        <v>1570</v>
      </c>
      <c r="E1369" s="51" t="s">
        <v>264</v>
      </c>
      <c r="F1369" s="49"/>
      <c r="G1369" s="65"/>
      <c r="H1369" s="66"/>
      <c r="I1369" s="139"/>
      <c r="J1369" s="66"/>
      <c r="K1369" s="68"/>
    </row>
    <row r="1370" spans="4:11" hidden="1" outlineLevel="1" x14ac:dyDescent="0.25">
      <c r="D1370" s="50" t="s">
        <v>1571</v>
      </c>
      <c r="E1370" s="52" t="s">
        <v>1408</v>
      </c>
      <c r="F1370" s="49"/>
      <c r="G1370" s="65"/>
      <c r="H1370" s="66"/>
      <c r="I1370" s="139"/>
      <c r="J1370" s="66"/>
      <c r="K1370" s="68"/>
    </row>
    <row r="1371" spans="4:11" hidden="1" outlineLevel="1" x14ac:dyDescent="0.25">
      <c r="D1371" s="50" t="s">
        <v>1572</v>
      </c>
      <c r="E1371" s="52" t="s">
        <v>1410</v>
      </c>
      <c r="F1371" s="49"/>
      <c r="G1371" s="65"/>
      <c r="H1371" s="66"/>
      <c r="I1371" s="139"/>
      <c r="J1371" s="66"/>
      <c r="K1371" s="68"/>
    </row>
    <row r="1372" spans="4:11" hidden="1" outlineLevel="1" x14ac:dyDescent="0.25">
      <c r="D1372" s="50" t="s">
        <v>1573</v>
      </c>
      <c r="E1372" s="52" t="s">
        <v>1412</v>
      </c>
      <c r="F1372" s="49"/>
      <c r="G1372" s="65"/>
      <c r="H1372" s="66"/>
      <c r="I1372" s="139"/>
      <c r="J1372" s="66"/>
      <c r="K1372" s="68"/>
    </row>
    <row r="1373" spans="4:11" hidden="1" outlineLevel="1" x14ac:dyDescent="0.25">
      <c r="D1373" s="50" t="s">
        <v>1574</v>
      </c>
      <c r="E1373" s="52" t="s">
        <v>1414</v>
      </c>
      <c r="F1373" s="49"/>
      <c r="G1373" s="65"/>
      <c r="H1373" s="66"/>
      <c r="I1373" s="139"/>
      <c r="J1373" s="66"/>
      <c r="K1373" s="68"/>
    </row>
    <row r="1374" spans="4:11" hidden="1" outlineLevel="1" x14ac:dyDescent="0.25">
      <c r="D1374" s="50" t="s">
        <v>1575</v>
      </c>
      <c r="E1374" s="52" t="s">
        <v>1416</v>
      </c>
      <c r="F1374" s="49"/>
      <c r="G1374" s="65"/>
      <c r="H1374" s="66"/>
      <c r="I1374" s="139"/>
      <c r="J1374" s="66"/>
      <c r="K1374" s="68"/>
    </row>
    <row r="1375" spans="4:11" hidden="1" outlineLevel="1" x14ac:dyDescent="0.25">
      <c r="D1375" s="50" t="s">
        <v>1576</v>
      </c>
      <c r="E1375" s="99" t="s">
        <v>1051</v>
      </c>
      <c r="F1375" s="56"/>
      <c r="G1375" s="65"/>
      <c r="H1375" s="66"/>
      <c r="I1375" s="139"/>
      <c r="J1375" s="108"/>
      <c r="K1375" s="68"/>
    </row>
    <row r="1376" spans="4:11" hidden="1" outlineLevel="1" x14ac:dyDescent="0.25">
      <c r="D1376" s="50" t="s">
        <v>1577</v>
      </c>
      <c r="E1376" s="51" t="s">
        <v>4</v>
      </c>
      <c r="F1376" s="49"/>
      <c r="G1376" s="65"/>
      <c r="H1376" s="66"/>
      <c r="I1376" s="139"/>
      <c r="J1376" s="66"/>
      <c r="K1376" s="68"/>
    </row>
    <row r="1377" spans="4:11" hidden="1" outlineLevel="1" x14ac:dyDescent="0.25">
      <c r="D1377" s="50" t="s">
        <v>1578</v>
      </c>
      <c r="E1377" s="52" t="s">
        <v>1408</v>
      </c>
      <c r="F1377" s="49"/>
      <c r="G1377" s="65"/>
      <c r="H1377" s="66"/>
      <c r="I1377" s="139"/>
      <c r="J1377" s="66"/>
      <c r="K1377" s="68"/>
    </row>
    <row r="1378" spans="4:11" hidden="1" outlineLevel="1" x14ac:dyDescent="0.25">
      <c r="D1378" s="50" t="s">
        <v>1579</v>
      </c>
      <c r="E1378" s="52" t="s">
        <v>1410</v>
      </c>
      <c r="F1378" s="49"/>
      <c r="G1378" s="65"/>
      <c r="H1378" s="66"/>
      <c r="I1378" s="139"/>
      <c r="J1378" s="66"/>
      <c r="K1378" s="68"/>
    </row>
    <row r="1379" spans="4:11" hidden="1" outlineLevel="1" x14ac:dyDescent="0.25">
      <c r="D1379" s="50" t="s">
        <v>1580</v>
      </c>
      <c r="E1379" s="52" t="s">
        <v>1412</v>
      </c>
      <c r="F1379" s="49"/>
      <c r="G1379" s="65"/>
      <c r="H1379" s="66"/>
      <c r="I1379" s="139"/>
      <c r="J1379" s="66"/>
      <c r="K1379" s="68"/>
    </row>
    <row r="1380" spans="4:11" hidden="1" outlineLevel="1" x14ac:dyDescent="0.25">
      <c r="D1380" s="50" t="s">
        <v>1581</v>
      </c>
      <c r="E1380" s="52" t="s">
        <v>1414</v>
      </c>
      <c r="F1380" s="49"/>
      <c r="G1380" s="65"/>
      <c r="H1380" s="66"/>
      <c r="I1380" s="139"/>
      <c r="J1380" s="66"/>
      <c r="K1380" s="68"/>
    </row>
    <row r="1381" spans="4:11" hidden="1" outlineLevel="1" x14ac:dyDescent="0.25">
      <c r="D1381" s="50" t="s">
        <v>1582</v>
      </c>
      <c r="E1381" s="52" t="s">
        <v>1416</v>
      </c>
      <c r="F1381" s="49"/>
      <c r="G1381" s="65"/>
      <c r="H1381" s="66"/>
      <c r="I1381" s="139"/>
      <c r="J1381" s="66"/>
      <c r="K1381" s="68"/>
    </row>
    <row r="1382" spans="4:11" hidden="1" outlineLevel="1" x14ac:dyDescent="0.25">
      <c r="D1382" s="50" t="s">
        <v>1583</v>
      </c>
      <c r="E1382" s="51" t="s">
        <v>3</v>
      </c>
      <c r="F1382" s="49"/>
      <c r="G1382" s="65"/>
      <c r="H1382" s="66"/>
      <c r="I1382" s="139"/>
      <c r="J1382" s="66"/>
      <c r="K1382" s="68"/>
    </row>
    <row r="1383" spans="4:11" hidden="1" outlineLevel="1" x14ac:dyDescent="0.25">
      <c r="D1383" s="50" t="s">
        <v>1584</v>
      </c>
      <c r="E1383" s="52" t="s">
        <v>1408</v>
      </c>
      <c r="F1383" s="49"/>
      <c r="G1383" s="65"/>
      <c r="H1383" s="66"/>
      <c r="I1383" s="139"/>
      <c r="J1383" s="66"/>
      <c r="K1383" s="68"/>
    </row>
    <row r="1384" spans="4:11" hidden="1" outlineLevel="1" x14ac:dyDescent="0.25">
      <c r="D1384" s="50" t="s">
        <v>1585</v>
      </c>
      <c r="E1384" s="52" t="s">
        <v>1410</v>
      </c>
      <c r="F1384" s="49"/>
      <c r="G1384" s="65"/>
      <c r="H1384" s="66"/>
      <c r="I1384" s="139"/>
      <c r="J1384" s="66"/>
      <c r="K1384" s="68"/>
    </row>
    <row r="1385" spans="4:11" hidden="1" outlineLevel="1" x14ac:dyDescent="0.25">
      <c r="D1385" s="50" t="s">
        <v>1586</v>
      </c>
      <c r="E1385" s="52" t="s">
        <v>1412</v>
      </c>
      <c r="F1385" s="49"/>
      <c r="G1385" s="65"/>
      <c r="H1385" s="66"/>
      <c r="I1385" s="139"/>
      <c r="J1385" s="66"/>
      <c r="K1385" s="68"/>
    </row>
    <row r="1386" spans="4:11" hidden="1" outlineLevel="1" x14ac:dyDescent="0.25">
      <c r="D1386" s="50" t="s">
        <v>1587</v>
      </c>
      <c r="E1386" s="52" t="s">
        <v>1414</v>
      </c>
      <c r="F1386" s="49"/>
      <c r="G1386" s="65"/>
      <c r="H1386" s="66"/>
      <c r="I1386" s="139"/>
      <c r="J1386" s="66"/>
      <c r="K1386" s="68"/>
    </row>
    <row r="1387" spans="4:11" hidden="1" outlineLevel="1" x14ac:dyDescent="0.25">
      <c r="D1387" s="50" t="s">
        <v>1588</v>
      </c>
      <c r="E1387" s="52" t="s">
        <v>1416</v>
      </c>
      <c r="F1387" s="49"/>
      <c r="G1387" s="65"/>
      <c r="H1387" s="66"/>
      <c r="I1387" s="139"/>
      <c r="J1387" s="66"/>
      <c r="K1387" s="68"/>
    </row>
    <row r="1388" spans="4:11" hidden="1" outlineLevel="1" x14ac:dyDescent="0.25">
      <c r="D1388" s="50" t="s">
        <v>1589</v>
      </c>
      <c r="E1388" s="51" t="s">
        <v>5</v>
      </c>
      <c r="F1388" s="49"/>
      <c r="G1388" s="65"/>
      <c r="H1388" s="66"/>
      <c r="I1388" s="139"/>
      <c r="J1388" s="66"/>
      <c r="K1388" s="68"/>
    </row>
    <row r="1389" spans="4:11" hidden="1" outlineLevel="1" x14ac:dyDescent="0.25">
      <c r="D1389" s="50" t="s">
        <v>1590</v>
      </c>
      <c r="E1389" s="52" t="s">
        <v>1408</v>
      </c>
      <c r="F1389" s="49"/>
      <c r="G1389" s="65"/>
      <c r="H1389" s="66"/>
      <c r="I1389" s="139"/>
      <c r="J1389" s="66"/>
      <c r="K1389" s="68"/>
    </row>
    <row r="1390" spans="4:11" hidden="1" outlineLevel="1" x14ac:dyDescent="0.25">
      <c r="D1390" s="50" t="s">
        <v>1591</v>
      </c>
      <c r="E1390" s="52" t="s">
        <v>1410</v>
      </c>
      <c r="F1390" s="49"/>
      <c r="G1390" s="65"/>
      <c r="H1390" s="66"/>
      <c r="I1390" s="139"/>
      <c r="J1390" s="66"/>
      <c r="K1390" s="68"/>
    </row>
    <row r="1391" spans="4:11" hidden="1" outlineLevel="1" x14ac:dyDescent="0.25">
      <c r="D1391" s="50" t="s">
        <v>1592</v>
      </c>
      <c r="E1391" s="52" t="s">
        <v>1412</v>
      </c>
      <c r="F1391" s="49"/>
      <c r="G1391" s="65"/>
      <c r="H1391" s="66"/>
      <c r="I1391" s="139"/>
      <c r="J1391" s="66"/>
      <c r="K1391" s="68"/>
    </row>
    <row r="1392" spans="4:11" hidden="1" outlineLevel="1" x14ac:dyDescent="0.25">
      <c r="D1392" s="50" t="s">
        <v>1593</v>
      </c>
      <c r="E1392" s="52" t="s">
        <v>1414</v>
      </c>
      <c r="F1392" s="49"/>
      <c r="G1392" s="65"/>
      <c r="H1392" s="66"/>
      <c r="I1392" s="139"/>
      <c r="J1392" s="66"/>
      <c r="K1392" s="68"/>
    </row>
    <row r="1393" spans="4:11" hidden="1" outlineLevel="1" x14ac:dyDescent="0.25">
      <c r="D1393" s="50" t="s">
        <v>1594</v>
      </c>
      <c r="E1393" s="52" t="s">
        <v>1416</v>
      </c>
      <c r="F1393" s="49"/>
      <c r="G1393" s="65"/>
      <c r="H1393" s="66"/>
      <c r="I1393" s="139"/>
      <c r="J1393" s="66"/>
      <c r="K1393" s="68"/>
    </row>
    <row r="1394" spans="4:11" hidden="1" outlineLevel="1" x14ac:dyDescent="0.25">
      <c r="D1394" s="50" t="s">
        <v>1595</v>
      </c>
      <c r="E1394" s="51" t="s">
        <v>1011</v>
      </c>
      <c r="F1394" s="49"/>
      <c r="G1394" s="65"/>
      <c r="H1394" s="66"/>
      <c r="I1394" s="139"/>
      <c r="J1394" s="66"/>
      <c r="K1394" s="68"/>
    </row>
    <row r="1395" spans="4:11" hidden="1" outlineLevel="1" x14ac:dyDescent="0.25">
      <c r="D1395" s="50" t="s">
        <v>1596</v>
      </c>
      <c r="E1395" s="52" t="s">
        <v>1408</v>
      </c>
      <c r="F1395" s="49"/>
      <c r="G1395" s="65"/>
      <c r="H1395" s="66"/>
      <c r="I1395" s="139"/>
      <c r="J1395" s="66"/>
      <c r="K1395" s="68"/>
    </row>
    <row r="1396" spans="4:11" hidden="1" outlineLevel="1" x14ac:dyDescent="0.25">
      <c r="D1396" s="50" t="s">
        <v>1597</v>
      </c>
      <c r="E1396" s="52" t="s">
        <v>1410</v>
      </c>
      <c r="F1396" s="49"/>
      <c r="G1396" s="65"/>
      <c r="H1396" s="66"/>
      <c r="I1396" s="139"/>
      <c r="J1396" s="66"/>
      <c r="K1396" s="68"/>
    </row>
    <row r="1397" spans="4:11" hidden="1" outlineLevel="1" x14ac:dyDescent="0.25">
      <c r="D1397" s="50" t="s">
        <v>1598</v>
      </c>
      <c r="E1397" s="52" t="s">
        <v>1412</v>
      </c>
      <c r="F1397" s="49"/>
      <c r="G1397" s="65"/>
      <c r="H1397" s="66"/>
      <c r="I1397" s="139"/>
      <c r="J1397" s="66"/>
      <c r="K1397" s="68"/>
    </row>
    <row r="1398" spans="4:11" hidden="1" outlineLevel="1" x14ac:dyDescent="0.25">
      <c r="D1398" s="50" t="s">
        <v>1599</v>
      </c>
      <c r="E1398" s="52" t="s">
        <v>1414</v>
      </c>
      <c r="F1398" s="49"/>
      <c r="G1398" s="65"/>
      <c r="H1398" s="66"/>
      <c r="I1398" s="139"/>
      <c r="J1398" s="66"/>
      <c r="K1398" s="68"/>
    </row>
    <row r="1399" spans="4:11" hidden="1" outlineLevel="1" x14ac:dyDescent="0.25">
      <c r="D1399" s="50" t="s">
        <v>1600</v>
      </c>
      <c r="E1399" s="52" t="s">
        <v>1416</v>
      </c>
      <c r="F1399" s="49"/>
      <c r="G1399" s="65"/>
      <c r="H1399" s="66"/>
      <c r="I1399" s="139"/>
      <c r="J1399" s="66"/>
      <c r="K1399" s="68"/>
    </row>
    <row r="1400" spans="4:11" hidden="1" outlineLevel="1" x14ac:dyDescent="0.25">
      <c r="D1400" s="50" t="s">
        <v>1601</v>
      </c>
      <c r="E1400" s="51" t="s">
        <v>1018</v>
      </c>
      <c r="F1400" s="49"/>
      <c r="G1400" s="65"/>
      <c r="H1400" s="66"/>
      <c r="I1400" s="139"/>
      <c r="J1400" s="66"/>
      <c r="K1400" s="68"/>
    </row>
    <row r="1401" spans="4:11" hidden="1" outlineLevel="1" x14ac:dyDescent="0.25">
      <c r="D1401" s="50" t="s">
        <v>1602</v>
      </c>
      <c r="E1401" s="52" t="s">
        <v>1408</v>
      </c>
      <c r="F1401" s="49"/>
      <c r="G1401" s="65"/>
      <c r="H1401" s="66"/>
      <c r="I1401" s="139"/>
      <c r="J1401" s="66"/>
      <c r="K1401" s="68"/>
    </row>
    <row r="1402" spans="4:11" hidden="1" outlineLevel="1" x14ac:dyDescent="0.25">
      <c r="D1402" s="50" t="s">
        <v>1603</v>
      </c>
      <c r="E1402" s="52" t="s">
        <v>1410</v>
      </c>
      <c r="F1402" s="49"/>
      <c r="G1402" s="65"/>
      <c r="H1402" s="66"/>
      <c r="I1402" s="139"/>
      <c r="J1402" s="66"/>
      <c r="K1402" s="68"/>
    </row>
    <row r="1403" spans="4:11" hidden="1" outlineLevel="1" x14ac:dyDescent="0.25">
      <c r="D1403" s="50" t="s">
        <v>1604</v>
      </c>
      <c r="E1403" s="52" t="s">
        <v>1412</v>
      </c>
      <c r="F1403" s="49"/>
      <c r="G1403" s="65"/>
      <c r="H1403" s="66"/>
      <c r="I1403" s="139"/>
      <c r="J1403" s="66"/>
      <c r="K1403" s="68"/>
    </row>
    <row r="1404" spans="4:11" hidden="1" outlineLevel="1" x14ac:dyDescent="0.25">
      <c r="D1404" s="50" t="s">
        <v>1605</v>
      </c>
      <c r="E1404" s="52" t="s">
        <v>1414</v>
      </c>
      <c r="F1404" s="49"/>
      <c r="G1404" s="65"/>
      <c r="H1404" s="66"/>
      <c r="I1404" s="139"/>
      <c r="J1404" s="66"/>
      <c r="K1404" s="68"/>
    </row>
    <row r="1405" spans="4:11" hidden="1" outlineLevel="1" x14ac:dyDescent="0.25">
      <c r="D1405" s="50" t="s">
        <v>1606</v>
      </c>
      <c r="E1405" s="52" t="s">
        <v>1416</v>
      </c>
      <c r="F1405" s="49"/>
      <c r="G1405" s="65"/>
      <c r="H1405" s="66"/>
      <c r="I1405" s="139"/>
      <c r="J1405" s="66"/>
      <c r="K1405" s="68"/>
    </row>
    <row r="1406" spans="4:11" hidden="1" outlineLevel="1" x14ac:dyDescent="0.25">
      <c r="D1406" s="50" t="s">
        <v>1607</v>
      </c>
      <c r="E1406" s="51" t="s">
        <v>1025</v>
      </c>
      <c r="F1406" s="49"/>
      <c r="G1406" s="65"/>
      <c r="H1406" s="66"/>
      <c r="I1406" s="139"/>
      <c r="J1406" s="66"/>
      <c r="K1406" s="68"/>
    </row>
    <row r="1407" spans="4:11" hidden="1" outlineLevel="1" x14ac:dyDescent="0.25">
      <c r="D1407" s="50" t="s">
        <v>1608</v>
      </c>
      <c r="E1407" s="52" t="s">
        <v>1408</v>
      </c>
      <c r="F1407" s="49"/>
      <c r="G1407" s="65"/>
      <c r="H1407" s="66"/>
      <c r="I1407" s="139"/>
      <c r="J1407" s="66"/>
      <c r="K1407" s="68"/>
    </row>
    <row r="1408" spans="4:11" hidden="1" outlineLevel="1" x14ac:dyDescent="0.25">
      <c r="D1408" s="50" t="s">
        <v>1609</v>
      </c>
      <c r="E1408" s="52" t="s">
        <v>1410</v>
      </c>
      <c r="F1408" s="49"/>
      <c r="G1408" s="65"/>
      <c r="H1408" s="66"/>
      <c r="I1408" s="139"/>
      <c r="J1408" s="66"/>
      <c r="K1408" s="68"/>
    </row>
    <row r="1409" spans="4:11" hidden="1" outlineLevel="1" x14ac:dyDescent="0.25">
      <c r="D1409" s="50" t="s">
        <v>1610</v>
      </c>
      <c r="E1409" s="52" t="s">
        <v>1412</v>
      </c>
      <c r="F1409" s="49"/>
      <c r="G1409" s="65"/>
      <c r="H1409" s="66"/>
      <c r="I1409" s="139"/>
      <c r="J1409" s="66"/>
      <c r="K1409" s="68"/>
    </row>
    <row r="1410" spans="4:11" hidden="1" outlineLevel="1" x14ac:dyDescent="0.25">
      <c r="D1410" s="50" t="s">
        <v>1611</v>
      </c>
      <c r="E1410" s="52" t="s">
        <v>1414</v>
      </c>
      <c r="F1410" s="49"/>
      <c r="G1410" s="65"/>
      <c r="H1410" s="66"/>
      <c r="I1410" s="139"/>
      <c r="J1410" s="66"/>
      <c r="K1410" s="68"/>
    </row>
    <row r="1411" spans="4:11" hidden="1" outlineLevel="1" x14ac:dyDescent="0.25">
      <c r="D1411" s="50" t="s">
        <v>1612</v>
      </c>
      <c r="E1411" s="52" t="s">
        <v>1416</v>
      </c>
      <c r="F1411" s="49"/>
      <c r="G1411" s="65"/>
      <c r="H1411" s="66"/>
      <c r="I1411" s="139"/>
      <c r="J1411" s="66"/>
      <c r="K1411" s="68"/>
    </row>
    <row r="1412" spans="4:11" hidden="1" outlineLevel="1" x14ac:dyDescent="0.25">
      <c r="D1412" s="50" t="s">
        <v>1613</v>
      </c>
      <c r="E1412" s="51" t="s">
        <v>1032</v>
      </c>
      <c r="F1412" s="49"/>
      <c r="G1412" s="65"/>
      <c r="H1412" s="66"/>
      <c r="I1412" s="139"/>
      <c r="J1412" s="66"/>
      <c r="K1412" s="68"/>
    </row>
    <row r="1413" spans="4:11" hidden="1" outlineLevel="1" x14ac:dyDescent="0.25">
      <c r="D1413" s="50" t="s">
        <v>1614</v>
      </c>
      <c r="E1413" s="52" t="s">
        <v>1408</v>
      </c>
      <c r="F1413" s="49"/>
      <c r="G1413" s="65"/>
      <c r="H1413" s="66"/>
      <c r="I1413" s="139"/>
      <c r="J1413" s="66"/>
      <c r="K1413" s="68"/>
    </row>
    <row r="1414" spans="4:11" hidden="1" outlineLevel="1" x14ac:dyDescent="0.25">
      <c r="D1414" s="50" t="s">
        <v>1615</v>
      </c>
      <c r="E1414" s="52" t="s">
        <v>1410</v>
      </c>
      <c r="F1414" s="49"/>
      <c r="G1414" s="65"/>
      <c r="H1414" s="66"/>
      <c r="I1414" s="139"/>
      <c r="J1414" s="66"/>
      <c r="K1414" s="68"/>
    </row>
    <row r="1415" spans="4:11" hidden="1" outlineLevel="1" x14ac:dyDescent="0.25">
      <c r="D1415" s="50" t="s">
        <v>1616</v>
      </c>
      <c r="E1415" s="52" t="s">
        <v>1412</v>
      </c>
      <c r="F1415" s="49"/>
      <c r="G1415" s="65"/>
      <c r="H1415" s="66"/>
      <c r="I1415" s="139"/>
      <c r="J1415" s="66"/>
      <c r="K1415" s="68"/>
    </row>
    <row r="1416" spans="4:11" hidden="1" outlineLevel="1" x14ac:dyDescent="0.25">
      <c r="D1416" s="50" t="s">
        <v>1617</v>
      </c>
      <c r="E1416" s="52" t="s">
        <v>1414</v>
      </c>
      <c r="F1416" s="49"/>
      <c r="G1416" s="65"/>
      <c r="H1416" s="66"/>
      <c r="I1416" s="139"/>
      <c r="J1416" s="66"/>
      <c r="K1416" s="68"/>
    </row>
    <row r="1417" spans="4:11" hidden="1" outlineLevel="1" x14ac:dyDescent="0.25">
      <c r="D1417" s="50" t="s">
        <v>1618</v>
      </c>
      <c r="E1417" s="52" t="s">
        <v>1416</v>
      </c>
      <c r="F1417" s="49"/>
      <c r="G1417" s="65"/>
      <c r="H1417" s="66"/>
      <c r="I1417" s="139"/>
      <c r="J1417" s="66"/>
      <c r="K1417" s="68"/>
    </row>
    <row r="1418" spans="4:11" hidden="1" outlineLevel="1" x14ac:dyDescent="0.25">
      <c r="D1418" s="50" t="s">
        <v>1619</v>
      </c>
      <c r="E1418" s="51" t="s">
        <v>7</v>
      </c>
      <c r="F1418" s="49"/>
      <c r="G1418" s="65"/>
      <c r="H1418" s="66"/>
      <c r="I1418" s="139"/>
      <c r="J1418" s="66"/>
      <c r="K1418" s="68"/>
    </row>
    <row r="1419" spans="4:11" hidden="1" outlineLevel="1" x14ac:dyDescent="0.25">
      <c r="D1419" s="50" t="s">
        <v>1620</v>
      </c>
      <c r="E1419" s="52" t="s">
        <v>1408</v>
      </c>
      <c r="F1419" s="49"/>
      <c r="G1419" s="65"/>
      <c r="H1419" s="66"/>
      <c r="I1419" s="139"/>
      <c r="J1419" s="66"/>
      <c r="K1419" s="68"/>
    </row>
    <row r="1420" spans="4:11" hidden="1" outlineLevel="1" x14ac:dyDescent="0.25">
      <c r="D1420" s="50" t="s">
        <v>1621</v>
      </c>
      <c r="E1420" s="52" t="s">
        <v>1410</v>
      </c>
      <c r="F1420" s="49"/>
      <c r="G1420" s="65"/>
      <c r="H1420" s="66"/>
      <c r="I1420" s="139"/>
      <c r="J1420" s="66"/>
      <c r="K1420" s="68"/>
    </row>
    <row r="1421" spans="4:11" hidden="1" outlineLevel="1" x14ac:dyDescent="0.25">
      <c r="D1421" s="50" t="s">
        <v>1622</v>
      </c>
      <c r="E1421" s="52" t="s">
        <v>1412</v>
      </c>
      <c r="F1421" s="49"/>
      <c r="G1421" s="65"/>
      <c r="H1421" s="66"/>
      <c r="I1421" s="139"/>
      <c r="J1421" s="66"/>
      <c r="K1421" s="68"/>
    </row>
    <row r="1422" spans="4:11" hidden="1" outlineLevel="1" x14ac:dyDescent="0.25">
      <c r="D1422" s="50" t="s">
        <v>1623</v>
      </c>
      <c r="E1422" s="52" t="s">
        <v>1414</v>
      </c>
      <c r="F1422" s="49"/>
      <c r="G1422" s="65"/>
      <c r="H1422" s="66"/>
      <c r="I1422" s="139"/>
      <c r="J1422" s="66"/>
      <c r="K1422" s="68"/>
    </row>
    <row r="1423" spans="4:11" hidden="1" outlineLevel="1" x14ac:dyDescent="0.25">
      <c r="D1423" s="50" t="s">
        <v>1624</v>
      </c>
      <c r="E1423" s="52" t="s">
        <v>1416</v>
      </c>
      <c r="F1423" s="49"/>
      <c r="G1423" s="65"/>
      <c r="H1423" s="66"/>
      <c r="I1423" s="139"/>
      <c r="J1423" s="66"/>
      <c r="K1423" s="68"/>
    </row>
    <row r="1424" spans="4:11" hidden="1" outlineLevel="1" x14ac:dyDescent="0.25">
      <c r="D1424" s="50" t="s">
        <v>1625</v>
      </c>
      <c r="E1424" s="51" t="s">
        <v>264</v>
      </c>
      <c r="F1424" s="49"/>
      <c r="G1424" s="65"/>
      <c r="H1424" s="66"/>
      <c r="I1424" s="139"/>
      <c r="J1424" s="66"/>
      <c r="K1424" s="68"/>
    </row>
    <row r="1425" spans="4:11" hidden="1" outlineLevel="1" x14ac:dyDescent="0.25">
      <c r="D1425" s="50" t="s">
        <v>1626</v>
      </c>
      <c r="E1425" s="52" t="s">
        <v>1408</v>
      </c>
      <c r="F1425" s="49"/>
      <c r="G1425" s="65"/>
      <c r="H1425" s="66"/>
      <c r="I1425" s="139"/>
      <c r="J1425" s="66"/>
      <c r="K1425" s="68"/>
    </row>
    <row r="1426" spans="4:11" hidden="1" outlineLevel="1" x14ac:dyDescent="0.25">
      <c r="D1426" s="50" t="s">
        <v>1627</v>
      </c>
      <c r="E1426" s="52" t="s">
        <v>1410</v>
      </c>
      <c r="F1426" s="49"/>
      <c r="G1426" s="65"/>
      <c r="H1426" s="66"/>
      <c r="I1426" s="139"/>
      <c r="J1426" s="66"/>
      <c r="K1426" s="68"/>
    </row>
    <row r="1427" spans="4:11" hidden="1" outlineLevel="1" x14ac:dyDescent="0.25">
      <c r="D1427" s="50" t="s">
        <v>1628</v>
      </c>
      <c r="E1427" s="52" t="s">
        <v>1412</v>
      </c>
      <c r="F1427" s="49"/>
      <c r="G1427" s="65"/>
      <c r="H1427" s="66"/>
      <c r="I1427" s="139"/>
      <c r="J1427" s="66"/>
      <c r="K1427" s="68"/>
    </row>
    <row r="1428" spans="4:11" hidden="1" outlineLevel="1" x14ac:dyDescent="0.25">
      <c r="D1428" s="50" t="s">
        <v>1629</v>
      </c>
      <c r="E1428" s="52" t="s">
        <v>1414</v>
      </c>
      <c r="F1428" s="49"/>
      <c r="G1428" s="65"/>
      <c r="H1428" s="66"/>
      <c r="I1428" s="139"/>
      <c r="J1428" s="66"/>
      <c r="K1428" s="68"/>
    </row>
    <row r="1429" spans="4:11" hidden="1" outlineLevel="1" x14ac:dyDescent="0.25">
      <c r="D1429" s="50" t="s">
        <v>1630</v>
      </c>
      <c r="E1429" s="52" t="s">
        <v>1416</v>
      </c>
      <c r="F1429" s="49"/>
      <c r="G1429" s="65"/>
      <c r="H1429" s="66"/>
      <c r="I1429" s="139"/>
      <c r="J1429" s="66"/>
      <c r="K1429" s="68"/>
    </row>
    <row r="1430" spans="4:11" hidden="1" outlineLevel="1" x14ac:dyDescent="0.25">
      <c r="D1430" s="50" t="s">
        <v>1631</v>
      </c>
      <c r="E1430" s="96" t="s">
        <v>1632</v>
      </c>
      <c r="F1430" s="55"/>
      <c r="G1430" s="65"/>
      <c r="H1430" s="66"/>
      <c r="I1430" s="139"/>
      <c r="J1430" s="108"/>
      <c r="K1430" s="116"/>
    </row>
    <row r="1431" spans="4:11" hidden="1" outlineLevel="1" x14ac:dyDescent="0.25">
      <c r="D1431" s="50" t="s">
        <v>1633</v>
      </c>
      <c r="E1431" s="64" t="s">
        <v>984</v>
      </c>
      <c r="F1431" s="56"/>
      <c r="G1431" s="65"/>
      <c r="H1431" s="66"/>
      <c r="I1431" s="139"/>
      <c r="J1431" s="108"/>
      <c r="K1431" s="68"/>
    </row>
    <row r="1432" spans="4:11" hidden="1" outlineLevel="1" x14ac:dyDescent="0.25">
      <c r="D1432" s="50" t="s">
        <v>1634</v>
      </c>
      <c r="E1432" s="99" t="s">
        <v>986</v>
      </c>
      <c r="F1432" s="56"/>
      <c r="G1432" s="65"/>
      <c r="H1432" s="66"/>
      <c r="I1432" s="139"/>
      <c r="J1432" s="108"/>
      <c r="K1432" s="68"/>
    </row>
    <row r="1433" spans="4:11" hidden="1" outlineLevel="1" x14ac:dyDescent="0.25">
      <c r="D1433" s="50" t="s">
        <v>1635</v>
      </c>
      <c r="E1433" s="51" t="s">
        <v>4</v>
      </c>
      <c r="F1433" s="49"/>
      <c r="G1433" s="65"/>
      <c r="H1433" s="66"/>
      <c r="I1433" s="139"/>
      <c r="J1433" s="66"/>
      <c r="K1433" s="68"/>
    </row>
    <row r="1434" spans="4:11" hidden="1" outlineLevel="1" x14ac:dyDescent="0.25">
      <c r="D1434" s="50" t="s">
        <v>1636</v>
      </c>
      <c r="E1434" s="52" t="s">
        <v>1637</v>
      </c>
      <c r="F1434" s="49"/>
      <c r="G1434" s="65"/>
      <c r="H1434" s="66"/>
      <c r="I1434" s="139"/>
      <c r="J1434" s="66"/>
      <c r="K1434" s="68"/>
    </row>
    <row r="1435" spans="4:11" hidden="1" outlineLevel="1" x14ac:dyDescent="0.25">
      <c r="D1435" s="50" t="s">
        <v>1638</v>
      </c>
      <c r="E1435" s="52" t="s">
        <v>1639</v>
      </c>
      <c r="F1435" s="49"/>
      <c r="G1435" s="65"/>
      <c r="H1435" s="66"/>
      <c r="I1435" s="139"/>
      <c r="J1435" s="66"/>
      <c r="K1435" s="68"/>
    </row>
    <row r="1436" spans="4:11" hidden="1" outlineLevel="1" x14ac:dyDescent="0.25">
      <c r="D1436" s="50" t="s">
        <v>1640</v>
      </c>
      <c r="E1436" s="52" t="s">
        <v>1641</v>
      </c>
      <c r="F1436" s="49"/>
      <c r="G1436" s="65"/>
      <c r="H1436" s="66"/>
      <c r="I1436" s="139"/>
      <c r="J1436" s="66"/>
      <c r="K1436" s="68"/>
    </row>
    <row r="1437" spans="4:11" hidden="1" outlineLevel="1" x14ac:dyDescent="0.25">
      <c r="D1437" s="50" t="s">
        <v>1642</v>
      </c>
      <c r="E1437" s="52" t="s">
        <v>1643</v>
      </c>
      <c r="F1437" s="49"/>
      <c r="G1437" s="65"/>
      <c r="H1437" s="66"/>
      <c r="I1437" s="139"/>
      <c r="J1437" s="66"/>
      <c r="K1437" s="68"/>
    </row>
    <row r="1438" spans="4:11" hidden="1" outlineLevel="1" x14ac:dyDescent="0.25">
      <c r="D1438" s="50" t="s">
        <v>1644</v>
      </c>
      <c r="E1438" s="52" t="s">
        <v>1645</v>
      </c>
      <c r="F1438" s="49"/>
      <c r="G1438" s="65"/>
      <c r="H1438" s="66"/>
      <c r="I1438" s="139"/>
      <c r="J1438" s="66"/>
      <c r="K1438" s="68"/>
    </row>
    <row r="1439" spans="4:11" hidden="1" outlineLevel="1" x14ac:dyDescent="0.25">
      <c r="D1439" s="50" t="s">
        <v>1646</v>
      </c>
      <c r="E1439" s="51" t="s">
        <v>3</v>
      </c>
      <c r="F1439" s="49"/>
      <c r="G1439" s="65"/>
      <c r="H1439" s="66"/>
      <c r="I1439" s="139"/>
      <c r="J1439" s="66"/>
      <c r="K1439" s="68"/>
    </row>
    <row r="1440" spans="4:11" hidden="1" outlineLevel="1" x14ac:dyDescent="0.25">
      <c r="D1440" s="50" t="s">
        <v>1647</v>
      </c>
      <c r="E1440" s="52" t="s">
        <v>1637</v>
      </c>
      <c r="F1440" s="49"/>
      <c r="G1440" s="65"/>
      <c r="H1440" s="66"/>
      <c r="I1440" s="139"/>
      <c r="J1440" s="66"/>
      <c r="K1440" s="68"/>
    </row>
    <row r="1441" spans="4:11" hidden="1" outlineLevel="1" x14ac:dyDescent="0.25">
      <c r="D1441" s="50" t="s">
        <v>1648</v>
      </c>
      <c r="E1441" s="52" t="s">
        <v>1639</v>
      </c>
      <c r="F1441" s="49"/>
      <c r="G1441" s="65"/>
      <c r="H1441" s="66"/>
      <c r="I1441" s="139"/>
      <c r="J1441" s="66"/>
      <c r="K1441" s="68"/>
    </row>
    <row r="1442" spans="4:11" hidden="1" outlineLevel="1" x14ac:dyDescent="0.25">
      <c r="D1442" s="50" t="s">
        <v>1649</v>
      </c>
      <c r="E1442" s="52" t="s">
        <v>1641</v>
      </c>
      <c r="F1442" s="49"/>
      <c r="G1442" s="65"/>
      <c r="H1442" s="66"/>
      <c r="I1442" s="139"/>
      <c r="J1442" s="66"/>
      <c r="K1442" s="68"/>
    </row>
    <row r="1443" spans="4:11" hidden="1" outlineLevel="1" x14ac:dyDescent="0.25">
      <c r="D1443" s="50" t="s">
        <v>1650</v>
      </c>
      <c r="E1443" s="52" t="s">
        <v>1643</v>
      </c>
      <c r="F1443" s="49"/>
      <c r="G1443" s="65"/>
      <c r="H1443" s="66"/>
      <c r="I1443" s="139"/>
      <c r="J1443" s="66"/>
      <c r="K1443" s="68"/>
    </row>
    <row r="1444" spans="4:11" hidden="1" outlineLevel="1" x14ac:dyDescent="0.25">
      <c r="D1444" s="50" t="s">
        <v>1651</v>
      </c>
      <c r="E1444" s="52" t="s">
        <v>1645</v>
      </c>
      <c r="F1444" s="49"/>
      <c r="G1444" s="65"/>
      <c r="H1444" s="66"/>
      <c r="I1444" s="139"/>
      <c r="J1444" s="66"/>
      <c r="K1444" s="68"/>
    </row>
    <row r="1445" spans="4:11" hidden="1" outlineLevel="1" x14ac:dyDescent="0.25">
      <c r="D1445" s="50" t="s">
        <v>1652</v>
      </c>
      <c r="E1445" s="51" t="s">
        <v>5</v>
      </c>
      <c r="F1445" s="49"/>
      <c r="G1445" s="65"/>
      <c r="H1445" s="66"/>
      <c r="I1445" s="139"/>
      <c r="J1445" s="66"/>
      <c r="K1445" s="68"/>
    </row>
    <row r="1446" spans="4:11" hidden="1" outlineLevel="1" x14ac:dyDescent="0.25">
      <c r="D1446" s="50" t="s">
        <v>1653</v>
      </c>
      <c r="E1446" s="52" t="s">
        <v>1637</v>
      </c>
      <c r="F1446" s="49"/>
      <c r="G1446" s="65"/>
      <c r="H1446" s="66"/>
      <c r="I1446" s="139"/>
      <c r="J1446" s="66"/>
      <c r="K1446" s="68"/>
    </row>
    <row r="1447" spans="4:11" hidden="1" outlineLevel="1" x14ac:dyDescent="0.25">
      <c r="D1447" s="50" t="s">
        <v>1654</v>
      </c>
      <c r="E1447" s="52" t="s">
        <v>1639</v>
      </c>
      <c r="F1447" s="49"/>
      <c r="G1447" s="65"/>
      <c r="H1447" s="66"/>
      <c r="I1447" s="139"/>
      <c r="J1447" s="66"/>
      <c r="K1447" s="68"/>
    </row>
    <row r="1448" spans="4:11" hidden="1" outlineLevel="1" x14ac:dyDescent="0.25">
      <c r="D1448" s="50" t="s">
        <v>1655</v>
      </c>
      <c r="E1448" s="52" t="s">
        <v>1641</v>
      </c>
      <c r="F1448" s="49"/>
      <c r="G1448" s="65"/>
      <c r="H1448" s="66"/>
      <c r="I1448" s="139"/>
      <c r="J1448" s="66"/>
      <c r="K1448" s="68"/>
    </row>
    <row r="1449" spans="4:11" hidden="1" outlineLevel="1" x14ac:dyDescent="0.25">
      <c r="D1449" s="50" t="s">
        <v>1656</v>
      </c>
      <c r="E1449" s="52" t="s">
        <v>1643</v>
      </c>
      <c r="F1449" s="49"/>
      <c r="G1449" s="65"/>
      <c r="H1449" s="66"/>
      <c r="I1449" s="139"/>
      <c r="J1449" s="66"/>
      <c r="K1449" s="68"/>
    </row>
    <row r="1450" spans="4:11" hidden="1" outlineLevel="1" x14ac:dyDescent="0.25">
      <c r="D1450" s="50" t="s">
        <v>1657</v>
      </c>
      <c r="E1450" s="52" t="s">
        <v>1645</v>
      </c>
      <c r="F1450" s="49"/>
      <c r="G1450" s="65"/>
      <c r="H1450" s="66"/>
      <c r="I1450" s="139"/>
      <c r="J1450" s="66"/>
      <c r="K1450" s="68"/>
    </row>
    <row r="1451" spans="4:11" hidden="1" outlineLevel="1" x14ac:dyDescent="0.25">
      <c r="D1451" s="50" t="s">
        <v>1658</v>
      </c>
      <c r="E1451" s="51" t="s">
        <v>1011</v>
      </c>
      <c r="F1451" s="49"/>
      <c r="G1451" s="65"/>
      <c r="H1451" s="66"/>
      <c r="I1451" s="139"/>
      <c r="J1451" s="66"/>
      <c r="K1451" s="68"/>
    </row>
    <row r="1452" spans="4:11" hidden="1" outlineLevel="1" x14ac:dyDescent="0.25">
      <c r="D1452" s="50" t="s">
        <v>1659</v>
      </c>
      <c r="E1452" s="52" t="s">
        <v>1637</v>
      </c>
      <c r="F1452" s="49"/>
      <c r="G1452" s="65"/>
      <c r="H1452" s="66"/>
      <c r="I1452" s="139"/>
      <c r="J1452" s="66"/>
      <c r="K1452" s="68"/>
    </row>
    <row r="1453" spans="4:11" hidden="1" outlineLevel="1" x14ac:dyDescent="0.25">
      <c r="D1453" s="50" t="s">
        <v>1660</v>
      </c>
      <c r="E1453" s="52" t="s">
        <v>1639</v>
      </c>
      <c r="F1453" s="49"/>
      <c r="G1453" s="65"/>
      <c r="H1453" s="66"/>
      <c r="I1453" s="139"/>
      <c r="J1453" s="66"/>
      <c r="K1453" s="68"/>
    </row>
    <row r="1454" spans="4:11" hidden="1" outlineLevel="1" x14ac:dyDescent="0.25">
      <c r="D1454" s="50" t="s">
        <v>1661</v>
      </c>
      <c r="E1454" s="52" t="s">
        <v>1641</v>
      </c>
      <c r="F1454" s="49"/>
      <c r="G1454" s="65"/>
      <c r="H1454" s="66"/>
      <c r="I1454" s="139"/>
      <c r="J1454" s="66"/>
      <c r="K1454" s="68"/>
    </row>
    <row r="1455" spans="4:11" hidden="1" outlineLevel="1" x14ac:dyDescent="0.25">
      <c r="D1455" s="50" t="s">
        <v>1662</v>
      </c>
      <c r="E1455" s="52" t="s">
        <v>1643</v>
      </c>
      <c r="F1455" s="49"/>
      <c r="G1455" s="65"/>
      <c r="H1455" s="66"/>
      <c r="I1455" s="139"/>
      <c r="J1455" s="66"/>
      <c r="K1455" s="68"/>
    </row>
    <row r="1456" spans="4:11" hidden="1" outlineLevel="1" x14ac:dyDescent="0.25">
      <c r="D1456" s="50" t="s">
        <v>1663</v>
      </c>
      <c r="E1456" s="52" t="s">
        <v>1645</v>
      </c>
      <c r="F1456" s="49"/>
      <c r="G1456" s="65"/>
      <c r="H1456" s="66"/>
      <c r="I1456" s="139"/>
      <c r="J1456" s="66"/>
      <c r="K1456" s="68"/>
    </row>
    <row r="1457" spans="4:11" hidden="1" outlineLevel="1" x14ac:dyDescent="0.25">
      <c r="D1457" s="50" t="s">
        <v>1664</v>
      </c>
      <c r="E1457" s="51" t="s">
        <v>1018</v>
      </c>
      <c r="F1457" s="49"/>
      <c r="G1457" s="65"/>
      <c r="H1457" s="66"/>
      <c r="I1457" s="139"/>
      <c r="J1457" s="66"/>
      <c r="K1457" s="68"/>
    </row>
    <row r="1458" spans="4:11" hidden="1" outlineLevel="1" x14ac:dyDescent="0.25">
      <c r="D1458" s="50" t="s">
        <v>1665</v>
      </c>
      <c r="E1458" s="52" t="s">
        <v>1637</v>
      </c>
      <c r="F1458" s="49"/>
      <c r="G1458" s="65"/>
      <c r="H1458" s="66"/>
      <c r="I1458" s="139"/>
      <c r="J1458" s="66"/>
      <c r="K1458" s="68"/>
    </row>
    <row r="1459" spans="4:11" hidden="1" outlineLevel="1" x14ac:dyDescent="0.25">
      <c r="D1459" s="50" t="s">
        <v>1666</v>
      </c>
      <c r="E1459" s="52" t="s">
        <v>1639</v>
      </c>
      <c r="F1459" s="49"/>
      <c r="G1459" s="65"/>
      <c r="H1459" s="66"/>
      <c r="I1459" s="139"/>
      <c r="J1459" s="66"/>
      <c r="K1459" s="68"/>
    </row>
    <row r="1460" spans="4:11" hidden="1" outlineLevel="1" x14ac:dyDescent="0.25">
      <c r="D1460" s="50" t="s">
        <v>1667</v>
      </c>
      <c r="E1460" s="52" t="s">
        <v>1641</v>
      </c>
      <c r="F1460" s="49"/>
      <c r="G1460" s="65"/>
      <c r="H1460" s="66"/>
      <c r="I1460" s="139"/>
      <c r="J1460" s="66"/>
      <c r="K1460" s="68"/>
    </row>
    <row r="1461" spans="4:11" hidden="1" outlineLevel="1" x14ac:dyDescent="0.25">
      <c r="D1461" s="50" t="s">
        <v>1668</v>
      </c>
      <c r="E1461" s="52" t="s">
        <v>1643</v>
      </c>
      <c r="F1461" s="49"/>
      <c r="G1461" s="65"/>
      <c r="H1461" s="66"/>
      <c r="I1461" s="139"/>
      <c r="J1461" s="66"/>
      <c r="K1461" s="68"/>
    </row>
    <row r="1462" spans="4:11" hidden="1" outlineLevel="1" x14ac:dyDescent="0.25">
      <c r="D1462" s="50" t="s">
        <v>1669</v>
      </c>
      <c r="E1462" s="52" t="s">
        <v>1645</v>
      </c>
      <c r="F1462" s="49"/>
      <c r="G1462" s="65"/>
      <c r="H1462" s="66"/>
      <c r="I1462" s="139"/>
      <c r="J1462" s="66"/>
      <c r="K1462" s="68"/>
    </row>
    <row r="1463" spans="4:11" hidden="1" outlineLevel="1" x14ac:dyDescent="0.25">
      <c r="D1463" s="50" t="s">
        <v>1670</v>
      </c>
      <c r="E1463" s="51" t="s">
        <v>1025</v>
      </c>
      <c r="F1463" s="49"/>
      <c r="G1463" s="65"/>
      <c r="H1463" s="66"/>
      <c r="I1463" s="139"/>
      <c r="J1463" s="66"/>
      <c r="K1463" s="68"/>
    </row>
    <row r="1464" spans="4:11" hidden="1" outlineLevel="1" x14ac:dyDescent="0.25">
      <c r="D1464" s="50" t="s">
        <v>1671</v>
      </c>
      <c r="E1464" s="52" t="s">
        <v>1637</v>
      </c>
      <c r="F1464" s="49"/>
      <c r="G1464" s="65"/>
      <c r="H1464" s="66"/>
      <c r="I1464" s="139"/>
      <c r="J1464" s="66"/>
      <c r="K1464" s="68"/>
    </row>
    <row r="1465" spans="4:11" hidden="1" outlineLevel="1" x14ac:dyDescent="0.25">
      <c r="D1465" s="50" t="s">
        <v>1672</v>
      </c>
      <c r="E1465" s="52" t="s">
        <v>1639</v>
      </c>
      <c r="F1465" s="49"/>
      <c r="G1465" s="65"/>
      <c r="H1465" s="66"/>
      <c r="I1465" s="139"/>
      <c r="J1465" s="66"/>
      <c r="K1465" s="68"/>
    </row>
    <row r="1466" spans="4:11" hidden="1" outlineLevel="1" x14ac:dyDescent="0.25">
      <c r="D1466" s="50" t="s">
        <v>1673</v>
      </c>
      <c r="E1466" s="52" t="s">
        <v>1641</v>
      </c>
      <c r="F1466" s="49"/>
      <c r="G1466" s="65"/>
      <c r="H1466" s="66"/>
      <c r="I1466" s="139"/>
      <c r="J1466" s="66"/>
      <c r="K1466" s="68"/>
    </row>
    <row r="1467" spans="4:11" hidden="1" outlineLevel="1" x14ac:dyDescent="0.25">
      <c r="D1467" s="50" t="s">
        <v>1674</v>
      </c>
      <c r="E1467" s="52" t="s">
        <v>1643</v>
      </c>
      <c r="F1467" s="49"/>
      <c r="G1467" s="65"/>
      <c r="H1467" s="66"/>
      <c r="I1467" s="139"/>
      <c r="J1467" s="66"/>
      <c r="K1467" s="68"/>
    </row>
    <row r="1468" spans="4:11" hidden="1" outlineLevel="1" x14ac:dyDescent="0.25">
      <c r="D1468" s="50" t="s">
        <v>1675</v>
      </c>
      <c r="E1468" s="52" t="s">
        <v>1645</v>
      </c>
      <c r="F1468" s="49"/>
      <c r="G1468" s="65"/>
      <c r="H1468" s="66"/>
      <c r="I1468" s="139"/>
      <c r="J1468" s="66"/>
      <c r="K1468" s="68"/>
    </row>
    <row r="1469" spans="4:11" hidden="1" outlineLevel="1" x14ac:dyDescent="0.25">
      <c r="D1469" s="50" t="s">
        <v>1676</v>
      </c>
      <c r="E1469" s="51" t="s">
        <v>1032</v>
      </c>
      <c r="F1469" s="49"/>
      <c r="G1469" s="65"/>
      <c r="H1469" s="66"/>
      <c r="I1469" s="139"/>
      <c r="J1469" s="66"/>
      <c r="K1469" s="68"/>
    </row>
    <row r="1470" spans="4:11" hidden="1" outlineLevel="1" x14ac:dyDescent="0.25">
      <c r="D1470" s="50" t="s">
        <v>1677</v>
      </c>
      <c r="E1470" s="52" t="s">
        <v>1637</v>
      </c>
      <c r="F1470" s="49"/>
      <c r="G1470" s="65"/>
      <c r="H1470" s="66"/>
      <c r="I1470" s="139"/>
      <c r="J1470" s="66"/>
      <c r="K1470" s="68"/>
    </row>
    <row r="1471" spans="4:11" hidden="1" outlineLevel="1" x14ac:dyDescent="0.25">
      <c r="D1471" s="50" t="s">
        <v>1678</v>
      </c>
      <c r="E1471" s="52" t="s">
        <v>1639</v>
      </c>
      <c r="F1471" s="49"/>
      <c r="G1471" s="65"/>
      <c r="H1471" s="66"/>
      <c r="I1471" s="139"/>
      <c r="J1471" s="66"/>
      <c r="K1471" s="68"/>
    </row>
    <row r="1472" spans="4:11" hidden="1" outlineLevel="1" x14ac:dyDescent="0.25">
      <c r="D1472" s="50" t="s">
        <v>1679</v>
      </c>
      <c r="E1472" s="52" t="s">
        <v>1641</v>
      </c>
      <c r="F1472" s="49"/>
      <c r="G1472" s="65"/>
      <c r="H1472" s="66"/>
      <c r="I1472" s="139"/>
      <c r="J1472" s="66"/>
      <c r="K1472" s="68"/>
    </row>
    <row r="1473" spans="4:11" hidden="1" outlineLevel="1" x14ac:dyDescent="0.25">
      <c r="D1473" s="50" t="s">
        <v>1680</v>
      </c>
      <c r="E1473" s="52" t="s">
        <v>1643</v>
      </c>
      <c r="F1473" s="49"/>
      <c r="G1473" s="65"/>
      <c r="H1473" s="66"/>
      <c r="I1473" s="139"/>
      <c r="J1473" s="66"/>
      <c r="K1473" s="68"/>
    </row>
    <row r="1474" spans="4:11" hidden="1" outlineLevel="1" x14ac:dyDescent="0.25">
      <c r="D1474" s="50" t="s">
        <v>1681</v>
      </c>
      <c r="E1474" s="52" t="s">
        <v>1645</v>
      </c>
      <c r="F1474" s="49"/>
      <c r="G1474" s="65"/>
      <c r="H1474" s="66"/>
      <c r="I1474" s="139"/>
      <c r="J1474" s="66"/>
      <c r="K1474" s="68"/>
    </row>
    <row r="1475" spans="4:11" hidden="1" outlineLevel="1" x14ac:dyDescent="0.25">
      <c r="D1475" s="50" t="s">
        <v>1682</v>
      </c>
      <c r="E1475" s="51" t="s">
        <v>7</v>
      </c>
      <c r="F1475" s="49"/>
      <c r="G1475" s="65"/>
      <c r="H1475" s="66"/>
      <c r="I1475" s="139"/>
      <c r="J1475" s="66"/>
      <c r="K1475" s="68"/>
    </row>
    <row r="1476" spans="4:11" hidden="1" outlineLevel="1" x14ac:dyDescent="0.25">
      <c r="D1476" s="50" t="s">
        <v>1683</v>
      </c>
      <c r="E1476" s="52" t="s">
        <v>1637</v>
      </c>
      <c r="F1476" s="49"/>
      <c r="G1476" s="65"/>
      <c r="H1476" s="66"/>
      <c r="I1476" s="139"/>
      <c r="J1476" s="66"/>
      <c r="K1476" s="68"/>
    </row>
    <row r="1477" spans="4:11" hidden="1" outlineLevel="1" x14ac:dyDescent="0.25">
      <c r="D1477" s="50" t="s">
        <v>1684</v>
      </c>
      <c r="E1477" s="52" t="s">
        <v>1639</v>
      </c>
      <c r="F1477" s="49"/>
      <c r="G1477" s="65"/>
      <c r="H1477" s="66"/>
      <c r="I1477" s="139"/>
      <c r="J1477" s="66"/>
      <c r="K1477" s="68"/>
    </row>
    <row r="1478" spans="4:11" hidden="1" outlineLevel="1" x14ac:dyDescent="0.25">
      <c r="D1478" s="50" t="s">
        <v>1685</v>
      </c>
      <c r="E1478" s="52" t="s">
        <v>1641</v>
      </c>
      <c r="F1478" s="49"/>
      <c r="G1478" s="65"/>
      <c r="H1478" s="66"/>
      <c r="I1478" s="139"/>
      <c r="J1478" s="66"/>
      <c r="K1478" s="68"/>
    </row>
    <row r="1479" spans="4:11" hidden="1" outlineLevel="1" x14ac:dyDescent="0.25">
      <c r="D1479" s="50" t="s">
        <v>1686</v>
      </c>
      <c r="E1479" s="52" t="s">
        <v>1643</v>
      </c>
      <c r="F1479" s="49"/>
      <c r="G1479" s="65"/>
      <c r="H1479" s="66"/>
      <c r="I1479" s="139"/>
      <c r="J1479" s="66"/>
      <c r="K1479" s="68"/>
    </row>
    <row r="1480" spans="4:11" hidden="1" outlineLevel="1" x14ac:dyDescent="0.25">
      <c r="D1480" s="50" t="s">
        <v>1687</v>
      </c>
      <c r="E1480" s="52" t="s">
        <v>1645</v>
      </c>
      <c r="F1480" s="49"/>
      <c r="G1480" s="65"/>
      <c r="H1480" s="66"/>
      <c r="I1480" s="139"/>
      <c r="J1480" s="66"/>
      <c r="K1480" s="68"/>
    </row>
    <row r="1481" spans="4:11" hidden="1" outlineLevel="1" x14ac:dyDescent="0.25">
      <c r="D1481" s="50" t="s">
        <v>1688</v>
      </c>
      <c r="E1481" s="51" t="s">
        <v>264</v>
      </c>
      <c r="F1481" s="49"/>
      <c r="G1481" s="65"/>
      <c r="H1481" s="66"/>
      <c r="I1481" s="139"/>
      <c r="J1481" s="66"/>
      <c r="K1481" s="68"/>
    </row>
    <row r="1482" spans="4:11" hidden="1" outlineLevel="1" x14ac:dyDescent="0.25">
      <c r="D1482" s="50" t="s">
        <v>1689</v>
      </c>
      <c r="E1482" s="52" t="s">
        <v>1637</v>
      </c>
      <c r="F1482" s="49"/>
      <c r="G1482" s="65"/>
      <c r="H1482" s="66"/>
      <c r="I1482" s="139"/>
      <c r="J1482" s="66"/>
      <c r="K1482" s="68"/>
    </row>
    <row r="1483" spans="4:11" hidden="1" outlineLevel="1" x14ac:dyDescent="0.25">
      <c r="D1483" s="50" t="s">
        <v>1690</v>
      </c>
      <c r="E1483" s="52" t="s">
        <v>1639</v>
      </c>
      <c r="F1483" s="49"/>
      <c r="G1483" s="65"/>
      <c r="H1483" s="66"/>
      <c r="I1483" s="139"/>
      <c r="J1483" s="66"/>
      <c r="K1483" s="68"/>
    </row>
    <row r="1484" spans="4:11" hidden="1" outlineLevel="1" x14ac:dyDescent="0.25">
      <c r="D1484" s="50" t="s">
        <v>1691</v>
      </c>
      <c r="E1484" s="52" t="s">
        <v>1641</v>
      </c>
      <c r="F1484" s="49"/>
      <c r="G1484" s="65"/>
      <c r="H1484" s="66"/>
      <c r="I1484" s="139"/>
      <c r="J1484" s="66"/>
      <c r="K1484" s="68"/>
    </row>
    <row r="1485" spans="4:11" hidden="1" outlineLevel="1" x14ac:dyDescent="0.25">
      <c r="D1485" s="50" t="s">
        <v>1692</v>
      </c>
      <c r="E1485" s="52" t="s">
        <v>1643</v>
      </c>
      <c r="F1485" s="49"/>
      <c r="G1485" s="65"/>
      <c r="H1485" s="66"/>
      <c r="I1485" s="139"/>
      <c r="J1485" s="66"/>
      <c r="K1485" s="68"/>
    </row>
    <row r="1486" spans="4:11" hidden="1" outlineLevel="1" x14ac:dyDescent="0.25">
      <c r="D1486" s="50" t="s">
        <v>1693</v>
      </c>
      <c r="E1486" s="52" t="s">
        <v>1645</v>
      </c>
      <c r="F1486" s="49"/>
      <c r="G1486" s="65"/>
      <c r="H1486" s="66"/>
      <c r="I1486" s="139"/>
      <c r="J1486" s="66"/>
      <c r="K1486" s="68"/>
    </row>
    <row r="1487" spans="4:11" hidden="1" outlineLevel="1" x14ac:dyDescent="0.25">
      <c r="D1487" s="50" t="s">
        <v>1694</v>
      </c>
      <c r="E1487" s="99" t="s">
        <v>1051</v>
      </c>
      <c r="F1487" s="56"/>
      <c r="G1487" s="65"/>
      <c r="H1487" s="66"/>
      <c r="I1487" s="139"/>
      <c r="J1487" s="108"/>
      <c r="K1487" s="68"/>
    </row>
    <row r="1488" spans="4:11" hidden="1" outlineLevel="1" x14ac:dyDescent="0.25">
      <c r="D1488" s="50" t="s">
        <v>1695</v>
      </c>
      <c r="E1488" s="51" t="s">
        <v>4</v>
      </c>
      <c r="F1488" s="49"/>
      <c r="G1488" s="65"/>
      <c r="H1488" s="66"/>
      <c r="I1488" s="139"/>
      <c r="J1488" s="66"/>
      <c r="K1488" s="68"/>
    </row>
    <row r="1489" spans="4:11" hidden="1" outlineLevel="1" x14ac:dyDescent="0.25">
      <c r="D1489" s="50" t="s">
        <v>1696</v>
      </c>
      <c r="E1489" s="52" t="s">
        <v>1637</v>
      </c>
      <c r="F1489" s="49"/>
      <c r="G1489" s="65"/>
      <c r="H1489" s="66"/>
      <c r="I1489" s="139"/>
      <c r="J1489" s="66"/>
      <c r="K1489" s="68"/>
    </row>
    <row r="1490" spans="4:11" hidden="1" outlineLevel="1" x14ac:dyDescent="0.25">
      <c r="D1490" s="50" t="s">
        <v>1697</v>
      </c>
      <c r="E1490" s="52" t="s">
        <v>1639</v>
      </c>
      <c r="F1490" s="49"/>
      <c r="G1490" s="65"/>
      <c r="H1490" s="66"/>
      <c r="I1490" s="139"/>
      <c r="J1490" s="66"/>
      <c r="K1490" s="68"/>
    </row>
    <row r="1491" spans="4:11" hidden="1" outlineLevel="1" x14ac:dyDescent="0.25">
      <c r="D1491" s="50" t="s">
        <v>1698</v>
      </c>
      <c r="E1491" s="52" t="s">
        <v>1641</v>
      </c>
      <c r="F1491" s="49"/>
      <c r="G1491" s="65"/>
      <c r="H1491" s="66"/>
      <c r="I1491" s="139"/>
      <c r="J1491" s="66"/>
      <c r="K1491" s="68"/>
    </row>
    <row r="1492" spans="4:11" hidden="1" outlineLevel="1" x14ac:dyDescent="0.25">
      <c r="D1492" s="50" t="s">
        <v>1699</v>
      </c>
      <c r="E1492" s="52" t="s">
        <v>1643</v>
      </c>
      <c r="F1492" s="49"/>
      <c r="G1492" s="65"/>
      <c r="H1492" s="66"/>
      <c r="I1492" s="139"/>
      <c r="J1492" s="66"/>
      <c r="K1492" s="68"/>
    </row>
    <row r="1493" spans="4:11" hidden="1" outlineLevel="1" x14ac:dyDescent="0.25">
      <c r="D1493" s="50" t="s">
        <v>1700</v>
      </c>
      <c r="E1493" s="52" t="s">
        <v>1645</v>
      </c>
      <c r="F1493" s="49"/>
      <c r="G1493" s="65"/>
      <c r="H1493" s="66"/>
      <c r="I1493" s="139"/>
      <c r="J1493" s="66"/>
      <c r="K1493" s="68"/>
    </row>
    <row r="1494" spans="4:11" hidden="1" outlineLevel="1" x14ac:dyDescent="0.25">
      <c r="D1494" s="50" t="s">
        <v>1701</v>
      </c>
      <c r="E1494" s="51" t="s">
        <v>3</v>
      </c>
      <c r="F1494" s="49"/>
      <c r="G1494" s="65"/>
      <c r="H1494" s="66"/>
      <c r="I1494" s="139"/>
      <c r="J1494" s="66"/>
      <c r="K1494" s="68"/>
    </row>
    <row r="1495" spans="4:11" hidden="1" outlineLevel="1" x14ac:dyDescent="0.25">
      <c r="D1495" s="50" t="s">
        <v>1702</v>
      </c>
      <c r="E1495" s="52" t="s">
        <v>1637</v>
      </c>
      <c r="F1495" s="49"/>
      <c r="G1495" s="65"/>
      <c r="H1495" s="66"/>
      <c r="I1495" s="139"/>
      <c r="J1495" s="66"/>
      <c r="K1495" s="68"/>
    </row>
    <row r="1496" spans="4:11" hidden="1" outlineLevel="1" x14ac:dyDescent="0.25">
      <c r="D1496" s="50" t="s">
        <v>1703</v>
      </c>
      <c r="E1496" s="52" t="s">
        <v>1639</v>
      </c>
      <c r="F1496" s="49"/>
      <c r="G1496" s="65"/>
      <c r="H1496" s="66"/>
      <c r="I1496" s="139"/>
      <c r="J1496" s="66"/>
      <c r="K1496" s="68"/>
    </row>
    <row r="1497" spans="4:11" hidden="1" outlineLevel="1" x14ac:dyDescent="0.25">
      <c r="D1497" s="50" t="s">
        <v>1704</v>
      </c>
      <c r="E1497" s="52" t="s">
        <v>1641</v>
      </c>
      <c r="F1497" s="49"/>
      <c r="G1497" s="65"/>
      <c r="H1497" s="66"/>
      <c r="I1497" s="139"/>
      <c r="J1497" s="66"/>
      <c r="K1497" s="68"/>
    </row>
    <row r="1498" spans="4:11" hidden="1" outlineLevel="1" x14ac:dyDescent="0.25">
      <c r="D1498" s="50" t="s">
        <v>1705</v>
      </c>
      <c r="E1498" s="52" t="s">
        <v>1643</v>
      </c>
      <c r="F1498" s="49"/>
      <c r="G1498" s="65"/>
      <c r="H1498" s="66"/>
      <c r="I1498" s="139"/>
      <c r="J1498" s="66"/>
      <c r="K1498" s="68"/>
    </row>
    <row r="1499" spans="4:11" hidden="1" outlineLevel="1" x14ac:dyDescent="0.25">
      <c r="D1499" s="50" t="s">
        <v>1706</v>
      </c>
      <c r="E1499" s="52" t="s">
        <v>1645</v>
      </c>
      <c r="F1499" s="49"/>
      <c r="G1499" s="65"/>
      <c r="H1499" s="66"/>
      <c r="I1499" s="139"/>
      <c r="J1499" s="66"/>
      <c r="K1499" s="68"/>
    </row>
    <row r="1500" spans="4:11" hidden="1" outlineLevel="1" x14ac:dyDescent="0.25">
      <c r="D1500" s="50" t="s">
        <v>1707</v>
      </c>
      <c r="E1500" s="51" t="s">
        <v>5</v>
      </c>
      <c r="F1500" s="49"/>
      <c r="G1500" s="65"/>
      <c r="H1500" s="66"/>
      <c r="I1500" s="139"/>
      <c r="J1500" s="66"/>
      <c r="K1500" s="68"/>
    </row>
    <row r="1501" spans="4:11" hidden="1" outlineLevel="1" x14ac:dyDescent="0.25">
      <c r="D1501" s="50" t="s">
        <v>1708</v>
      </c>
      <c r="E1501" s="52" t="s">
        <v>1637</v>
      </c>
      <c r="F1501" s="49"/>
      <c r="G1501" s="65"/>
      <c r="H1501" s="66"/>
      <c r="I1501" s="139"/>
      <c r="J1501" s="66"/>
      <c r="K1501" s="68"/>
    </row>
    <row r="1502" spans="4:11" hidden="1" outlineLevel="1" x14ac:dyDescent="0.25">
      <c r="D1502" s="50" t="s">
        <v>1709</v>
      </c>
      <c r="E1502" s="52" t="s">
        <v>1639</v>
      </c>
      <c r="F1502" s="49"/>
      <c r="G1502" s="65"/>
      <c r="H1502" s="66"/>
      <c r="I1502" s="139"/>
      <c r="J1502" s="66"/>
      <c r="K1502" s="68"/>
    </row>
    <row r="1503" spans="4:11" hidden="1" outlineLevel="1" x14ac:dyDescent="0.25">
      <c r="D1503" s="50" t="s">
        <v>1710</v>
      </c>
      <c r="E1503" s="52" t="s">
        <v>1641</v>
      </c>
      <c r="F1503" s="49"/>
      <c r="G1503" s="65"/>
      <c r="H1503" s="66"/>
      <c r="I1503" s="139"/>
      <c r="J1503" s="66"/>
      <c r="K1503" s="68"/>
    </row>
    <row r="1504" spans="4:11" hidden="1" outlineLevel="1" x14ac:dyDescent="0.25">
      <c r="D1504" s="50" t="s">
        <v>1711</v>
      </c>
      <c r="E1504" s="52" t="s">
        <v>1643</v>
      </c>
      <c r="F1504" s="49"/>
      <c r="G1504" s="65"/>
      <c r="H1504" s="66"/>
      <c r="I1504" s="139"/>
      <c r="J1504" s="66"/>
      <c r="K1504" s="68"/>
    </row>
    <row r="1505" spans="4:11" hidden="1" outlineLevel="1" x14ac:dyDescent="0.25">
      <c r="D1505" s="50" t="s">
        <v>1712</v>
      </c>
      <c r="E1505" s="52" t="s">
        <v>1645</v>
      </c>
      <c r="F1505" s="49"/>
      <c r="G1505" s="65"/>
      <c r="H1505" s="66"/>
      <c r="I1505" s="139"/>
      <c r="J1505" s="66"/>
      <c r="K1505" s="68"/>
    </row>
    <row r="1506" spans="4:11" hidden="1" outlineLevel="1" x14ac:dyDescent="0.25">
      <c r="D1506" s="50" t="s">
        <v>1713</v>
      </c>
      <c r="E1506" s="51" t="s">
        <v>1011</v>
      </c>
      <c r="F1506" s="56"/>
      <c r="G1506" s="65"/>
      <c r="H1506" s="66"/>
      <c r="I1506" s="139"/>
      <c r="J1506" s="66"/>
      <c r="K1506" s="68"/>
    </row>
    <row r="1507" spans="4:11" hidden="1" outlineLevel="1" x14ac:dyDescent="0.25">
      <c r="D1507" s="50" t="s">
        <v>1714</v>
      </c>
      <c r="E1507" s="52" t="s">
        <v>1637</v>
      </c>
      <c r="F1507" s="56"/>
      <c r="G1507" s="65"/>
      <c r="H1507" s="66"/>
      <c r="I1507" s="139"/>
      <c r="J1507" s="66"/>
      <c r="K1507" s="68"/>
    </row>
    <row r="1508" spans="4:11" hidden="1" outlineLevel="1" x14ac:dyDescent="0.25">
      <c r="D1508" s="50" t="s">
        <v>1715</v>
      </c>
      <c r="E1508" s="52" t="s">
        <v>1639</v>
      </c>
      <c r="F1508" s="56"/>
      <c r="G1508" s="65"/>
      <c r="H1508" s="66"/>
      <c r="I1508" s="139"/>
      <c r="J1508" s="66"/>
      <c r="K1508" s="68"/>
    </row>
    <row r="1509" spans="4:11" hidden="1" outlineLevel="1" x14ac:dyDescent="0.25">
      <c r="D1509" s="50" t="s">
        <v>1716</v>
      </c>
      <c r="E1509" s="52" t="s">
        <v>1641</v>
      </c>
      <c r="F1509" s="56"/>
      <c r="G1509" s="65"/>
      <c r="H1509" s="66"/>
      <c r="I1509" s="139"/>
      <c r="J1509" s="66"/>
      <c r="K1509" s="68"/>
    </row>
    <row r="1510" spans="4:11" hidden="1" outlineLevel="1" x14ac:dyDescent="0.25">
      <c r="D1510" s="50" t="s">
        <v>1717</v>
      </c>
      <c r="E1510" s="52" t="s">
        <v>1643</v>
      </c>
      <c r="F1510" s="56"/>
      <c r="G1510" s="65"/>
      <c r="H1510" s="66"/>
      <c r="I1510" s="139"/>
      <c r="J1510" s="66"/>
      <c r="K1510" s="68"/>
    </row>
    <row r="1511" spans="4:11" hidden="1" outlineLevel="1" x14ac:dyDescent="0.25">
      <c r="D1511" s="50" t="s">
        <v>1718</v>
      </c>
      <c r="E1511" s="52" t="s">
        <v>1645</v>
      </c>
      <c r="F1511" s="56"/>
      <c r="G1511" s="65"/>
      <c r="H1511" s="66"/>
      <c r="I1511" s="139"/>
      <c r="J1511" s="66"/>
      <c r="K1511" s="68"/>
    </row>
    <row r="1512" spans="4:11" hidden="1" outlineLevel="1" x14ac:dyDescent="0.25">
      <c r="D1512" s="50" t="s">
        <v>1719</v>
      </c>
      <c r="E1512" s="51" t="s">
        <v>1018</v>
      </c>
      <c r="F1512" s="56"/>
      <c r="G1512" s="65"/>
      <c r="H1512" s="66"/>
      <c r="I1512" s="139"/>
      <c r="J1512" s="66"/>
      <c r="K1512" s="68"/>
    </row>
    <row r="1513" spans="4:11" hidden="1" outlineLevel="1" x14ac:dyDescent="0.25">
      <c r="D1513" s="50" t="s">
        <v>1720</v>
      </c>
      <c r="E1513" s="52" t="s">
        <v>1637</v>
      </c>
      <c r="F1513" s="56"/>
      <c r="G1513" s="65"/>
      <c r="H1513" s="66"/>
      <c r="I1513" s="139"/>
      <c r="J1513" s="66"/>
      <c r="K1513" s="68"/>
    </row>
    <row r="1514" spans="4:11" hidden="1" outlineLevel="1" x14ac:dyDescent="0.25">
      <c r="D1514" s="50" t="s">
        <v>1721</v>
      </c>
      <c r="E1514" s="52" t="s">
        <v>1639</v>
      </c>
      <c r="F1514" s="56"/>
      <c r="G1514" s="65"/>
      <c r="H1514" s="66"/>
      <c r="I1514" s="139"/>
      <c r="J1514" s="66"/>
      <c r="K1514" s="68"/>
    </row>
    <row r="1515" spans="4:11" hidden="1" outlineLevel="1" x14ac:dyDescent="0.25">
      <c r="D1515" s="50" t="s">
        <v>1722</v>
      </c>
      <c r="E1515" s="52" t="s">
        <v>1641</v>
      </c>
      <c r="F1515" s="56"/>
      <c r="G1515" s="65"/>
      <c r="H1515" s="66"/>
      <c r="I1515" s="139"/>
      <c r="J1515" s="66"/>
      <c r="K1515" s="68"/>
    </row>
    <row r="1516" spans="4:11" hidden="1" outlineLevel="1" x14ac:dyDescent="0.25">
      <c r="D1516" s="50" t="s">
        <v>1723</v>
      </c>
      <c r="E1516" s="52" t="s">
        <v>1643</v>
      </c>
      <c r="F1516" s="56"/>
      <c r="G1516" s="65"/>
      <c r="H1516" s="66"/>
      <c r="I1516" s="139"/>
      <c r="J1516" s="66"/>
      <c r="K1516" s="68"/>
    </row>
    <row r="1517" spans="4:11" hidden="1" outlineLevel="1" x14ac:dyDescent="0.25">
      <c r="D1517" s="50" t="s">
        <v>1724</v>
      </c>
      <c r="E1517" s="52" t="s">
        <v>1645</v>
      </c>
      <c r="F1517" s="56"/>
      <c r="G1517" s="65"/>
      <c r="H1517" s="66"/>
      <c r="I1517" s="139"/>
      <c r="J1517" s="66"/>
      <c r="K1517" s="68"/>
    </row>
    <row r="1518" spans="4:11" hidden="1" outlineLevel="1" x14ac:dyDescent="0.25">
      <c r="D1518" s="50" t="s">
        <v>1725</v>
      </c>
      <c r="E1518" s="51" t="s">
        <v>1025</v>
      </c>
      <c r="F1518" s="56"/>
      <c r="G1518" s="65"/>
      <c r="H1518" s="66"/>
      <c r="I1518" s="139"/>
      <c r="J1518" s="66"/>
      <c r="K1518" s="68"/>
    </row>
    <row r="1519" spans="4:11" hidden="1" outlineLevel="1" x14ac:dyDescent="0.25">
      <c r="D1519" s="50" t="s">
        <v>1726</v>
      </c>
      <c r="E1519" s="52" t="s">
        <v>1637</v>
      </c>
      <c r="F1519" s="56"/>
      <c r="G1519" s="65"/>
      <c r="H1519" s="66"/>
      <c r="I1519" s="139"/>
      <c r="J1519" s="66"/>
      <c r="K1519" s="68"/>
    </row>
    <row r="1520" spans="4:11" hidden="1" outlineLevel="1" x14ac:dyDescent="0.25">
      <c r="D1520" s="50" t="s">
        <v>1727</v>
      </c>
      <c r="E1520" s="52" t="s">
        <v>1639</v>
      </c>
      <c r="F1520" s="56"/>
      <c r="G1520" s="65"/>
      <c r="H1520" s="66"/>
      <c r="I1520" s="139"/>
      <c r="J1520" s="66"/>
      <c r="K1520" s="68"/>
    </row>
    <row r="1521" spans="4:11" hidden="1" outlineLevel="1" x14ac:dyDescent="0.25">
      <c r="D1521" s="50" t="s">
        <v>1728</v>
      </c>
      <c r="E1521" s="52" t="s">
        <v>1641</v>
      </c>
      <c r="F1521" s="56"/>
      <c r="G1521" s="65"/>
      <c r="H1521" s="66"/>
      <c r="I1521" s="139"/>
      <c r="J1521" s="66"/>
      <c r="K1521" s="68"/>
    </row>
    <row r="1522" spans="4:11" hidden="1" outlineLevel="1" x14ac:dyDescent="0.25">
      <c r="D1522" s="50" t="s">
        <v>1729</v>
      </c>
      <c r="E1522" s="52" t="s">
        <v>1643</v>
      </c>
      <c r="F1522" s="56"/>
      <c r="G1522" s="65"/>
      <c r="H1522" s="66"/>
      <c r="I1522" s="139"/>
      <c r="J1522" s="66"/>
      <c r="K1522" s="68"/>
    </row>
    <row r="1523" spans="4:11" hidden="1" outlineLevel="1" x14ac:dyDescent="0.25">
      <c r="D1523" s="50" t="s">
        <v>1730</v>
      </c>
      <c r="E1523" s="52" t="s">
        <v>1645</v>
      </c>
      <c r="F1523" s="56"/>
      <c r="G1523" s="65"/>
      <c r="H1523" s="66"/>
      <c r="I1523" s="139"/>
      <c r="J1523" s="66"/>
      <c r="K1523" s="68"/>
    </row>
    <row r="1524" spans="4:11" hidden="1" outlineLevel="1" x14ac:dyDescent="0.25">
      <c r="D1524" s="50" t="s">
        <v>1731</v>
      </c>
      <c r="E1524" s="51" t="s">
        <v>1032</v>
      </c>
      <c r="F1524" s="56"/>
      <c r="G1524" s="65"/>
      <c r="H1524" s="66"/>
      <c r="I1524" s="139"/>
      <c r="J1524" s="66"/>
      <c r="K1524" s="68"/>
    </row>
    <row r="1525" spans="4:11" hidden="1" outlineLevel="1" x14ac:dyDescent="0.25">
      <c r="D1525" s="50" t="s">
        <v>1732</v>
      </c>
      <c r="E1525" s="52" t="s">
        <v>1637</v>
      </c>
      <c r="F1525" s="56"/>
      <c r="G1525" s="65"/>
      <c r="H1525" s="66"/>
      <c r="I1525" s="139"/>
      <c r="J1525" s="66"/>
      <c r="K1525" s="68"/>
    </row>
    <row r="1526" spans="4:11" hidden="1" outlineLevel="1" x14ac:dyDescent="0.25">
      <c r="D1526" s="50" t="s">
        <v>1733</v>
      </c>
      <c r="E1526" s="52" t="s">
        <v>1639</v>
      </c>
      <c r="F1526" s="56"/>
      <c r="G1526" s="65"/>
      <c r="H1526" s="66"/>
      <c r="I1526" s="139"/>
      <c r="J1526" s="66"/>
      <c r="K1526" s="68"/>
    </row>
    <row r="1527" spans="4:11" hidden="1" outlineLevel="1" x14ac:dyDescent="0.25">
      <c r="D1527" s="50" t="s">
        <v>1734</v>
      </c>
      <c r="E1527" s="52" t="s">
        <v>1641</v>
      </c>
      <c r="F1527" s="56"/>
      <c r="G1527" s="65"/>
      <c r="H1527" s="66"/>
      <c r="I1527" s="139"/>
      <c r="J1527" s="66"/>
      <c r="K1527" s="68"/>
    </row>
    <row r="1528" spans="4:11" hidden="1" outlineLevel="1" x14ac:dyDescent="0.25">
      <c r="D1528" s="50" t="s">
        <v>1735</v>
      </c>
      <c r="E1528" s="52" t="s">
        <v>1643</v>
      </c>
      <c r="F1528" s="56"/>
      <c r="G1528" s="65"/>
      <c r="H1528" s="66"/>
      <c r="I1528" s="139"/>
      <c r="J1528" s="66"/>
      <c r="K1528" s="68"/>
    </row>
    <row r="1529" spans="4:11" hidden="1" outlineLevel="1" x14ac:dyDescent="0.25">
      <c r="D1529" s="50" t="s">
        <v>1736</v>
      </c>
      <c r="E1529" s="52" t="s">
        <v>1645</v>
      </c>
      <c r="F1529" s="56"/>
      <c r="G1529" s="65"/>
      <c r="H1529" s="66"/>
      <c r="I1529" s="139"/>
      <c r="J1529" s="66"/>
      <c r="K1529" s="68"/>
    </row>
    <row r="1530" spans="4:11" hidden="1" outlineLevel="1" x14ac:dyDescent="0.25">
      <c r="D1530" s="50" t="s">
        <v>1737</v>
      </c>
      <c r="E1530" s="51" t="s">
        <v>7</v>
      </c>
      <c r="F1530" s="49"/>
      <c r="G1530" s="65"/>
      <c r="H1530" s="66"/>
      <c r="I1530" s="139"/>
      <c r="J1530" s="66"/>
      <c r="K1530" s="68"/>
    </row>
    <row r="1531" spans="4:11" hidden="1" outlineLevel="1" x14ac:dyDescent="0.25">
      <c r="D1531" s="50" t="s">
        <v>1738</v>
      </c>
      <c r="E1531" s="52" t="s">
        <v>1637</v>
      </c>
      <c r="F1531" s="49"/>
      <c r="G1531" s="65"/>
      <c r="H1531" s="66"/>
      <c r="I1531" s="139"/>
      <c r="J1531" s="66"/>
      <c r="K1531" s="68"/>
    </row>
    <row r="1532" spans="4:11" hidden="1" outlineLevel="1" x14ac:dyDescent="0.25">
      <c r="D1532" s="50" t="s">
        <v>1739</v>
      </c>
      <c r="E1532" s="52" t="s">
        <v>1639</v>
      </c>
      <c r="F1532" s="49"/>
      <c r="G1532" s="65"/>
      <c r="H1532" s="66"/>
      <c r="I1532" s="139"/>
      <c r="J1532" s="66"/>
      <c r="K1532" s="68"/>
    </row>
    <row r="1533" spans="4:11" hidden="1" outlineLevel="1" x14ac:dyDescent="0.25">
      <c r="D1533" s="50" t="s">
        <v>1740</v>
      </c>
      <c r="E1533" s="52" t="s">
        <v>1641</v>
      </c>
      <c r="F1533" s="49"/>
      <c r="G1533" s="65"/>
      <c r="H1533" s="66"/>
      <c r="I1533" s="139"/>
      <c r="J1533" s="66"/>
      <c r="K1533" s="68"/>
    </row>
    <row r="1534" spans="4:11" hidden="1" outlineLevel="1" x14ac:dyDescent="0.25">
      <c r="D1534" s="50" t="s">
        <v>1741</v>
      </c>
      <c r="E1534" s="52" t="s">
        <v>1643</v>
      </c>
      <c r="F1534" s="49"/>
      <c r="G1534" s="65"/>
      <c r="H1534" s="66"/>
      <c r="I1534" s="139"/>
      <c r="J1534" s="66"/>
      <c r="K1534" s="68"/>
    </row>
    <row r="1535" spans="4:11" hidden="1" outlineLevel="1" x14ac:dyDescent="0.25">
      <c r="D1535" s="50" t="s">
        <v>1742</v>
      </c>
      <c r="E1535" s="52" t="s">
        <v>1645</v>
      </c>
      <c r="F1535" s="49"/>
      <c r="G1535" s="65"/>
      <c r="H1535" s="66"/>
      <c r="I1535" s="139"/>
      <c r="J1535" s="66"/>
      <c r="K1535" s="68"/>
    </row>
    <row r="1536" spans="4:11" hidden="1" outlineLevel="1" x14ac:dyDescent="0.25">
      <c r="D1536" s="50" t="s">
        <v>1743</v>
      </c>
      <c r="E1536" s="51" t="s">
        <v>264</v>
      </c>
      <c r="F1536" s="56"/>
      <c r="G1536" s="65"/>
      <c r="H1536" s="66"/>
      <c r="I1536" s="139"/>
      <c r="J1536" s="66"/>
      <c r="K1536" s="68"/>
    </row>
    <row r="1537" spans="4:11" hidden="1" outlineLevel="1" x14ac:dyDescent="0.25">
      <c r="D1537" s="50" t="s">
        <v>1744</v>
      </c>
      <c r="E1537" s="52" t="s">
        <v>1637</v>
      </c>
      <c r="F1537" s="56"/>
      <c r="G1537" s="65"/>
      <c r="H1537" s="66"/>
      <c r="I1537" s="139"/>
      <c r="J1537" s="66"/>
      <c r="K1537" s="68"/>
    </row>
    <row r="1538" spans="4:11" hidden="1" outlineLevel="1" x14ac:dyDescent="0.25">
      <c r="D1538" s="50" t="s">
        <v>1745</v>
      </c>
      <c r="E1538" s="52" t="s">
        <v>1639</v>
      </c>
      <c r="F1538" s="56"/>
      <c r="G1538" s="65"/>
      <c r="H1538" s="66"/>
      <c r="I1538" s="139"/>
      <c r="J1538" s="66"/>
      <c r="K1538" s="68"/>
    </row>
    <row r="1539" spans="4:11" hidden="1" outlineLevel="1" x14ac:dyDescent="0.25">
      <c r="D1539" s="50" t="s">
        <v>1746</v>
      </c>
      <c r="E1539" s="52" t="s">
        <v>1641</v>
      </c>
      <c r="F1539" s="56"/>
      <c r="G1539" s="65"/>
      <c r="H1539" s="66"/>
      <c r="I1539" s="139"/>
      <c r="J1539" s="66"/>
      <c r="K1539" s="68"/>
    </row>
    <row r="1540" spans="4:11" hidden="1" outlineLevel="1" x14ac:dyDescent="0.25">
      <c r="D1540" s="50" t="s">
        <v>1747</v>
      </c>
      <c r="E1540" s="52" t="s">
        <v>1643</v>
      </c>
      <c r="F1540" s="56"/>
      <c r="G1540" s="65"/>
      <c r="H1540" s="66"/>
      <c r="I1540" s="139"/>
      <c r="J1540" s="66"/>
      <c r="K1540" s="68"/>
    </row>
    <row r="1541" spans="4:11" hidden="1" outlineLevel="1" x14ac:dyDescent="0.25">
      <c r="D1541" s="50" t="s">
        <v>1748</v>
      </c>
      <c r="E1541" s="52" t="s">
        <v>1645</v>
      </c>
      <c r="F1541" s="56"/>
      <c r="G1541" s="65"/>
      <c r="H1541" s="66"/>
      <c r="I1541" s="139"/>
      <c r="J1541" s="66"/>
      <c r="K1541" s="68"/>
    </row>
    <row r="1542" spans="4:11" hidden="1" outlineLevel="1" x14ac:dyDescent="0.25">
      <c r="D1542" s="50" t="s">
        <v>1749</v>
      </c>
      <c r="E1542" s="64" t="s">
        <v>1107</v>
      </c>
      <c r="F1542" s="56"/>
      <c r="G1542" s="65"/>
      <c r="H1542" s="66"/>
      <c r="I1542" s="139"/>
      <c r="J1542" s="108"/>
      <c r="K1542" s="68"/>
    </row>
    <row r="1543" spans="4:11" hidden="1" outlineLevel="1" x14ac:dyDescent="0.25">
      <c r="D1543" s="50" t="s">
        <v>1750</v>
      </c>
      <c r="E1543" s="99" t="s">
        <v>986</v>
      </c>
      <c r="F1543" s="56"/>
      <c r="G1543" s="65"/>
      <c r="H1543" s="66"/>
      <c r="I1543" s="139"/>
      <c r="J1543" s="108"/>
      <c r="K1543" s="68"/>
    </row>
    <row r="1544" spans="4:11" hidden="1" outlineLevel="1" x14ac:dyDescent="0.25">
      <c r="D1544" s="50" t="s">
        <v>1751</v>
      </c>
      <c r="E1544" s="51" t="s">
        <v>4</v>
      </c>
      <c r="F1544" s="49"/>
      <c r="G1544" s="65"/>
      <c r="H1544" s="66"/>
      <c r="I1544" s="139"/>
      <c r="J1544" s="66"/>
      <c r="K1544" s="68"/>
    </row>
    <row r="1545" spans="4:11" hidden="1" outlineLevel="1" x14ac:dyDescent="0.25">
      <c r="D1545" s="50" t="s">
        <v>1752</v>
      </c>
      <c r="E1545" s="52" t="s">
        <v>1637</v>
      </c>
      <c r="F1545" s="49"/>
      <c r="G1545" s="65"/>
      <c r="H1545" s="66"/>
      <c r="I1545" s="139"/>
      <c r="J1545" s="66"/>
      <c r="K1545" s="68"/>
    </row>
    <row r="1546" spans="4:11" hidden="1" outlineLevel="1" x14ac:dyDescent="0.25">
      <c r="D1546" s="50" t="s">
        <v>1753</v>
      </c>
      <c r="E1546" s="52" t="s">
        <v>1639</v>
      </c>
      <c r="F1546" s="49"/>
      <c r="G1546" s="65"/>
      <c r="H1546" s="66"/>
      <c r="I1546" s="139"/>
      <c r="J1546" s="66"/>
      <c r="K1546" s="68"/>
    </row>
    <row r="1547" spans="4:11" hidden="1" outlineLevel="1" x14ac:dyDescent="0.25">
      <c r="D1547" s="50" t="s">
        <v>1754</v>
      </c>
      <c r="E1547" s="52" t="s">
        <v>1641</v>
      </c>
      <c r="F1547" s="49"/>
      <c r="G1547" s="65"/>
      <c r="H1547" s="66"/>
      <c r="I1547" s="139"/>
      <c r="J1547" s="66"/>
      <c r="K1547" s="68"/>
    </row>
    <row r="1548" spans="4:11" hidden="1" outlineLevel="1" x14ac:dyDescent="0.25">
      <c r="D1548" s="50" t="s">
        <v>1755</v>
      </c>
      <c r="E1548" s="52" t="s">
        <v>1643</v>
      </c>
      <c r="F1548" s="49"/>
      <c r="G1548" s="65"/>
      <c r="H1548" s="66"/>
      <c r="I1548" s="139"/>
      <c r="J1548" s="66"/>
      <c r="K1548" s="68"/>
    </row>
    <row r="1549" spans="4:11" hidden="1" outlineLevel="1" x14ac:dyDescent="0.25">
      <c r="D1549" s="50" t="s">
        <v>1756</v>
      </c>
      <c r="E1549" s="52" t="s">
        <v>1645</v>
      </c>
      <c r="F1549" s="49"/>
      <c r="G1549" s="65"/>
      <c r="H1549" s="66"/>
      <c r="I1549" s="139"/>
      <c r="J1549" s="66"/>
      <c r="K1549" s="68"/>
    </row>
    <row r="1550" spans="4:11" hidden="1" outlineLevel="1" x14ac:dyDescent="0.25">
      <c r="D1550" s="50" t="s">
        <v>1757</v>
      </c>
      <c r="E1550" s="51" t="s">
        <v>3</v>
      </c>
      <c r="F1550" s="49"/>
      <c r="G1550" s="65"/>
      <c r="H1550" s="66"/>
      <c r="I1550" s="139"/>
      <c r="J1550" s="66"/>
      <c r="K1550" s="68"/>
    </row>
    <row r="1551" spans="4:11" hidden="1" outlineLevel="1" x14ac:dyDescent="0.25">
      <c r="D1551" s="50" t="s">
        <v>1758</v>
      </c>
      <c r="E1551" s="52" t="s">
        <v>1637</v>
      </c>
      <c r="F1551" s="49"/>
      <c r="G1551" s="65"/>
      <c r="H1551" s="66"/>
      <c r="I1551" s="139"/>
      <c r="J1551" s="66"/>
      <c r="K1551" s="68"/>
    </row>
    <row r="1552" spans="4:11" hidden="1" outlineLevel="1" x14ac:dyDescent="0.25">
      <c r="D1552" s="50" t="s">
        <v>1759</v>
      </c>
      <c r="E1552" s="52" t="s">
        <v>1639</v>
      </c>
      <c r="F1552" s="49"/>
      <c r="G1552" s="65"/>
      <c r="H1552" s="66"/>
      <c r="I1552" s="139"/>
      <c r="J1552" s="66"/>
      <c r="K1552" s="68"/>
    </row>
    <row r="1553" spans="4:11" hidden="1" outlineLevel="1" x14ac:dyDescent="0.25">
      <c r="D1553" s="50" t="s">
        <v>1760</v>
      </c>
      <c r="E1553" s="52" t="s">
        <v>1641</v>
      </c>
      <c r="F1553" s="49"/>
      <c r="G1553" s="65"/>
      <c r="H1553" s="66"/>
      <c r="I1553" s="139"/>
      <c r="J1553" s="66"/>
      <c r="K1553" s="68"/>
    </row>
    <row r="1554" spans="4:11" hidden="1" outlineLevel="1" x14ac:dyDescent="0.25">
      <c r="D1554" s="50" t="s">
        <v>1761</v>
      </c>
      <c r="E1554" s="52" t="s">
        <v>1643</v>
      </c>
      <c r="F1554" s="49"/>
      <c r="G1554" s="65"/>
      <c r="H1554" s="66"/>
      <c r="I1554" s="139"/>
      <c r="J1554" s="66"/>
      <c r="K1554" s="68"/>
    </row>
    <row r="1555" spans="4:11" hidden="1" outlineLevel="1" x14ac:dyDescent="0.25">
      <c r="D1555" s="50" t="s">
        <v>1762</v>
      </c>
      <c r="E1555" s="52" t="s">
        <v>1645</v>
      </c>
      <c r="F1555" s="49"/>
      <c r="G1555" s="65"/>
      <c r="H1555" s="66"/>
      <c r="I1555" s="139"/>
      <c r="J1555" s="66"/>
      <c r="K1555" s="68"/>
    </row>
    <row r="1556" spans="4:11" hidden="1" outlineLevel="1" x14ac:dyDescent="0.25">
      <c r="D1556" s="50" t="s">
        <v>1763</v>
      </c>
      <c r="E1556" s="51" t="s">
        <v>5</v>
      </c>
      <c r="F1556" s="49"/>
      <c r="G1556" s="65"/>
      <c r="H1556" s="66"/>
      <c r="I1556" s="139"/>
      <c r="J1556" s="66"/>
      <c r="K1556" s="68"/>
    </row>
    <row r="1557" spans="4:11" hidden="1" outlineLevel="1" x14ac:dyDescent="0.25">
      <c r="D1557" s="50" t="s">
        <v>1764</v>
      </c>
      <c r="E1557" s="52" t="s">
        <v>1637</v>
      </c>
      <c r="F1557" s="49"/>
      <c r="G1557" s="65"/>
      <c r="H1557" s="66"/>
      <c r="I1557" s="139"/>
      <c r="J1557" s="66"/>
      <c r="K1557" s="68"/>
    </row>
    <row r="1558" spans="4:11" hidden="1" outlineLevel="1" x14ac:dyDescent="0.25">
      <c r="D1558" s="50" t="s">
        <v>1765</v>
      </c>
      <c r="E1558" s="52" t="s">
        <v>1639</v>
      </c>
      <c r="F1558" s="49"/>
      <c r="G1558" s="65"/>
      <c r="H1558" s="66"/>
      <c r="I1558" s="139"/>
      <c r="J1558" s="66"/>
      <c r="K1558" s="68"/>
    </row>
    <row r="1559" spans="4:11" hidden="1" outlineLevel="1" x14ac:dyDescent="0.25">
      <c r="D1559" s="50" t="s">
        <v>1766</v>
      </c>
      <c r="E1559" s="52" t="s">
        <v>1641</v>
      </c>
      <c r="F1559" s="49"/>
      <c r="G1559" s="65"/>
      <c r="H1559" s="66"/>
      <c r="I1559" s="139"/>
      <c r="J1559" s="66"/>
      <c r="K1559" s="68"/>
    </row>
    <row r="1560" spans="4:11" hidden="1" outlineLevel="1" x14ac:dyDescent="0.25">
      <c r="D1560" s="50" t="s">
        <v>1767</v>
      </c>
      <c r="E1560" s="52" t="s">
        <v>1643</v>
      </c>
      <c r="F1560" s="49"/>
      <c r="G1560" s="65"/>
      <c r="H1560" s="66"/>
      <c r="I1560" s="139"/>
      <c r="J1560" s="66"/>
      <c r="K1560" s="68"/>
    </row>
    <row r="1561" spans="4:11" hidden="1" outlineLevel="1" x14ac:dyDescent="0.25">
      <c r="D1561" s="50" t="s">
        <v>1768</v>
      </c>
      <c r="E1561" s="52" t="s">
        <v>1645</v>
      </c>
      <c r="F1561" s="49"/>
      <c r="G1561" s="65"/>
      <c r="H1561" s="66"/>
      <c r="I1561" s="139"/>
      <c r="J1561" s="66"/>
      <c r="K1561" s="68"/>
    </row>
    <row r="1562" spans="4:11" hidden="1" outlineLevel="1" x14ac:dyDescent="0.25">
      <c r="D1562" s="50" t="s">
        <v>1769</v>
      </c>
      <c r="E1562" s="51" t="s">
        <v>1011</v>
      </c>
      <c r="F1562" s="49"/>
      <c r="G1562" s="65"/>
      <c r="H1562" s="66"/>
      <c r="I1562" s="139"/>
      <c r="J1562" s="66"/>
      <c r="K1562" s="68"/>
    </row>
    <row r="1563" spans="4:11" hidden="1" outlineLevel="1" x14ac:dyDescent="0.25">
      <c r="D1563" s="50" t="s">
        <v>1770</v>
      </c>
      <c r="E1563" s="52" t="s">
        <v>1637</v>
      </c>
      <c r="F1563" s="49"/>
      <c r="G1563" s="65"/>
      <c r="H1563" s="66"/>
      <c r="I1563" s="139"/>
      <c r="J1563" s="66"/>
      <c r="K1563" s="68"/>
    </row>
    <row r="1564" spans="4:11" hidden="1" outlineLevel="1" x14ac:dyDescent="0.25">
      <c r="D1564" s="50" t="s">
        <v>1771</v>
      </c>
      <c r="E1564" s="52" t="s">
        <v>1639</v>
      </c>
      <c r="F1564" s="49"/>
      <c r="G1564" s="65"/>
      <c r="H1564" s="66"/>
      <c r="I1564" s="139"/>
      <c r="J1564" s="66"/>
      <c r="K1564" s="68"/>
    </row>
    <row r="1565" spans="4:11" hidden="1" outlineLevel="1" x14ac:dyDescent="0.25">
      <c r="D1565" s="50" t="s">
        <v>1772</v>
      </c>
      <c r="E1565" s="52" t="s">
        <v>1641</v>
      </c>
      <c r="F1565" s="49"/>
      <c r="G1565" s="65"/>
      <c r="H1565" s="66"/>
      <c r="I1565" s="139"/>
      <c r="J1565" s="66"/>
      <c r="K1565" s="68"/>
    </row>
    <row r="1566" spans="4:11" hidden="1" outlineLevel="1" x14ac:dyDescent="0.25">
      <c r="D1566" s="50" t="s">
        <v>1773</v>
      </c>
      <c r="E1566" s="52" t="s">
        <v>1643</v>
      </c>
      <c r="F1566" s="49"/>
      <c r="G1566" s="65"/>
      <c r="H1566" s="66"/>
      <c r="I1566" s="139"/>
      <c r="J1566" s="66"/>
      <c r="K1566" s="68"/>
    </row>
    <row r="1567" spans="4:11" hidden="1" outlineLevel="1" x14ac:dyDescent="0.25">
      <c r="D1567" s="50" t="s">
        <v>1774</v>
      </c>
      <c r="E1567" s="52" t="s">
        <v>1645</v>
      </c>
      <c r="F1567" s="49"/>
      <c r="G1567" s="65"/>
      <c r="H1567" s="66"/>
      <c r="I1567" s="139"/>
      <c r="J1567" s="66"/>
      <c r="K1567" s="68"/>
    </row>
    <row r="1568" spans="4:11" hidden="1" outlineLevel="1" x14ac:dyDescent="0.25">
      <c r="D1568" s="50" t="s">
        <v>1775</v>
      </c>
      <c r="E1568" s="51" t="s">
        <v>1018</v>
      </c>
      <c r="F1568" s="49"/>
      <c r="G1568" s="65"/>
      <c r="H1568" s="66"/>
      <c r="I1568" s="139"/>
      <c r="J1568" s="66"/>
      <c r="K1568" s="68"/>
    </row>
    <row r="1569" spans="4:11" hidden="1" outlineLevel="1" x14ac:dyDescent="0.25">
      <c r="D1569" s="50" t="s">
        <v>1776</v>
      </c>
      <c r="E1569" s="52" t="s">
        <v>1637</v>
      </c>
      <c r="F1569" s="49"/>
      <c r="G1569" s="65"/>
      <c r="H1569" s="66"/>
      <c r="I1569" s="139"/>
      <c r="J1569" s="66"/>
      <c r="K1569" s="68"/>
    </row>
    <row r="1570" spans="4:11" hidden="1" outlineLevel="1" x14ac:dyDescent="0.25">
      <c r="D1570" s="50" t="s">
        <v>1777</v>
      </c>
      <c r="E1570" s="52" t="s">
        <v>1639</v>
      </c>
      <c r="F1570" s="49"/>
      <c r="G1570" s="65"/>
      <c r="H1570" s="66"/>
      <c r="I1570" s="139"/>
      <c r="J1570" s="66"/>
      <c r="K1570" s="68"/>
    </row>
    <row r="1571" spans="4:11" hidden="1" outlineLevel="1" x14ac:dyDescent="0.25">
      <c r="D1571" s="50" t="s">
        <v>1778</v>
      </c>
      <c r="E1571" s="52" t="s">
        <v>1641</v>
      </c>
      <c r="F1571" s="49"/>
      <c r="G1571" s="65"/>
      <c r="H1571" s="66"/>
      <c r="I1571" s="139"/>
      <c r="J1571" s="66"/>
      <c r="K1571" s="68"/>
    </row>
    <row r="1572" spans="4:11" hidden="1" outlineLevel="1" x14ac:dyDescent="0.25">
      <c r="D1572" s="50" t="s">
        <v>1779</v>
      </c>
      <c r="E1572" s="52" t="s">
        <v>1643</v>
      </c>
      <c r="F1572" s="49"/>
      <c r="G1572" s="65"/>
      <c r="H1572" s="66"/>
      <c r="I1572" s="139"/>
      <c r="J1572" s="66"/>
      <c r="K1572" s="68"/>
    </row>
    <row r="1573" spans="4:11" hidden="1" outlineLevel="1" x14ac:dyDescent="0.25">
      <c r="D1573" s="50" t="s">
        <v>1780</v>
      </c>
      <c r="E1573" s="52" t="s">
        <v>1645</v>
      </c>
      <c r="F1573" s="49"/>
      <c r="G1573" s="65"/>
      <c r="H1573" s="66"/>
      <c r="I1573" s="139"/>
      <c r="J1573" s="66"/>
      <c r="K1573" s="68"/>
    </row>
    <row r="1574" spans="4:11" hidden="1" outlineLevel="1" x14ac:dyDescent="0.25">
      <c r="D1574" s="50" t="s">
        <v>1781</v>
      </c>
      <c r="E1574" s="51" t="s">
        <v>1025</v>
      </c>
      <c r="F1574" s="49"/>
      <c r="G1574" s="65"/>
      <c r="H1574" s="66"/>
      <c r="I1574" s="139"/>
      <c r="J1574" s="66"/>
      <c r="K1574" s="68"/>
    </row>
    <row r="1575" spans="4:11" hidden="1" outlineLevel="1" x14ac:dyDescent="0.25">
      <c r="D1575" s="50" t="s">
        <v>1782</v>
      </c>
      <c r="E1575" s="52" t="s">
        <v>1637</v>
      </c>
      <c r="F1575" s="49"/>
      <c r="G1575" s="65"/>
      <c r="H1575" s="66"/>
      <c r="I1575" s="139"/>
      <c r="J1575" s="66"/>
      <c r="K1575" s="68"/>
    </row>
    <row r="1576" spans="4:11" hidden="1" outlineLevel="1" x14ac:dyDescent="0.25">
      <c r="D1576" s="50" t="s">
        <v>1783</v>
      </c>
      <c r="E1576" s="52" t="s">
        <v>1639</v>
      </c>
      <c r="F1576" s="49"/>
      <c r="G1576" s="65"/>
      <c r="H1576" s="66"/>
      <c r="I1576" s="139"/>
      <c r="J1576" s="66"/>
      <c r="K1576" s="68"/>
    </row>
    <row r="1577" spans="4:11" hidden="1" outlineLevel="1" x14ac:dyDescent="0.25">
      <c r="D1577" s="50" t="s">
        <v>1784</v>
      </c>
      <c r="E1577" s="52" t="s">
        <v>1641</v>
      </c>
      <c r="F1577" s="49"/>
      <c r="G1577" s="65"/>
      <c r="H1577" s="66"/>
      <c r="I1577" s="139"/>
      <c r="J1577" s="66"/>
      <c r="K1577" s="68"/>
    </row>
    <row r="1578" spans="4:11" hidden="1" outlineLevel="1" x14ac:dyDescent="0.25">
      <c r="D1578" s="50" t="s">
        <v>1785</v>
      </c>
      <c r="E1578" s="52" t="s">
        <v>1643</v>
      </c>
      <c r="F1578" s="49"/>
      <c r="G1578" s="65"/>
      <c r="H1578" s="66"/>
      <c r="I1578" s="139"/>
      <c r="J1578" s="66"/>
      <c r="K1578" s="68"/>
    </row>
    <row r="1579" spans="4:11" hidden="1" outlineLevel="1" x14ac:dyDescent="0.25">
      <c r="D1579" s="50" t="s">
        <v>1786</v>
      </c>
      <c r="E1579" s="52" t="s">
        <v>1645</v>
      </c>
      <c r="F1579" s="49"/>
      <c r="G1579" s="65"/>
      <c r="H1579" s="66"/>
      <c r="I1579" s="139"/>
      <c r="J1579" s="66"/>
      <c r="K1579" s="68"/>
    </row>
    <row r="1580" spans="4:11" hidden="1" outlineLevel="1" x14ac:dyDescent="0.25">
      <c r="D1580" s="50" t="s">
        <v>1787</v>
      </c>
      <c r="E1580" s="51" t="s">
        <v>1032</v>
      </c>
      <c r="F1580" s="49"/>
      <c r="G1580" s="65"/>
      <c r="H1580" s="66"/>
      <c r="I1580" s="139"/>
      <c r="J1580" s="66"/>
      <c r="K1580" s="68"/>
    </row>
    <row r="1581" spans="4:11" hidden="1" outlineLevel="1" x14ac:dyDescent="0.25">
      <c r="D1581" s="50" t="s">
        <v>1788</v>
      </c>
      <c r="E1581" s="52" t="s">
        <v>1637</v>
      </c>
      <c r="F1581" s="49"/>
      <c r="G1581" s="65"/>
      <c r="H1581" s="66"/>
      <c r="I1581" s="139"/>
      <c r="J1581" s="66"/>
      <c r="K1581" s="68"/>
    </row>
    <row r="1582" spans="4:11" hidden="1" outlineLevel="1" x14ac:dyDescent="0.25">
      <c r="D1582" s="50" t="s">
        <v>1789</v>
      </c>
      <c r="E1582" s="52" t="s">
        <v>1639</v>
      </c>
      <c r="F1582" s="49"/>
      <c r="G1582" s="65"/>
      <c r="H1582" s="66"/>
      <c r="I1582" s="139"/>
      <c r="J1582" s="66"/>
      <c r="K1582" s="68"/>
    </row>
    <row r="1583" spans="4:11" hidden="1" outlineLevel="1" x14ac:dyDescent="0.25">
      <c r="D1583" s="50" t="s">
        <v>1790</v>
      </c>
      <c r="E1583" s="52" t="s">
        <v>1641</v>
      </c>
      <c r="F1583" s="49"/>
      <c r="G1583" s="65"/>
      <c r="H1583" s="66"/>
      <c r="I1583" s="139"/>
      <c r="J1583" s="66"/>
      <c r="K1583" s="68"/>
    </row>
    <row r="1584" spans="4:11" hidden="1" outlineLevel="1" x14ac:dyDescent="0.25">
      <c r="D1584" s="50" t="s">
        <v>1791</v>
      </c>
      <c r="E1584" s="52" t="s">
        <v>1643</v>
      </c>
      <c r="F1584" s="49"/>
      <c r="G1584" s="65"/>
      <c r="H1584" s="66"/>
      <c r="I1584" s="139"/>
      <c r="J1584" s="66"/>
      <c r="K1584" s="68"/>
    </row>
    <row r="1585" spans="4:11" hidden="1" outlineLevel="1" x14ac:dyDescent="0.25">
      <c r="D1585" s="50" t="s">
        <v>1792</v>
      </c>
      <c r="E1585" s="52" t="s">
        <v>1645</v>
      </c>
      <c r="F1585" s="49"/>
      <c r="G1585" s="65"/>
      <c r="H1585" s="66"/>
      <c r="I1585" s="139"/>
      <c r="J1585" s="66"/>
      <c r="K1585" s="68"/>
    </row>
    <row r="1586" spans="4:11" hidden="1" outlineLevel="1" x14ac:dyDescent="0.25">
      <c r="D1586" s="50" t="s">
        <v>1793</v>
      </c>
      <c r="E1586" s="51" t="s">
        <v>7</v>
      </c>
      <c r="F1586" s="49"/>
      <c r="G1586" s="65"/>
      <c r="H1586" s="66"/>
      <c r="I1586" s="139"/>
      <c r="J1586" s="66"/>
      <c r="K1586" s="68"/>
    </row>
    <row r="1587" spans="4:11" hidden="1" outlineLevel="1" x14ac:dyDescent="0.25">
      <c r="D1587" s="50" t="s">
        <v>1794</v>
      </c>
      <c r="E1587" s="52" t="s">
        <v>1637</v>
      </c>
      <c r="F1587" s="49"/>
      <c r="G1587" s="65"/>
      <c r="H1587" s="66"/>
      <c r="I1587" s="139"/>
      <c r="J1587" s="66"/>
      <c r="K1587" s="68"/>
    </row>
    <row r="1588" spans="4:11" hidden="1" outlineLevel="1" x14ac:dyDescent="0.25">
      <c r="D1588" s="50" t="s">
        <v>1795</v>
      </c>
      <c r="E1588" s="52" t="s">
        <v>1639</v>
      </c>
      <c r="F1588" s="49"/>
      <c r="G1588" s="65"/>
      <c r="H1588" s="66"/>
      <c r="I1588" s="139"/>
      <c r="J1588" s="66"/>
      <c r="K1588" s="68"/>
    </row>
    <row r="1589" spans="4:11" hidden="1" outlineLevel="1" x14ac:dyDescent="0.25">
      <c r="D1589" s="50" t="s">
        <v>1796</v>
      </c>
      <c r="E1589" s="52" t="s">
        <v>1641</v>
      </c>
      <c r="F1589" s="49"/>
      <c r="G1589" s="65"/>
      <c r="H1589" s="66"/>
      <c r="I1589" s="139"/>
      <c r="J1589" s="66"/>
      <c r="K1589" s="68"/>
    </row>
    <row r="1590" spans="4:11" hidden="1" outlineLevel="1" x14ac:dyDescent="0.25">
      <c r="D1590" s="50" t="s">
        <v>1797</v>
      </c>
      <c r="E1590" s="52" t="s">
        <v>1643</v>
      </c>
      <c r="F1590" s="49"/>
      <c r="G1590" s="65"/>
      <c r="H1590" s="66"/>
      <c r="I1590" s="139"/>
      <c r="J1590" s="66"/>
      <c r="K1590" s="68"/>
    </row>
    <row r="1591" spans="4:11" hidden="1" outlineLevel="1" x14ac:dyDescent="0.25">
      <c r="D1591" s="50" t="s">
        <v>1798</v>
      </c>
      <c r="E1591" s="52" t="s">
        <v>1645</v>
      </c>
      <c r="F1591" s="49"/>
      <c r="G1591" s="65"/>
      <c r="H1591" s="66"/>
      <c r="I1591" s="139"/>
      <c r="J1591" s="66"/>
      <c r="K1591" s="68"/>
    </row>
    <row r="1592" spans="4:11" hidden="1" outlineLevel="1" x14ac:dyDescent="0.25">
      <c r="D1592" s="50" t="s">
        <v>1799</v>
      </c>
      <c r="E1592" s="51" t="s">
        <v>264</v>
      </c>
      <c r="F1592" s="49"/>
      <c r="G1592" s="65"/>
      <c r="H1592" s="66"/>
      <c r="I1592" s="139"/>
      <c r="J1592" s="66"/>
      <c r="K1592" s="68"/>
    </row>
    <row r="1593" spans="4:11" hidden="1" outlineLevel="1" x14ac:dyDescent="0.25">
      <c r="D1593" s="50" t="s">
        <v>1800</v>
      </c>
      <c r="E1593" s="52" t="s">
        <v>1637</v>
      </c>
      <c r="F1593" s="49"/>
      <c r="G1593" s="65"/>
      <c r="H1593" s="66"/>
      <c r="I1593" s="139"/>
      <c r="J1593" s="66"/>
      <c r="K1593" s="68"/>
    </row>
    <row r="1594" spans="4:11" hidden="1" outlineLevel="1" x14ac:dyDescent="0.25">
      <c r="D1594" s="50" t="s">
        <v>1801</v>
      </c>
      <c r="E1594" s="52" t="s">
        <v>1639</v>
      </c>
      <c r="F1594" s="49"/>
      <c r="G1594" s="65"/>
      <c r="H1594" s="66"/>
      <c r="I1594" s="139"/>
      <c r="J1594" s="66"/>
      <c r="K1594" s="68"/>
    </row>
    <row r="1595" spans="4:11" hidden="1" outlineLevel="1" x14ac:dyDescent="0.25">
      <c r="D1595" s="50" t="s">
        <v>1802</v>
      </c>
      <c r="E1595" s="52" t="s">
        <v>1641</v>
      </c>
      <c r="F1595" s="49"/>
      <c r="G1595" s="65"/>
      <c r="H1595" s="66"/>
      <c r="I1595" s="139"/>
      <c r="J1595" s="66"/>
      <c r="K1595" s="68"/>
    </row>
    <row r="1596" spans="4:11" hidden="1" outlineLevel="1" x14ac:dyDescent="0.25">
      <c r="D1596" s="50" t="s">
        <v>1803</v>
      </c>
      <c r="E1596" s="52" t="s">
        <v>1643</v>
      </c>
      <c r="F1596" s="49"/>
      <c r="G1596" s="65"/>
      <c r="H1596" s="66"/>
      <c r="I1596" s="139"/>
      <c r="J1596" s="66"/>
      <c r="K1596" s="68"/>
    </row>
    <row r="1597" spans="4:11" hidden="1" outlineLevel="1" x14ac:dyDescent="0.25">
      <c r="D1597" s="50" t="s">
        <v>1804</v>
      </c>
      <c r="E1597" s="52" t="s">
        <v>1645</v>
      </c>
      <c r="F1597" s="49"/>
      <c r="G1597" s="65"/>
      <c r="H1597" s="66"/>
      <c r="I1597" s="139"/>
      <c r="J1597" s="66"/>
      <c r="K1597" s="68"/>
    </row>
    <row r="1598" spans="4:11" hidden="1" outlineLevel="1" x14ac:dyDescent="0.25">
      <c r="D1598" s="50" t="s">
        <v>1805</v>
      </c>
      <c r="E1598" s="99" t="s">
        <v>1051</v>
      </c>
      <c r="F1598" s="56"/>
      <c r="G1598" s="65"/>
      <c r="H1598" s="66"/>
      <c r="I1598" s="139"/>
      <c r="J1598" s="108"/>
      <c r="K1598" s="68"/>
    </row>
    <row r="1599" spans="4:11" hidden="1" outlineLevel="1" x14ac:dyDescent="0.25">
      <c r="D1599" s="50" t="s">
        <v>1806</v>
      </c>
      <c r="E1599" s="51" t="s">
        <v>4</v>
      </c>
      <c r="F1599" s="49"/>
      <c r="G1599" s="65"/>
      <c r="H1599" s="66"/>
      <c r="I1599" s="139"/>
      <c r="J1599" s="66"/>
      <c r="K1599" s="68"/>
    </row>
    <row r="1600" spans="4:11" hidden="1" outlineLevel="1" x14ac:dyDescent="0.25">
      <c r="D1600" s="50" t="s">
        <v>1807</v>
      </c>
      <c r="E1600" s="52" t="s">
        <v>1637</v>
      </c>
      <c r="F1600" s="49"/>
      <c r="G1600" s="65"/>
      <c r="H1600" s="66"/>
      <c r="I1600" s="139"/>
      <c r="J1600" s="66"/>
      <c r="K1600" s="68"/>
    </row>
    <row r="1601" spans="4:11" hidden="1" outlineLevel="1" x14ac:dyDescent="0.25">
      <c r="D1601" s="50" t="s">
        <v>1808</v>
      </c>
      <c r="E1601" s="52" t="s">
        <v>1639</v>
      </c>
      <c r="F1601" s="49"/>
      <c r="G1601" s="65"/>
      <c r="H1601" s="66"/>
      <c r="I1601" s="139"/>
      <c r="J1601" s="66"/>
      <c r="K1601" s="68"/>
    </row>
    <row r="1602" spans="4:11" hidden="1" outlineLevel="1" x14ac:dyDescent="0.25">
      <c r="D1602" s="50" t="s">
        <v>1809</v>
      </c>
      <c r="E1602" s="52" t="s">
        <v>1641</v>
      </c>
      <c r="F1602" s="49"/>
      <c r="G1602" s="65"/>
      <c r="H1602" s="66"/>
      <c r="I1602" s="139"/>
      <c r="J1602" s="66"/>
      <c r="K1602" s="68"/>
    </row>
    <row r="1603" spans="4:11" hidden="1" outlineLevel="1" x14ac:dyDescent="0.25">
      <c r="D1603" s="50" t="s">
        <v>1810</v>
      </c>
      <c r="E1603" s="52" t="s">
        <v>1643</v>
      </c>
      <c r="F1603" s="49"/>
      <c r="G1603" s="65"/>
      <c r="H1603" s="66"/>
      <c r="I1603" s="139"/>
      <c r="J1603" s="66"/>
      <c r="K1603" s="68"/>
    </row>
    <row r="1604" spans="4:11" hidden="1" outlineLevel="1" x14ac:dyDescent="0.25">
      <c r="D1604" s="50" t="s">
        <v>1811</v>
      </c>
      <c r="E1604" s="52" t="s">
        <v>1645</v>
      </c>
      <c r="F1604" s="49"/>
      <c r="G1604" s="65"/>
      <c r="H1604" s="66"/>
      <c r="I1604" s="139"/>
      <c r="J1604" s="66"/>
      <c r="K1604" s="68"/>
    </row>
    <row r="1605" spans="4:11" hidden="1" outlineLevel="1" x14ac:dyDescent="0.25">
      <c r="D1605" s="50" t="s">
        <v>1812</v>
      </c>
      <c r="E1605" s="51" t="s">
        <v>3</v>
      </c>
      <c r="F1605" s="49"/>
      <c r="G1605" s="65"/>
      <c r="H1605" s="66"/>
      <c r="I1605" s="139"/>
      <c r="J1605" s="66"/>
      <c r="K1605" s="68"/>
    </row>
    <row r="1606" spans="4:11" hidden="1" outlineLevel="1" x14ac:dyDescent="0.25">
      <c r="D1606" s="50" t="s">
        <v>1813</v>
      </c>
      <c r="E1606" s="52" t="s">
        <v>1637</v>
      </c>
      <c r="F1606" s="49"/>
      <c r="G1606" s="65"/>
      <c r="H1606" s="66"/>
      <c r="I1606" s="139"/>
      <c r="J1606" s="66"/>
      <c r="K1606" s="68"/>
    </row>
    <row r="1607" spans="4:11" hidden="1" outlineLevel="1" x14ac:dyDescent="0.25">
      <c r="D1607" s="50" t="s">
        <v>1814</v>
      </c>
      <c r="E1607" s="52" t="s">
        <v>1639</v>
      </c>
      <c r="F1607" s="49"/>
      <c r="G1607" s="65"/>
      <c r="H1607" s="66"/>
      <c r="I1607" s="139"/>
      <c r="J1607" s="66"/>
      <c r="K1607" s="68"/>
    </row>
    <row r="1608" spans="4:11" hidden="1" outlineLevel="1" x14ac:dyDescent="0.25">
      <c r="D1608" s="50" t="s">
        <v>1815</v>
      </c>
      <c r="E1608" s="52" t="s">
        <v>1641</v>
      </c>
      <c r="F1608" s="49"/>
      <c r="G1608" s="65"/>
      <c r="H1608" s="66"/>
      <c r="I1608" s="139"/>
      <c r="J1608" s="66"/>
      <c r="K1608" s="68"/>
    </row>
    <row r="1609" spans="4:11" hidden="1" outlineLevel="1" x14ac:dyDescent="0.25">
      <c r="D1609" s="50" t="s">
        <v>1816</v>
      </c>
      <c r="E1609" s="52" t="s">
        <v>1643</v>
      </c>
      <c r="F1609" s="49"/>
      <c r="G1609" s="65"/>
      <c r="H1609" s="66"/>
      <c r="I1609" s="139"/>
      <c r="J1609" s="66"/>
      <c r="K1609" s="68"/>
    </row>
    <row r="1610" spans="4:11" hidden="1" outlineLevel="1" x14ac:dyDescent="0.25">
      <c r="D1610" s="50" t="s">
        <v>1817</v>
      </c>
      <c r="E1610" s="52" t="s">
        <v>1645</v>
      </c>
      <c r="F1610" s="49"/>
      <c r="G1610" s="65"/>
      <c r="H1610" s="66"/>
      <c r="I1610" s="139"/>
      <c r="J1610" s="66"/>
      <c r="K1610" s="68"/>
    </row>
    <row r="1611" spans="4:11" hidden="1" outlineLevel="1" x14ac:dyDescent="0.25">
      <c r="D1611" s="50" t="s">
        <v>1818</v>
      </c>
      <c r="E1611" s="51" t="s">
        <v>5</v>
      </c>
      <c r="F1611" s="49"/>
      <c r="G1611" s="65"/>
      <c r="H1611" s="66"/>
      <c r="I1611" s="139"/>
      <c r="J1611" s="66"/>
      <c r="K1611" s="68"/>
    </row>
    <row r="1612" spans="4:11" hidden="1" outlineLevel="1" x14ac:dyDescent="0.25">
      <c r="D1612" s="50" t="s">
        <v>1819</v>
      </c>
      <c r="E1612" s="52" t="s">
        <v>1637</v>
      </c>
      <c r="F1612" s="49"/>
      <c r="G1612" s="65"/>
      <c r="H1612" s="66"/>
      <c r="I1612" s="139"/>
      <c r="J1612" s="66"/>
      <c r="K1612" s="68"/>
    </row>
    <row r="1613" spans="4:11" hidden="1" outlineLevel="1" x14ac:dyDescent="0.25">
      <c r="D1613" s="50" t="s">
        <v>1820</v>
      </c>
      <c r="E1613" s="52" t="s">
        <v>1639</v>
      </c>
      <c r="F1613" s="49"/>
      <c r="G1613" s="65"/>
      <c r="H1613" s="66"/>
      <c r="I1613" s="139"/>
      <c r="J1613" s="66"/>
      <c r="K1613" s="68"/>
    </row>
    <row r="1614" spans="4:11" hidden="1" outlineLevel="1" x14ac:dyDescent="0.25">
      <c r="D1614" s="50" t="s">
        <v>1821</v>
      </c>
      <c r="E1614" s="52" t="s">
        <v>1641</v>
      </c>
      <c r="F1614" s="49"/>
      <c r="G1614" s="65"/>
      <c r="H1614" s="66"/>
      <c r="I1614" s="139"/>
      <c r="J1614" s="66"/>
      <c r="K1614" s="68"/>
    </row>
    <row r="1615" spans="4:11" hidden="1" outlineLevel="1" x14ac:dyDescent="0.25">
      <c r="D1615" s="50" t="s">
        <v>1822</v>
      </c>
      <c r="E1615" s="52" t="s">
        <v>1643</v>
      </c>
      <c r="F1615" s="49"/>
      <c r="G1615" s="65"/>
      <c r="H1615" s="66"/>
      <c r="I1615" s="139"/>
      <c r="J1615" s="66"/>
      <c r="K1615" s="68"/>
    </row>
    <row r="1616" spans="4:11" hidden="1" outlineLevel="1" x14ac:dyDescent="0.25">
      <c r="D1616" s="50" t="s">
        <v>1823</v>
      </c>
      <c r="E1616" s="52" t="s">
        <v>1645</v>
      </c>
      <c r="F1616" s="49"/>
      <c r="G1616" s="65"/>
      <c r="H1616" s="66"/>
      <c r="I1616" s="139"/>
      <c r="J1616" s="66"/>
      <c r="K1616" s="68"/>
    </row>
    <row r="1617" spans="4:11" hidden="1" outlineLevel="1" x14ac:dyDescent="0.25">
      <c r="D1617" s="50" t="s">
        <v>1824</v>
      </c>
      <c r="E1617" s="51" t="s">
        <v>1011</v>
      </c>
      <c r="F1617" s="49"/>
      <c r="G1617" s="65"/>
      <c r="H1617" s="66"/>
      <c r="I1617" s="139"/>
      <c r="J1617" s="66"/>
      <c r="K1617" s="68"/>
    </row>
    <row r="1618" spans="4:11" hidden="1" outlineLevel="1" x14ac:dyDescent="0.25">
      <c r="D1618" s="50" t="s">
        <v>1825</v>
      </c>
      <c r="E1618" s="52" t="s">
        <v>1637</v>
      </c>
      <c r="F1618" s="49"/>
      <c r="G1618" s="65"/>
      <c r="H1618" s="66"/>
      <c r="I1618" s="139"/>
      <c r="J1618" s="66"/>
      <c r="K1618" s="68"/>
    </row>
    <row r="1619" spans="4:11" hidden="1" outlineLevel="1" x14ac:dyDescent="0.25">
      <c r="D1619" s="50" t="s">
        <v>1826</v>
      </c>
      <c r="E1619" s="52" t="s">
        <v>1639</v>
      </c>
      <c r="F1619" s="49"/>
      <c r="G1619" s="65"/>
      <c r="H1619" s="66"/>
      <c r="I1619" s="139"/>
      <c r="J1619" s="66"/>
      <c r="K1619" s="68"/>
    </row>
    <row r="1620" spans="4:11" hidden="1" outlineLevel="1" x14ac:dyDescent="0.25">
      <c r="D1620" s="50" t="s">
        <v>1827</v>
      </c>
      <c r="E1620" s="52" t="s">
        <v>1641</v>
      </c>
      <c r="F1620" s="49"/>
      <c r="G1620" s="65"/>
      <c r="H1620" s="66"/>
      <c r="I1620" s="139"/>
      <c r="J1620" s="66"/>
      <c r="K1620" s="68"/>
    </row>
    <row r="1621" spans="4:11" hidden="1" outlineLevel="1" x14ac:dyDescent="0.25">
      <c r="D1621" s="50" t="s">
        <v>1828</v>
      </c>
      <c r="E1621" s="52" t="s">
        <v>1643</v>
      </c>
      <c r="F1621" s="49"/>
      <c r="G1621" s="65"/>
      <c r="H1621" s="66"/>
      <c r="I1621" s="139"/>
      <c r="J1621" s="66"/>
      <c r="K1621" s="68"/>
    </row>
    <row r="1622" spans="4:11" hidden="1" outlineLevel="1" x14ac:dyDescent="0.25">
      <c r="D1622" s="50" t="s">
        <v>1829</v>
      </c>
      <c r="E1622" s="52" t="s">
        <v>1645</v>
      </c>
      <c r="F1622" s="49"/>
      <c r="G1622" s="65"/>
      <c r="H1622" s="66"/>
      <c r="I1622" s="139"/>
      <c r="J1622" s="66"/>
      <c r="K1622" s="68"/>
    </row>
    <row r="1623" spans="4:11" hidden="1" outlineLevel="1" x14ac:dyDescent="0.25">
      <c r="D1623" s="50" t="s">
        <v>1830</v>
      </c>
      <c r="E1623" s="51" t="s">
        <v>1018</v>
      </c>
      <c r="F1623" s="49"/>
      <c r="G1623" s="65"/>
      <c r="H1623" s="66"/>
      <c r="I1623" s="139"/>
      <c r="J1623" s="66"/>
      <c r="K1623" s="68"/>
    </row>
    <row r="1624" spans="4:11" hidden="1" outlineLevel="1" x14ac:dyDescent="0.25">
      <c r="D1624" s="50" t="s">
        <v>1831</v>
      </c>
      <c r="E1624" s="52" t="s">
        <v>1637</v>
      </c>
      <c r="F1624" s="49"/>
      <c r="G1624" s="65"/>
      <c r="H1624" s="66"/>
      <c r="I1624" s="139"/>
      <c r="J1624" s="66"/>
      <c r="K1624" s="68"/>
    </row>
    <row r="1625" spans="4:11" hidden="1" outlineLevel="1" x14ac:dyDescent="0.25">
      <c r="D1625" s="50" t="s">
        <v>1832</v>
      </c>
      <c r="E1625" s="52" t="s">
        <v>1639</v>
      </c>
      <c r="F1625" s="49"/>
      <c r="G1625" s="65"/>
      <c r="H1625" s="66"/>
      <c r="I1625" s="139"/>
      <c r="J1625" s="66"/>
      <c r="K1625" s="68"/>
    </row>
    <row r="1626" spans="4:11" hidden="1" outlineLevel="1" x14ac:dyDescent="0.25">
      <c r="D1626" s="50" t="s">
        <v>1833</v>
      </c>
      <c r="E1626" s="52" t="s">
        <v>1641</v>
      </c>
      <c r="F1626" s="49"/>
      <c r="G1626" s="65"/>
      <c r="H1626" s="66"/>
      <c r="I1626" s="139"/>
      <c r="J1626" s="66"/>
      <c r="K1626" s="68"/>
    </row>
    <row r="1627" spans="4:11" hidden="1" outlineLevel="1" x14ac:dyDescent="0.25">
      <c r="D1627" s="50" t="s">
        <v>1834</v>
      </c>
      <c r="E1627" s="52" t="s">
        <v>1643</v>
      </c>
      <c r="F1627" s="49"/>
      <c r="G1627" s="65"/>
      <c r="H1627" s="66"/>
      <c r="I1627" s="139"/>
      <c r="J1627" s="66"/>
      <c r="K1627" s="68"/>
    </row>
    <row r="1628" spans="4:11" hidden="1" outlineLevel="1" x14ac:dyDescent="0.25">
      <c r="D1628" s="50" t="s">
        <v>1835</v>
      </c>
      <c r="E1628" s="52" t="s">
        <v>1645</v>
      </c>
      <c r="F1628" s="49"/>
      <c r="G1628" s="65"/>
      <c r="H1628" s="66"/>
      <c r="I1628" s="139"/>
      <c r="J1628" s="66"/>
      <c r="K1628" s="68"/>
    </row>
    <row r="1629" spans="4:11" hidden="1" outlineLevel="1" x14ac:dyDescent="0.25">
      <c r="D1629" s="50" t="s">
        <v>1836</v>
      </c>
      <c r="E1629" s="51" t="s">
        <v>1025</v>
      </c>
      <c r="F1629" s="49"/>
      <c r="G1629" s="65"/>
      <c r="H1629" s="66"/>
      <c r="I1629" s="139"/>
      <c r="J1629" s="66"/>
      <c r="K1629" s="68"/>
    </row>
    <row r="1630" spans="4:11" hidden="1" outlineLevel="1" x14ac:dyDescent="0.25">
      <c r="D1630" s="50" t="s">
        <v>1837</v>
      </c>
      <c r="E1630" s="52" t="s">
        <v>1637</v>
      </c>
      <c r="F1630" s="49"/>
      <c r="G1630" s="65"/>
      <c r="H1630" s="66"/>
      <c r="I1630" s="139"/>
      <c r="J1630" s="66"/>
      <c r="K1630" s="68"/>
    </row>
    <row r="1631" spans="4:11" hidden="1" outlineLevel="1" x14ac:dyDescent="0.25">
      <c r="D1631" s="50" t="s">
        <v>1838</v>
      </c>
      <c r="E1631" s="52" t="s">
        <v>1639</v>
      </c>
      <c r="F1631" s="49"/>
      <c r="G1631" s="65"/>
      <c r="H1631" s="66"/>
      <c r="I1631" s="139"/>
      <c r="J1631" s="66"/>
      <c r="K1631" s="68"/>
    </row>
    <row r="1632" spans="4:11" hidden="1" outlineLevel="1" x14ac:dyDescent="0.25">
      <c r="D1632" s="50" t="s">
        <v>1839</v>
      </c>
      <c r="E1632" s="52" t="s">
        <v>1641</v>
      </c>
      <c r="F1632" s="49"/>
      <c r="G1632" s="65"/>
      <c r="H1632" s="66"/>
      <c r="I1632" s="139"/>
      <c r="J1632" s="66"/>
      <c r="K1632" s="68"/>
    </row>
    <row r="1633" spans="4:11" hidden="1" outlineLevel="1" x14ac:dyDescent="0.25">
      <c r="D1633" s="50" t="s">
        <v>1840</v>
      </c>
      <c r="E1633" s="52" t="s">
        <v>1643</v>
      </c>
      <c r="F1633" s="49"/>
      <c r="G1633" s="65"/>
      <c r="H1633" s="66"/>
      <c r="I1633" s="139"/>
      <c r="J1633" s="66"/>
      <c r="K1633" s="68"/>
    </row>
    <row r="1634" spans="4:11" hidden="1" outlineLevel="1" x14ac:dyDescent="0.25">
      <c r="D1634" s="50" t="s">
        <v>1841</v>
      </c>
      <c r="E1634" s="52" t="s">
        <v>1645</v>
      </c>
      <c r="F1634" s="49"/>
      <c r="G1634" s="65"/>
      <c r="H1634" s="66"/>
      <c r="I1634" s="139"/>
      <c r="J1634" s="66"/>
      <c r="K1634" s="68"/>
    </row>
    <row r="1635" spans="4:11" hidden="1" outlineLevel="1" x14ac:dyDescent="0.25">
      <c r="D1635" s="50" t="s">
        <v>1842</v>
      </c>
      <c r="E1635" s="51" t="s">
        <v>1032</v>
      </c>
      <c r="F1635" s="49"/>
      <c r="G1635" s="65"/>
      <c r="H1635" s="66"/>
      <c r="I1635" s="139"/>
      <c r="J1635" s="66"/>
      <c r="K1635" s="68"/>
    </row>
    <row r="1636" spans="4:11" hidden="1" outlineLevel="1" x14ac:dyDescent="0.25">
      <c r="D1636" s="50" t="s">
        <v>1843</v>
      </c>
      <c r="E1636" s="52" t="s">
        <v>1637</v>
      </c>
      <c r="F1636" s="49"/>
      <c r="G1636" s="65"/>
      <c r="H1636" s="66"/>
      <c r="I1636" s="139"/>
      <c r="J1636" s="66"/>
      <c r="K1636" s="68"/>
    </row>
    <row r="1637" spans="4:11" hidden="1" outlineLevel="1" x14ac:dyDescent="0.25">
      <c r="D1637" s="50" t="s">
        <v>1844</v>
      </c>
      <c r="E1637" s="52" t="s">
        <v>1639</v>
      </c>
      <c r="F1637" s="49"/>
      <c r="G1637" s="65"/>
      <c r="H1637" s="66"/>
      <c r="I1637" s="139"/>
      <c r="J1637" s="66"/>
      <c r="K1637" s="68"/>
    </row>
    <row r="1638" spans="4:11" hidden="1" outlineLevel="1" x14ac:dyDescent="0.25">
      <c r="D1638" s="50" t="s">
        <v>1845</v>
      </c>
      <c r="E1638" s="52" t="s">
        <v>1641</v>
      </c>
      <c r="F1638" s="49"/>
      <c r="G1638" s="65"/>
      <c r="H1638" s="66"/>
      <c r="I1638" s="139"/>
      <c r="J1638" s="66"/>
      <c r="K1638" s="68"/>
    </row>
    <row r="1639" spans="4:11" hidden="1" outlineLevel="1" x14ac:dyDescent="0.25">
      <c r="D1639" s="50" t="s">
        <v>1846</v>
      </c>
      <c r="E1639" s="52" t="s">
        <v>1643</v>
      </c>
      <c r="F1639" s="49"/>
      <c r="G1639" s="65"/>
      <c r="H1639" s="66"/>
      <c r="I1639" s="139"/>
      <c r="J1639" s="66"/>
      <c r="K1639" s="68"/>
    </row>
    <row r="1640" spans="4:11" hidden="1" outlineLevel="1" x14ac:dyDescent="0.25">
      <c r="D1640" s="50" t="s">
        <v>1847</v>
      </c>
      <c r="E1640" s="52" t="s">
        <v>1645</v>
      </c>
      <c r="F1640" s="49"/>
      <c r="G1640" s="65"/>
      <c r="H1640" s="66"/>
      <c r="I1640" s="139"/>
      <c r="J1640" s="66"/>
      <c r="K1640" s="68"/>
    </row>
    <row r="1641" spans="4:11" hidden="1" outlineLevel="1" x14ac:dyDescent="0.25">
      <c r="D1641" s="50" t="s">
        <v>1848</v>
      </c>
      <c r="E1641" s="51" t="s">
        <v>7</v>
      </c>
      <c r="F1641" s="49"/>
      <c r="G1641" s="65"/>
      <c r="H1641" s="66"/>
      <c r="I1641" s="139"/>
      <c r="J1641" s="66"/>
      <c r="K1641" s="68"/>
    </row>
    <row r="1642" spans="4:11" hidden="1" outlineLevel="1" x14ac:dyDescent="0.25">
      <c r="D1642" s="50" t="s">
        <v>1849</v>
      </c>
      <c r="E1642" s="52" t="s">
        <v>1637</v>
      </c>
      <c r="F1642" s="49"/>
      <c r="G1642" s="65"/>
      <c r="H1642" s="66"/>
      <c r="I1642" s="139"/>
      <c r="J1642" s="66"/>
      <c r="K1642" s="68"/>
    </row>
    <row r="1643" spans="4:11" hidden="1" outlineLevel="1" x14ac:dyDescent="0.25">
      <c r="D1643" s="50" t="s">
        <v>1850</v>
      </c>
      <c r="E1643" s="52" t="s">
        <v>1639</v>
      </c>
      <c r="F1643" s="49"/>
      <c r="G1643" s="65"/>
      <c r="H1643" s="66"/>
      <c r="I1643" s="139"/>
      <c r="J1643" s="66"/>
      <c r="K1643" s="68"/>
    </row>
    <row r="1644" spans="4:11" hidden="1" outlineLevel="1" x14ac:dyDescent="0.25">
      <c r="D1644" s="50" t="s">
        <v>1851</v>
      </c>
      <c r="E1644" s="52" t="s">
        <v>1641</v>
      </c>
      <c r="F1644" s="49"/>
      <c r="G1644" s="65"/>
      <c r="H1644" s="66"/>
      <c r="I1644" s="139"/>
      <c r="J1644" s="66"/>
      <c r="K1644" s="68"/>
    </row>
    <row r="1645" spans="4:11" hidden="1" outlineLevel="1" x14ac:dyDescent="0.25">
      <c r="D1645" s="50" t="s">
        <v>1852</v>
      </c>
      <c r="E1645" s="52" t="s">
        <v>1643</v>
      </c>
      <c r="F1645" s="49"/>
      <c r="G1645" s="65"/>
      <c r="H1645" s="66"/>
      <c r="I1645" s="139"/>
      <c r="J1645" s="66"/>
      <c r="K1645" s="68"/>
    </row>
    <row r="1646" spans="4:11" hidden="1" outlineLevel="1" x14ac:dyDescent="0.25">
      <c r="D1646" s="50" t="s">
        <v>1853</v>
      </c>
      <c r="E1646" s="52" t="s">
        <v>1645</v>
      </c>
      <c r="F1646" s="49"/>
      <c r="G1646" s="65"/>
      <c r="H1646" s="66"/>
      <c r="I1646" s="139"/>
      <c r="J1646" s="66"/>
      <c r="K1646" s="68"/>
    </row>
    <row r="1647" spans="4:11" hidden="1" outlineLevel="1" x14ac:dyDescent="0.25">
      <c r="D1647" s="50" t="s">
        <v>1854</v>
      </c>
      <c r="E1647" s="51" t="s">
        <v>264</v>
      </c>
      <c r="F1647" s="49"/>
      <c r="G1647" s="65"/>
      <c r="H1647" s="66"/>
      <c r="I1647" s="139"/>
      <c r="J1647" s="66"/>
      <c r="K1647" s="68"/>
    </row>
    <row r="1648" spans="4:11" hidden="1" outlineLevel="1" x14ac:dyDescent="0.25">
      <c r="D1648" s="50" t="s">
        <v>1855</v>
      </c>
      <c r="E1648" s="52" t="s">
        <v>1637</v>
      </c>
      <c r="F1648" s="49"/>
      <c r="G1648" s="65"/>
      <c r="H1648" s="66"/>
      <c r="I1648" s="139"/>
      <c r="J1648" s="66"/>
      <c r="K1648" s="68"/>
    </row>
    <row r="1649" spans="4:11" hidden="1" outlineLevel="1" x14ac:dyDescent="0.25">
      <c r="D1649" s="50" t="s">
        <v>1856</v>
      </c>
      <c r="E1649" s="52" t="s">
        <v>1639</v>
      </c>
      <c r="F1649" s="49"/>
      <c r="G1649" s="65"/>
      <c r="H1649" s="66"/>
      <c r="I1649" s="139"/>
      <c r="J1649" s="66"/>
      <c r="K1649" s="68"/>
    </row>
    <row r="1650" spans="4:11" hidden="1" outlineLevel="1" x14ac:dyDescent="0.25">
      <c r="D1650" s="50" t="s">
        <v>1857</v>
      </c>
      <c r="E1650" s="52" t="s">
        <v>1641</v>
      </c>
      <c r="F1650" s="49"/>
      <c r="G1650" s="65"/>
      <c r="H1650" s="66"/>
      <c r="I1650" s="139"/>
      <c r="J1650" s="66"/>
      <c r="K1650" s="68"/>
    </row>
    <row r="1651" spans="4:11" hidden="1" outlineLevel="1" x14ac:dyDescent="0.25">
      <c r="D1651" s="50" t="s">
        <v>1858</v>
      </c>
      <c r="E1651" s="52" t="s">
        <v>1643</v>
      </c>
      <c r="F1651" s="49"/>
      <c r="G1651" s="65"/>
      <c r="H1651" s="66"/>
      <c r="I1651" s="139"/>
      <c r="J1651" s="66"/>
      <c r="K1651" s="68"/>
    </row>
    <row r="1652" spans="4:11" hidden="1" outlineLevel="1" x14ac:dyDescent="0.25">
      <c r="D1652" s="50" t="s">
        <v>1859</v>
      </c>
      <c r="E1652" s="52" t="s">
        <v>1645</v>
      </c>
      <c r="F1652" s="49"/>
      <c r="G1652" s="65"/>
      <c r="H1652" s="66"/>
      <c r="I1652" s="139"/>
      <c r="J1652" s="66"/>
      <c r="K1652" s="68"/>
    </row>
    <row r="1653" spans="4:11" hidden="1" outlineLevel="1" x14ac:dyDescent="0.25">
      <c r="D1653" s="50" t="s">
        <v>1860</v>
      </c>
      <c r="E1653" s="96" t="s">
        <v>1861</v>
      </c>
      <c r="F1653" s="55"/>
      <c r="G1653" s="65"/>
      <c r="H1653" s="66"/>
      <c r="I1653" s="139"/>
      <c r="J1653" s="108"/>
      <c r="K1653" s="116"/>
    </row>
    <row r="1654" spans="4:11" hidden="1" outlineLevel="1" x14ac:dyDescent="0.25">
      <c r="D1654" s="50" t="s">
        <v>1862</v>
      </c>
      <c r="E1654" s="64" t="s">
        <v>984</v>
      </c>
      <c r="F1654" s="56"/>
      <c r="G1654" s="65"/>
      <c r="H1654" s="66"/>
      <c r="I1654" s="139"/>
      <c r="J1654" s="108"/>
      <c r="K1654" s="68"/>
    </row>
    <row r="1655" spans="4:11" hidden="1" outlineLevel="1" x14ac:dyDescent="0.25">
      <c r="D1655" s="50" t="s">
        <v>1863</v>
      </c>
      <c r="E1655" s="99" t="s">
        <v>986</v>
      </c>
      <c r="F1655" s="56"/>
      <c r="G1655" s="65"/>
      <c r="H1655" s="66"/>
      <c r="I1655" s="139"/>
      <c r="J1655" s="108"/>
      <c r="K1655" s="68"/>
    </row>
    <row r="1656" spans="4:11" hidden="1" outlineLevel="1" x14ac:dyDescent="0.25">
      <c r="D1656" s="50" t="s">
        <v>1864</v>
      </c>
      <c r="E1656" s="51" t="s">
        <v>4</v>
      </c>
      <c r="F1656" s="49"/>
      <c r="G1656" s="65"/>
      <c r="H1656" s="66"/>
      <c r="I1656" s="139"/>
      <c r="J1656" s="66"/>
      <c r="K1656" s="68"/>
    </row>
    <row r="1657" spans="4:11" hidden="1" outlineLevel="1" x14ac:dyDescent="0.25">
      <c r="D1657" s="50" t="s">
        <v>1865</v>
      </c>
      <c r="E1657" s="52" t="s">
        <v>1866</v>
      </c>
      <c r="F1657" s="49"/>
      <c r="G1657" s="65"/>
      <c r="H1657" s="66"/>
      <c r="I1657" s="139"/>
      <c r="J1657" s="66"/>
      <c r="K1657" s="68"/>
    </row>
    <row r="1658" spans="4:11" hidden="1" outlineLevel="1" x14ac:dyDescent="0.25">
      <c r="D1658" s="50" t="s">
        <v>1867</v>
      </c>
      <c r="E1658" s="52" t="s">
        <v>1868</v>
      </c>
      <c r="F1658" s="49"/>
      <c r="G1658" s="65"/>
      <c r="H1658" s="66"/>
      <c r="I1658" s="139"/>
      <c r="J1658" s="66"/>
      <c r="K1658" s="68"/>
    </row>
    <row r="1659" spans="4:11" hidden="1" outlineLevel="1" x14ac:dyDescent="0.25">
      <c r="D1659" s="50" t="s">
        <v>1869</v>
      </c>
      <c r="E1659" s="52" t="s">
        <v>1870</v>
      </c>
      <c r="F1659" s="49"/>
      <c r="G1659" s="65"/>
      <c r="H1659" s="66"/>
      <c r="I1659" s="139"/>
      <c r="J1659" s="66"/>
      <c r="K1659" s="68"/>
    </row>
    <row r="1660" spans="4:11" hidden="1" outlineLevel="1" x14ac:dyDescent="0.25">
      <c r="D1660" s="50" t="s">
        <v>1871</v>
      </c>
      <c r="E1660" s="52" t="s">
        <v>1872</v>
      </c>
      <c r="F1660" s="49"/>
      <c r="G1660" s="65"/>
      <c r="H1660" s="66"/>
      <c r="I1660" s="139"/>
      <c r="J1660" s="66"/>
      <c r="K1660" s="68"/>
    </row>
    <row r="1661" spans="4:11" hidden="1" outlineLevel="1" x14ac:dyDescent="0.25">
      <c r="D1661" s="50" t="s">
        <v>1873</v>
      </c>
      <c r="E1661" s="52" t="s">
        <v>1874</v>
      </c>
      <c r="F1661" s="49"/>
      <c r="G1661" s="65"/>
      <c r="H1661" s="66"/>
      <c r="I1661" s="139"/>
      <c r="J1661" s="66"/>
      <c r="K1661" s="68"/>
    </row>
    <row r="1662" spans="4:11" hidden="1" outlineLevel="1" x14ac:dyDescent="0.25">
      <c r="D1662" s="50" t="s">
        <v>1875</v>
      </c>
      <c r="E1662" s="51" t="s">
        <v>3</v>
      </c>
      <c r="F1662" s="49"/>
      <c r="G1662" s="65"/>
      <c r="H1662" s="66"/>
      <c r="I1662" s="139"/>
      <c r="J1662" s="66"/>
      <c r="K1662" s="68"/>
    </row>
    <row r="1663" spans="4:11" hidden="1" outlineLevel="1" x14ac:dyDescent="0.25">
      <c r="D1663" s="50" t="s">
        <v>1876</v>
      </c>
      <c r="E1663" s="52" t="s">
        <v>1866</v>
      </c>
      <c r="F1663" s="49"/>
      <c r="G1663" s="65"/>
      <c r="H1663" s="66"/>
      <c r="I1663" s="139"/>
      <c r="J1663" s="66"/>
      <c r="K1663" s="68"/>
    </row>
    <row r="1664" spans="4:11" hidden="1" outlineLevel="1" x14ac:dyDescent="0.25">
      <c r="D1664" s="50" t="s">
        <v>1877</v>
      </c>
      <c r="E1664" s="52" t="s">
        <v>1868</v>
      </c>
      <c r="F1664" s="49"/>
      <c r="G1664" s="65"/>
      <c r="H1664" s="66"/>
      <c r="I1664" s="139"/>
      <c r="J1664" s="66"/>
      <c r="K1664" s="68"/>
    </row>
    <row r="1665" spans="4:11" hidden="1" outlineLevel="1" x14ac:dyDescent="0.25">
      <c r="D1665" s="50" t="s">
        <v>1878</v>
      </c>
      <c r="E1665" s="52" t="s">
        <v>1870</v>
      </c>
      <c r="F1665" s="49"/>
      <c r="G1665" s="65"/>
      <c r="H1665" s="66"/>
      <c r="I1665" s="139"/>
      <c r="J1665" s="66"/>
      <c r="K1665" s="68"/>
    </row>
    <row r="1666" spans="4:11" hidden="1" outlineLevel="1" x14ac:dyDescent="0.25">
      <c r="D1666" s="50" t="s">
        <v>1879</v>
      </c>
      <c r="E1666" s="52" t="s">
        <v>1872</v>
      </c>
      <c r="F1666" s="49"/>
      <c r="G1666" s="65"/>
      <c r="H1666" s="66"/>
      <c r="I1666" s="139"/>
      <c r="J1666" s="66"/>
      <c r="K1666" s="68"/>
    </row>
    <row r="1667" spans="4:11" hidden="1" outlineLevel="1" x14ac:dyDescent="0.25">
      <c r="D1667" s="50" t="s">
        <v>1880</v>
      </c>
      <c r="E1667" s="52" t="s">
        <v>1874</v>
      </c>
      <c r="F1667" s="49"/>
      <c r="G1667" s="65"/>
      <c r="H1667" s="66"/>
      <c r="I1667" s="139"/>
      <c r="J1667" s="66"/>
      <c r="K1667" s="68"/>
    </row>
    <row r="1668" spans="4:11" hidden="1" outlineLevel="1" x14ac:dyDescent="0.25">
      <c r="D1668" s="50" t="s">
        <v>1881</v>
      </c>
      <c r="E1668" s="51" t="s">
        <v>5</v>
      </c>
      <c r="F1668" s="49"/>
      <c r="G1668" s="65"/>
      <c r="H1668" s="66"/>
      <c r="I1668" s="139"/>
      <c r="J1668" s="66"/>
      <c r="K1668" s="68"/>
    </row>
    <row r="1669" spans="4:11" hidden="1" outlineLevel="1" x14ac:dyDescent="0.25">
      <c r="D1669" s="50" t="s">
        <v>1882</v>
      </c>
      <c r="E1669" s="52" t="s">
        <v>1866</v>
      </c>
      <c r="F1669" s="49"/>
      <c r="G1669" s="65"/>
      <c r="H1669" s="66"/>
      <c r="I1669" s="139"/>
      <c r="J1669" s="66"/>
      <c r="K1669" s="68"/>
    </row>
    <row r="1670" spans="4:11" hidden="1" outlineLevel="1" x14ac:dyDescent="0.25">
      <c r="D1670" s="50" t="s">
        <v>1883</v>
      </c>
      <c r="E1670" s="52" t="s">
        <v>1868</v>
      </c>
      <c r="F1670" s="49"/>
      <c r="G1670" s="65"/>
      <c r="H1670" s="66"/>
      <c r="I1670" s="139"/>
      <c r="J1670" s="66"/>
      <c r="K1670" s="68"/>
    </row>
    <row r="1671" spans="4:11" hidden="1" outlineLevel="1" x14ac:dyDescent="0.25">
      <c r="D1671" s="50" t="s">
        <v>1884</v>
      </c>
      <c r="E1671" s="52" t="s">
        <v>1870</v>
      </c>
      <c r="F1671" s="49"/>
      <c r="G1671" s="65"/>
      <c r="H1671" s="66"/>
      <c r="I1671" s="139"/>
      <c r="J1671" s="66"/>
      <c r="K1671" s="68"/>
    </row>
    <row r="1672" spans="4:11" hidden="1" outlineLevel="1" x14ac:dyDescent="0.25">
      <c r="D1672" s="50" t="s">
        <v>1885</v>
      </c>
      <c r="E1672" s="52" t="s">
        <v>1872</v>
      </c>
      <c r="F1672" s="49"/>
      <c r="G1672" s="65"/>
      <c r="H1672" s="66"/>
      <c r="I1672" s="139"/>
      <c r="J1672" s="66"/>
      <c r="K1672" s="68"/>
    </row>
    <row r="1673" spans="4:11" hidden="1" outlineLevel="1" x14ac:dyDescent="0.25">
      <c r="D1673" s="50" t="s">
        <v>1886</v>
      </c>
      <c r="E1673" s="52" t="s">
        <v>1874</v>
      </c>
      <c r="F1673" s="49"/>
      <c r="G1673" s="65"/>
      <c r="H1673" s="66"/>
      <c r="I1673" s="139"/>
      <c r="J1673" s="66"/>
      <c r="K1673" s="68"/>
    </row>
    <row r="1674" spans="4:11" hidden="1" outlineLevel="1" x14ac:dyDescent="0.25">
      <c r="D1674" s="50" t="s">
        <v>1887</v>
      </c>
      <c r="E1674" s="51" t="s">
        <v>1011</v>
      </c>
      <c r="F1674" s="49"/>
      <c r="G1674" s="65"/>
      <c r="H1674" s="66"/>
      <c r="I1674" s="139"/>
      <c r="J1674" s="66"/>
      <c r="K1674" s="68"/>
    </row>
    <row r="1675" spans="4:11" hidden="1" outlineLevel="1" x14ac:dyDescent="0.25">
      <c r="D1675" s="50" t="s">
        <v>1888</v>
      </c>
      <c r="E1675" s="52" t="s">
        <v>1866</v>
      </c>
      <c r="F1675" s="49"/>
      <c r="G1675" s="65"/>
      <c r="H1675" s="66"/>
      <c r="I1675" s="139"/>
      <c r="J1675" s="66"/>
      <c r="K1675" s="68"/>
    </row>
    <row r="1676" spans="4:11" hidden="1" outlineLevel="1" x14ac:dyDescent="0.25">
      <c r="D1676" s="50" t="s">
        <v>1889</v>
      </c>
      <c r="E1676" s="52" t="s">
        <v>1868</v>
      </c>
      <c r="F1676" s="49"/>
      <c r="G1676" s="65"/>
      <c r="H1676" s="66"/>
      <c r="I1676" s="139"/>
      <c r="J1676" s="66"/>
      <c r="K1676" s="68"/>
    </row>
    <row r="1677" spans="4:11" hidden="1" outlineLevel="1" x14ac:dyDescent="0.25">
      <c r="D1677" s="50" t="s">
        <v>1890</v>
      </c>
      <c r="E1677" s="52" t="s">
        <v>1870</v>
      </c>
      <c r="F1677" s="49"/>
      <c r="G1677" s="65"/>
      <c r="H1677" s="66"/>
      <c r="I1677" s="139"/>
      <c r="J1677" s="66"/>
      <c r="K1677" s="68"/>
    </row>
    <row r="1678" spans="4:11" hidden="1" outlineLevel="1" x14ac:dyDescent="0.25">
      <c r="D1678" s="50" t="s">
        <v>1891</v>
      </c>
      <c r="E1678" s="52" t="s">
        <v>1872</v>
      </c>
      <c r="F1678" s="49"/>
      <c r="G1678" s="65"/>
      <c r="H1678" s="66"/>
      <c r="I1678" s="139"/>
      <c r="J1678" s="66"/>
      <c r="K1678" s="68"/>
    </row>
    <row r="1679" spans="4:11" hidden="1" outlineLevel="1" x14ac:dyDescent="0.25">
      <c r="D1679" s="50" t="s">
        <v>1892</v>
      </c>
      <c r="E1679" s="52" t="s">
        <v>1874</v>
      </c>
      <c r="F1679" s="49"/>
      <c r="G1679" s="65"/>
      <c r="H1679" s="66"/>
      <c r="I1679" s="139"/>
      <c r="J1679" s="66"/>
      <c r="K1679" s="68"/>
    </row>
    <row r="1680" spans="4:11" hidden="1" outlineLevel="1" x14ac:dyDescent="0.25">
      <c r="D1680" s="50" t="s">
        <v>1893</v>
      </c>
      <c r="E1680" s="51" t="s">
        <v>1018</v>
      </c>
      <c r="F1680" s="49"/>
      <c r="G1680" s="65"/>
      <c r="H1680" s="66"/>
      <c r="I1680" s="139"/>
      <c r="J1680" s="66"/>
      <c r="K1680" s="68"/>
    </row>
    <row r="1681" spans="4:11" hidden="1" outlineLevel="1" x14ac:dyDescent="0.25">
      <c r="D1681" s="50" t="s">
        <v>1894</v>
      </c>
      <c r="E1681" s="52" t="s">
        <v>1866</v>
      </c>
      <c r="F1681" s="49"/>
      <c r="G1681" s="65"/>
      <c r="H1681" s="66"/>
      <c r="I1681" s="139"/>
      <c r="J1681" s="66"/>
      <c r="K1681" s="68"/>
    </row>
    <row r="1682" spans="4:11" hidden="1" outlineLevel="1" x14ac:dyDescent="0.25">
      <c r="D1682" s="50" t="s">
        <v>1895</v>
      </c>
      <c r="E1682" s="52" t="s">
        <v>1868</v>
      </c>
      <c r="F1682" s="49"/>
      <c r="G1682" s="65"/>
      <c r="H1682" s="66"/>
      <c r="I1682" s="139"/>
      <c r="J1682" s="66"/>
      <c r="K1682" s="68"/>
    </row>
    <row r="1683" spans="4:11" hidden="1" outlineLevel="1" x14ac:dyDescent="0.25">
      <c r="D1683" s="50" t="s">
        <v>1896</v>
      </c>
      <c r="E1683" s="52" t="s">
        <v>1870</v>
      </c>
      <c r="F1683" s="49"/>
      <c r="G1683" s="65"/>
      <c r="H1683" s="66"/>
      <c r="I1683" s="139"/>
      <c r="J1683" s="66"/>
      <c r="K1683" s="68"/>
    </row>
    <row r="1684" spans="4:11" hidden="1" outlineLevel="1" x14ac:dyDescent="0.25">
      <c r="D1684" s="50" t="s">
        <v>1897</v>
      </c>
      <c r="E1684" s="52" t="s">
        <v>1872</v>
      </c>
      <c r="F1684" s="49"/>
      <c r="G1684" s="65"/>
      <c r="H1684" s="66"/>
      <c r="I1684" s="139"/>
      <c r="J1684" s="66"/>
      <c r="K1684" s="68"/>
    </row>
    <row r="1685" spans="4:11" hidden="1" outlineLevel="1" x14ac:dyDescent="0.25">
      <c r="D1685" s="50" t="s">
        <v>1898</v>
      </c>
      <c r="E1685" s="52" t="s">
        <v>1874</v>
      </c>
      <c r="F1685" s="49"/>
      <c r="G1685" s="65"/>
      <c r="H1685" s="66"/>
      <c r="I1685" s="139"/>
      <c r="J1685" s="66"/>
      <c r="K1685" s="68"/>
    </row>
    <row r="1686" spans="4:11" hidden="1" outlineLevel="1" x14ac:dyDescent="0.25">
      <c r="D1686" s="50" t="s">
        <v>1899</v>
      </c>
      <c r="E1686" s="51" t="s">
        <v>1025</v>
      </c>
      <c r="F1686" s="49"/>
      <c r="G1686" s="65"/>
      <c r="H1686" s="66"/>
      <c r="I1686" s="139"/>
      <c r="J1686" s="66"/>
      <c r="K1686" s="68"/>
    </row>
    <row r="1687" spans="4:11" hidden="1" outlineLevel="1" x14ac:dyDescent="0.25">
      <c r="D1687" s="50" t="s">
        <v>1900</v>
      </c>
      <c r="E1687" s="52" t="s">
        <v>1866</v>
      </c>
      <c r="F1687" s="49"/>
      <c r="G1687" s="65"/>
      <c r="H1687" s="66"/>
      <c r="I1687" s="139"/>
      <c r="J1687" s="66"/>
      <c r="K1687" s="68"/>
    </row>
    <row r="1688" spans="4:11" hidden="1" outlineLevel="1" x14ac:dyDescent="0.25">
      <c r="D1688" s="50" t="s">
        <v>1901</v>
      </c>
      <c r="E1688" s="52" t="s">
        <v>1868</v>
      </c>
      <c r="F1688" s="49"/>
      <c r="G1688" s="65"/>
      <c r="H1688" s="66"/>
      <c r="I1688" s="139"/>
      <c r="J1688" s="66"/>
      <c r="K1688" s="68"/>
    </row>
    <row r="1689" spans="4:11" hidden="1" outlineLevel="1" x14ac:dyDescent="0.25">
      <c r="D1689" s="50" t="s">
        <v>1902</v>
      </c>
      <c r="E1689" s="52" t="s">
        <v>1870</v>
      </c>
      <c r="F1689" s="49"/>
      <c r="G1689" s="65"/>
      <c r="H1689" s="66"/>
      <c r="I1689" s="139"/>
      <c r="J1689" s="66"/>
      <c r="K1689" s="68"/>
    </row>
    <row r="1690" spans="4:11" hidden="1" outlineLevel="1" x14ac:dyDescent="0.25">
      <c r="D1690" s="50" t="s">
        <v>1903</v>
      </c>
      <c r="E1690" s="52" t="s">
        <v>1872</v>
      </c>
      <c r="F1690" s="49"/>
      <c r="G1690" s="65"/>
      <c r="H1690" s="66"/>
      <c r="I1690" s="139"/>
      <c r="J1690" s="66"/>
      <c r="K1690" s="68"/>
    </row>
    <row r="1691" spans="4:11" hidden="1" outlineLevel="1" x14ac:dyDescent="0.25">
      <c r="D1691" s="50" t="s">
        <v>1904</v>
      </c>
      <c r="E1691" s="52" t="s">
        <v>1874</v>
      </c>
      <c r="F1691" s="49"/>
      <c r="G1691" s="65"/>
      <c r="H1691" s="66"/>
      <c r="I1691" s="139"/>
      <c r="J1691" s="66"/>
      <c r="K1691" s="68"/>
    </row>
    <row r="1692" spans="4:11" hidden="1" outlineLevel="1" x14ac:dyDescent="0.25">
      <c r="D1692" s="50" t="s">
        <v>1905</v>
      </c>
      <c r="E1692" s="51" t="s">
        <v>1032</v>
      </c>
      <c r="F1692" s="49"/>
      <c r="G1692" s="65"/>
      <c r="H1692" s="66"/>
      <c r="I1692" s="139"/>
      <c r="J1692" s="66"/>
      <c r="K1692" s="68"/>
    </row>
    <row r="1693" spans="4:11" hidden="1" outlineLevel="1" x14ac:dyDescent="0.25">
      <c r="D1693" s="50" t="s">
        <v>1906</v>
      </c>
      <c r="E1693" s="52" t="s">
        <v>1866</v>
      </c>
      <c r="F1693" s="49"/>
      <c r="G1693" s="65"/>
      <c r="H1693" s="66"/>
      <c r="I1693" s="139"/>
      <c r="J1693" s="66"/>
      <c r="K1693" s="68"/>
    </row>
    <row r="1694" spans="4:11" hidden="1" outlineLevel="1" x14ac:dyDescent="0.25">
      <c r="D1694" s="50" t="s">
        <v>1907</v>
      </c>
      <c r="E1694" s="52" t="s">
        <v>1868</v>
      </c>
      <c r="F1694" s="49"/>
      <c r="G1694" s="65"/>
      <c r="H1694" s="66"/>
      <c r="I1694" s="139"/>
      <c r="J1694" s="66"/>
      <c r="K1694" s="68"/>
    </row>
    <row r="1695" spans="4:11" hidden="1" outlineLevel="1" x14ac:dyDescent="0.25">
      <c r="D1695" s="50" t="s">
        <v>1908</v>
      </c>
      <c r="E1695" s="52" t="s">
        <v>1870</v>
      </c>
      <c r="F1695" s="49"/>
      <c r="G1695" s="65"/>
      <c r="H1695" s="66"/>
      <c r="I1695" s="139"/>
      <c r="J1695" s="66"/>
      <c r="K1695" s="68"/>
    </row>
    <row r="1696" spans="4:11" hidden="1" outlineLevel="1" x14ac:dyDescent="0.25">
      <c r="D1696" s="50" t="s">
        <v>1909</v>
      </c>
      <c r="E1696" s="52" t="s">
        <v>1872</v>
      </c>
      <c r="F1696" s="49"/>
      <c r="G1696" s="65"/>
      <c r="H1696" s="66"/>
      <c r="I1696" s="139"/>
      <c r="J1696" s="66"/>
      <c r="K1696" s="68"/>
    </row>
    <row r="1697" spans="4:11" hidden="1" outlineLevel="1" x14ac:dyDescent="0.25">
      <c r="D1697" s="50" t="s">
        <v>1910</v>
      </c>
      <c r="E1697" s="52" t="s">
        <v>1874</v>
      </c>
      <c r="F1697" s="49"/>
      <c r="G1697" s="65"/>
      <c r="H1697" s="66"/>
      <c r="I1697" s="139"/>
      <c r="J1697" s="66"/>
      <c r="K1697" s="68"/>
    </row>
    <row r="1698" spans="4:11" hidden="1" outlineLevel="1" x14ac:dyDescent="0.25">
      <c r="D1698" s="50" t="s">
        <v>1911</v>
      </c>
      <c r="E1698" s="51" t="s">
        <v>7</v>
      </c>
      <c r="F1698" s="49"/>
      <c r="G1698" s="65"/>
      <c r="H1698" s="66"/>
      <c r="I1698" s="139"/>
      <c r="J1698" s="66"/>
      <c r="K1698" s="68"/>
    </row>
    <row r="1699" spans="4:11" hidden="1" outlineLevel="1" x14ac:dyDescent="0.25">
      <c r="D1699" s="50" t="s">
        <v>1912</v>
      </c>
      <c r="E1699" s="52" t="s">
        <v>1866</v>
      </c>
      <c r="F1699" s="49"/>
      <c r="G1699" s="65"/>
      <c r="H1699" s="66"/>
      <c r="I1699" s="139"/>
      <c r="J1699" s="66"/>
      <c r="K1699" s="68"/>
    </row>
    <row r="1700" spans="4:11" hidden="1" outlineLevel="1" x14ac:dyDescent="0.25">
      <c r="D1700" s="50" t="s">
        <v>1913</v>
      </c>
      <c r="E1700" s="52" t="s">
        <v>1868</v>
      </c>
      <c r="F1700" s="49"/>
      <c r="G1700" s="65"/>
      <c r="H1700" s="66"/>
      <c r="I1700" s="139"/>
      <c r="J1700" s="66"/>
      <c r="K1700" s="68"/>
    </row>
    <row r="1701" spans="4:11" hidden="1" outlineLevel="1" x14ac:dyDescent="0.25">
      <c r="D1701" s="50" t="s">
        <v>1914</v>
      </c>
      <c r="E1701" s="52" t="s">
        <v>1870</v>
      </c>
      <c r="F1701" s="49"/>
      <c r="G1701" s="65"/>
      <c r="H1701" s="66"/>
      <c r="I1701" s="139"/>
      <c r="J1701" s="66"/>
      <c r="K1701" s="68"/>
    </row>
    <row r="1702" spans="4:11" hidden="1" outlineLevel="1" x14ac:dyDescent="0.25">
      <c r="D1702" s="50" t="s">
        <v>1915</v>
      </c>
      <c r="E1702" s="52" t="s">
        <v>1872</v>
      </c>
      <c r="F1702" s="49"/>
      <c r="G1702" s="65"/>
      <c r="H1702" s="66"/>
      <c r="I1702" s="139"/>
      <c r="J1702" s="66"/>
      <c r="K1702" s="68"/>
    </row>
    <row r="1703" spans="4:11" hidden="1" outlineLevel="1" x14ac:dyDescent="0.25">
      <c r="D1703" s="50" t="s">
        <v>1916</v>
      </c>
      <c r="E1703" s="52" t="s">
        <v>1874</v>
      </c>
      <c r="F1703" s="49"/>
      <c r="G1703" s="65"/>
      <c r="H1703" s="66"/>
      <c r="I1703" s="139"/>
      <c r="J1703" s="66"/>
      <c r="K1703" s="68"/>
    </row>
    <row r="1704" spans="4:11" hidden="1" outlineLevel="1" x14ac:dyDescent="0.25">
      <c r="D1704" s="50" t="s">
        <v>1917</v>
      </c>
      <c r="E1704" s="51" t="s">
        <v>264</v>
      </c>
      <c r="F1704" s="49"/>
      <c r="G1704" s="65"/>
      <c r="H1704" s="66"/>
      <c r="I1704" s="139"/>
      <c r="J1704" s="66"/>
      <c r="K1704" s="68"/>
    </row>
    <row r="1705" spans="4:11" hidden="1" outlineLevel="1" x14ac:dyDescent="0.25">
      <c r="D1705" s="50" t="s">
        <v>1918</v>
      </c>
      <c r="E1705" s="52" t="s">
        <v>1866</v>
      </c>
      <c r="F1705" s="49"/>
      <c r="G1705" s="65"/>
      <c r="H1705" s="66"/>
      <c r="I1705" s="139"/>
      <c r="J1705" s="66"/>
      <c r="K1705" s="68"/>
    </row>
    <row r="1706" spans="4:11" hidden="1" outlineLevel="1" x14ac:dyDescent="0.25">
      <c r="D1706" s="50" t="s">
        <v>1919</v>
      </c>
      <c r="E1706" s="52" t="s">
        <v>1868</v>
      </c>
      <c r="F1706" s="49"/>
      <c r="G1706" s="65"/>
      <c r="H1706" s="66"/>
      <c r="I1706" s="139"/>
      <c r="J1706" s="66"/>
      <c r="K1706" s="68"/>
    </row>
    <row r="1707" spans="4:11" hidden="1" outlineLevel="1" x14ac:dyDescent="0.25">
      <c r="D1707" s="50" t="s">
        <v>1920</v>
      </c>
      <c r="E1707" s="52" t="s">
        <v>1870</v>
      </c>
      <c r="F1707" s="49"/>
      <c r="G1707" s="65"/>
      <c r="H1707" s="66"/>
      <c r="I1707" s="139"/>
      <c r="J1707" s="66"/>
      <c r="K1707" s="68"/>
    </row>
    <row r="1708" spans="4:11" hidden="1" outlineLevel="1" x14ac:dyDescent="0.25">
      <c r="D1708" s="50" t="s">
        <v>1921</v>
      </c>
      <c r="E1708" s="52" t="s">
        <v>1872</v>
      </c>
      <c r="F1708" s="49"/>
      <c r="G1708" s="65"/>
      <c r="H1708" s="66"/>
      <c r="I1708" s="139"/>
      <c r="J1708" s="66"/>
      <c r="K1708" s="68"/>
    </row>
    <row r="1709" spans="4:11" hidden="1" outlineLevel="1" x14ac:dyDescent="0.25">
      <c r="D1709" s="50" t="s">
        <v>1922</v>
      </c>
      <c r="E1709" s="52" t="s">
        <v>1874</v>
      </c>
      <c r="F1709" s="49"/>
      <c r="G1709" s="65"/>
      <c r="H1709" s="66"/>
      <c r="I1709" s="139"/>
      <c r="J1709" s="66"/>
      <c r="K1709" s="68"/>
    </row>
    <row r="1710" spans="4:11" hidden="1" outlineLevel="1" x14ac:dyDescent="0.25">
      <c r="D1710" s="50" t="s">
        <v>1923</v>
      </c>
      <c r="E1710" s="99" t="s">
        <v>1051</v>
      </c>
      <c r="F1710" s="56"/>
      <c r="G1710" s="65"/>
      <c r="H1710" s="66"/>
      <c r="I1710" s="139"/>
      <c r="J1710" s="108"/>
      <c r="K1710" s="68"/>
    </row>
    <row r="1711" spans="4:11" hidden="1" outlineLevel="1" x14ac:dyDescent="0.25">
      <c r="D1711" s="50" t="s">
        <v>1924</v>
      </c>
      <c r="E1711" s="51" t="s">
        <v>4</v>
      </c>
      <c r="F1711" s="49"/>
      <c r="G1711" s="65"/>
      <c r="H1711" s="66"/>
      <c r="I1711" s="139"/>
      <c r="J1711" s="66"/>
      <c r="K1711" s="68"/>
    </row>
    <row r="1712" spans="4:11" hidden="1" outlineLevel="1" x14ac:dyDescent="0.25">
      <c r="D1712" s="50" t="s">
        <v>1925</v>
      </c>
      <c r="E1712" s="52" t="s">
        <v>1866</v>
      </c>
      <c r="F1712" s="49"/>
      <c r="G1712" s="65"/>
      <c r="H1712" s="66"/>
      <c r="I1712" s="139"/>
      <c r="J1712" s="66"/>
      <c r="K1712" s="68"/>
    </row>
    <row r="1713" spans="4:11" hidden="1" outlineLevel="1" x14ac:dyDescent="0.25">
      <c r="D1713" s="50" t="s">
        <v>1926</v>
      </c>
      <c r="E1713" s="52" t="s">
        <v>1868</v>
      </c>
      <c r="F1713" s="49"/>
      <c r="G1713" s="65"/>
      <c r="H1713" s="66"/>
      <c r="I1713" s="139"/>
      <c r="J1713" s="66"/>
      <c r="K1713" s="68"/>
    </row>
    <row r="1714" spans="4:11" hidden="1" outlineLevel="1" x14ac:dyDescent="0.25">
      <c r="D1714" s="50" t="s">
        <v>1927</v>
      </c>
      <c r="E1714" s="52" t="s">
        <v>1870</v>
      </c>
      <c r="F1714" s="49"/>
      <c r="G1714" s="65"/>
      <c r="H1714" s="66"/>
      <c r="I1714" s="139"/>
      <c r="J1714" s="66"/>
      <c r="K1714" s="68"/>
    </row>
    <row r="1715" spans="4:11" hidden="1" outlineLevel="1" x14ac:dyDescent="0.25">
      <c r="D1715" s="50" t="s">
        <v>1928</v>
      </c>
      <c r="E1715" s="52" t="s">
        <v>1872</v>
      </c>
      <c r="F1715" s="49"/>
      <c r="G1715" s="65"/>
      <c r="H1715" s="66"/>
      <c r="I1715" s="139"/>
      <c r="J1715" s="66"/>
      <c r="K1715" s="68"/>
    </row>
    <row r="1716" spans="4:11" hidden="1" outlineLevel="1" x14ac:dyDescent="0.25">
      <c r="D1716" s="50" t="s">
        <v>1929</v>
      </c>
      <c r="E1716" s="52" t="s">
        <v>1874</v>
      </c>
      <c r="F1716" s="49"/>
      <c r="G1716" s="65"/>
      <c r="H1716" s="66"/>
      <c r="I1716" s="139"/>
      <c r="J1716" s="66"/>
      <c r="K1716" s="68"/>
    </row>
    <row r="1717" spans="4:11" hidden="1" outlineLevel="1" x14ac:dyDescent="0.25">
      <c r="D1717" s="50" t="s">
        <v>1930</v>
      </c>
      <c r="E1717" s="51" t="s">
        <v>3</v>
      </c>
      <c r="F1717" s="49"/>
      <c r="G1717" s="65"/>
      <c r="H1717" s="66"/>
      <c r="I1717" s="139"/>
      <c r="J1717" s="66"/>
      <c r="K1717" s="68"/>
    </row>
    <row r="1718" spans="4:11" hidden="1" outlineLevel="1" x14ac:dyDescent="0.25">
      <c r="D1718" s="50" t="s">
        <v>1931</v>
      </c>
      <c r="E1718" s="52" t="s">
        <v>1866</v>
      </c>
      <c r="F1718" s="49"/>
      <c r="G1718" s="65"/>
      <c r="H1718" s="66"/>
      <c r="I1718" s="139"/>
      <c r="J1718" s="66"/>
      <c r="K1718" s="68"/>
    </row>
    <row r="1719" spans="4:11" hidden="1" outlineLevel="1" x14ac:dyDescent="0.25">
      <c r="D1719" s="50" t="s">
        <v>1932</v>
      </c>
      <c r="E1719" s="52" t="s">
        <v>1868</v>
      </c>
      <c r="F1719" s="49"/>
      <c r="G1719" s="65"/>
      <c r="H1719" s="66"/>
      <c r="I1719" s="139"/>
      <c r="J1719" s="66"/>
      <c r="K1719" s="68"/>
    </row>
    <row r="1720" spans="4:11" hidden="1" outlineLevel="1" x14ac:dyDescent="0.25">
      <c r="D1720" s="50" t="s">
        <v>1933</v>
      </c>
      <c r="E1720" s="52" t="s">
        <v>1870</v>
      </c>
      <c r="F1720" s="49"/>
      <c r="G1720" s="65"/>
      <c r="H1720" s="66"/>
      <c r="I1720" s="139"/>
      <c r="J1720" s="66"/>
      <c r="K1720" s="68"/>
    </row>
    <row r="1721" spans="4:11" hidden="1" outlineLevel="1" x14ac:dyDescent="0.25">
      <c r="D1721" s="50" t="s">
        <v>1934</v>
      </c>
      <c r="E1721" s="52" t="s">
        <v>1872</v>
      </c>
      <c r="F1721" s="49"/>
      <c r="G1721" s="65"/>
      <c r="H1721" s="66"/>
      <c r="I1721" s="139"/>
      <c r="J1721" s="66"/>
      <c r="K1721" s="68"/>
    </row>
    <row r="1722" spans="4:11" hidden="1" outlineLevel="1" x14ac:dyDescent="0.25">
      <c r="D1722" s="50" t="s">
        <v>1935</v>
      </c>
      <c r="E1722" s="52" t="s">
        <v>1874</v>
      </c>
      <c r="F1722" s="49"/>
      <c r="G1722" s="65"/>
      <c r="H1722" s="66"/>
      <c r="I1722" s="139"/>
      <c r="J1722" s="66"/>
      <c r="K1722" s="68"/>
    </row>
    <row r="1723" spans="4:11" hidden="1" outlineLevel="1" x14ac:dyDescent="0.25">
      <c r="D1723" s="50" t="s">
        <v>1936</v>
      </c>
      <c r="E1723" s="51" t="s">
        <v>5</v>
      </c>
      <c r="F1723" s="49"/>
      <c r="G1723" s="65"/>
      <c r="H1723" s="66"/>
      <c r="I1723" s="139"/>
      <c r="J1723" s="66"/>
      <c r="K1723" s="68"/>
    </row>
    <row r="1724" spans="4:11" hidden="1" outlineLevel="1" x14ac:dyDescent="0.25">
      <c r="D1724" s="50" t="s">
        <v>1937</v>
      </c>
      <c r="E1724" s="52" t="s">
        <v>1866</v>
      </c>
      <c r="F1724" s="49"/>
      <c r="G1724" s="65"/>
      <c r="H1724" s="66"/>
      <c r="I1724" s="139"/>
      <c r="J1724" s="66"/>
      <c r="K1724" s="68"/>
    </row>
    <row r="1725" spans="4:11" hidden="1" outlineLevel="1" x14ac:dyDescent="0.25">
      <c r="D1725" s="50" t="s">
        <v>1938</v>
      </c>
      <c r="E1725" s="52" t="s">
        <v>1868</v>
      </c>
      <c r="F1725" s="49"/>
      <c r="G1725" s="65"/>
      <c r="H1725" s="66"/>
      <c r="I1725" s="139"/>
      <c r="J1725" s="66"/>
      <c r="K1725" s="68"/>
    </row>
    <row r="1726" spans="4:11" hidden="1" outlineLevel="1" x14ac:dyDescent="0.25">
      <c r="D1726" s="50" t="s">
        <v>1939</v>
      </c>
      <c r="E1726" s="52" t="s">
        <v>1870</v>
      </c>
      <c r="F1726" s="49"/>
      <c r="G1726" s="65"/>
      <c r="H1726" s="66"/>
      <c r="I1726" s="139"/>
      <c r="J1726" s="66"/>
      <c r="K1726" s="68"/>
    </row>
    <row r="1727" spans="4:11" hidden="1" outlineLevel="1" x14ac:dyDescent="0.25">
      <c r="D1727" s="50" t="s">
        <v>1940</v>
      </c>
      <c r="E1727" s="52" t="s">
        <v>1872</v>
      </c>
      <c r="F1727" s="49"/>
      <c r="G1727" s="65"/>
      <c r="H1727" s="66"/>
      <c r="I1727" s="139"/>
      <c r="J1727" s="66"/>
      <c r="K1727" s="68"/>
    </row>
    <row r="1728" spans="4:11" hidden="1" outlineLevel="1" x14ac:dyDescent="0.25">
      <c r="D1728" s="50" t="s">
        <v>1941</v>
      </c>
      <c r="E1728" s="52" t="s">
        <v>1874</v>
      </c>
      <c r="F1728" s="49"/>
      <c r="G1728" s="65"/>
      <c r="H1728" s="66"/>
      <c r="I1728" s="139"/>
      <c r="J1728" s="66"/>
      <c r="K1728" s="68"/>
    </row>
    <row r="1729" spans="4:11" hidden="1" outlineLevel="1" x14ac:dyDescent="0.25">
      <c r="D1729" s="50" t="s">
        <v>1942</v>
      </c>
      <c r="E1729" s="51" t="s">
        <v>1011</v>
      </c>
      <c r="F1729" s="49"/>
      <c r="G1729" s="65"/>
      <c r="H1729" s="66"/>
      <c r="I1729" s="139"/>
      <c r="J1729" s="66"/>
      <c r="K1729" s="68"/>
    </row>
    <row r="1730" spans="4:11" hidden="1" outlineLevel="1" x14ac:dyDescent="0.25">
      <c r="D1730" s="50" t="s">
        <v>1943</v>
      </c>
      <c r="E1730" s="52" t="s">
        <v>1866</v>
      </c>
      <c r="F1730" s="49"/>
      <c r="G1730" s="65"/>
      <c r="H1730" s="66"/>
      <c r="I1730" s="139"/>
      <c r="J1730" s="66"/>
      <c r="K1730" s="68"/>
    </row>
    <row r="1731" spans="4:11" hidden="1" outlineLevel="1" x14ac:dyDescent="0.25">
      <c r="D1731" s="50" t="s">
        <v>1944</v>
      </c>
      <c r="E1731" s="52" t="s">
        <v>1868</v>
      </c>
      <c r="F1731" s="49"/>
      <c r="G1731" s="65"/>
      <c r="H1731" s="66"/>
      <c r="I1731" s="139"/>
      <c r="J1731" s="66"/>
      <c r="K1731" s="68"/>
    </row>
    <row r="1732" spans="4:11" hidden="1" outlineLevel="1" x14ac:dyDescent="0.25">
      <c r="D1732" s="50" t="s">
        <v>1945</v>
      </c>
      <c r="E1732" s="52" t="s">
        <v>1870</v>
      </c>
      <c r="F1732" s="49"/>
      <c r="G1732" s="65"/>
      <c r="H1732" s="66"/>
      <c r="I1732" s="139"/>
      <c r="J1732" s="66"/>
      <c r="K1732" s="68"/>
    </row>
    <row r="1733" spans="4:11" hidden="1" outlineLevel="1" x14ac:dyDescent="0.25">
      <c r="D1733" s="50" t="s">
        <v>1946</v>
      </c>
      <c r="E1733" s="52" t="s">
        <v>1872</v>
      </c>
      <c r="F1733" s="49"/>
      <c r="G1733" s="65"/>
      <c r="H1733" s="66"/>
      <c r="I1733" s="139"/>
      <c r="J1733" s="66"/>
      <c r="K1733" s="68"/>
    </row>
    <row r="1734" spans="4:11" hidden="1" outlineLevel="1" x14ac:dyDescent="0.25">
      <c r="D1734" s="50" t="s">
        <v>1947</v>
      </c>
      <c r="E1734" s="52" t="s">
        <v>1874</v>
      </c>
      <c r="F1734" s="49"/>
      <c r="G1734" s="65"/>
      <c r="H1734" s="66"/>
      <c r="I1734" s="139"/>
      <c r="J1734" s="66"/>
      <c r="K1734" s="68"/>
    </row>
    <row r="1735" spans="4:11" hidden="1" outlineLevel="1" x14ac:dyDescent="0.25">
      <c r="D1735" s="50" t="s">
        <v>1948</v>
      </c>
      <c r="E1735" s="51" t="s">
        <v>1018</v>
      </c>
      <c r="F1735" s="49"/>
      <c r="G1735" s="65"/>
      <c r="H1735" s="66"/>
      <c r="I1735" s="139"/>
      <c r="J1735" s="66"/>
      <c r="K1735" s="68"/>
    </row>
    <row r="1736" spans="4:11" hidden="1" outlineLevel="1" x14ac:dyDescent="0.25">
      <c r="D1736" s="50" t="s">
        <v>1949</v>
      </c>
      <c r="E1736" s="52" t="s">
        <v>1866</v>
      </c>
      <c r="F1736" s="49"/>
      <c r="G1736" s="65"/>
      <c r="H1736" s="66"/>
      <c r="I1736" s="139"/>
      <c r="J1736" s="66"/>
      <c r="K1736" s="68"/>
    </row>
    <row r="1737" spans="4:11" hidden="1" outlineLevel="1" x14ac:dyDescent="0.25">
      <c r="D1737" s="50" t="s">
        <v>1950</v>
      </c>
      <c r="E1737" s="52" t="s">
        <v>1868</v>
      </c>
      <c r="F1737" s="49"/>
      <c r="G1737" s="65"/>
      <c r="H1737" s="66"/>
      <c r="I1737" s="139"/>
      <c r="J1737" s="66"/>
      <c r="K1737" s="68"/>
    </row>
    <row r="1738" spans="4:11" hidden="1" outlineLevel="1" x14ac:dyDescent="0.25">
      <c r="D1738" s="50" t="s">
        <v>1951</v>
      </c>
      <c r="E1738" s="52" t="s">
        <v>1870</v>
      </c>
      <c r="F1738" s="49"/>
      <c r="G1738" s="65"/>
      <c r="H1738" s="66"/>
      <c r="I1738" s="139"/>
      <c r="J1738" s="66"/>
      <c r="K1738" s="68"/>
    </row>
    <row r="1739" spans="4:11" hidden="1" outlineLevel="1" x14ac:dyDescent="0.25">
      <c r="D1739" s="50" t="s">
        <v>1952</v>
      </c>
      <c r="E1739" s="52" t="s">
        <v>1872</v>
      </c>
      <c r="F1739" s="49"/>
      <c r="G1739" s="65"/>
      <c r="H1739" s="66"/>
      <c r="I1739" s="139"/>
      <c r="J1739" s="66"/>
      <c r="K1739" s="68"/>
    </row>
    <row r="1740" spans="4:11" hidden="1" outlineLevel="1" x14ac:dyDescent="0.25">
      <c r="D1740" s="50" t="s">
        <v>1953</v>
      </c>
      <c r="E1740" s="52" t="s">
        <v>1874</v>
      </c>
      <c r="F1740" s="49"/>
      <c r="G1740" s="65"/>
      <c r="H1740" s="66"/>
      <c r="I1740" s="139"/>
      <c r="J1740" s="66"/>
      <c r="K1740" s="68"/>
    </row>
    <row r="1741" spans="4:11" hidden="1" outlineLevel="1" x14ac:dyDescent="0.25">
      <c r="D1741" s="50" t="s">
        <v>1954</v>
      </c>
      <c r="E1741" s="51" t="s">
        <v>1025</v>
      </c>
      <c r="F1741" s="49"/>
      <c r="G1741" s="65"/>
      <c r="H1741" s="66"/>
      <c r="I1741" s="139"/>
      <c r="J1741" s="66"/>
      <c r="K1741" s="68"/>
    </row>
    <row r="1742" spans="4:11" hidden="1" outlineLevel="1" x14ac:dyDescent="0.25">
      <c r="D1742" s="50" t="s">
        <v>1955</v>
      </c>
      <c r="E1742" s="52" t="s">
        <v>1866</v>
      </c>
      <c r="F1742" s="49"/>
      <c r="G1742" s="65"/>
      <c r="H1742" s="66"/>
      <c r="I1742" s="139"/>
      <c r="J1742" s="66"/>
      <c r="K1742" s="68"/>
    </row>
    <row r="1743" spans="4:11" hidden="1" outlineLevel="1" x14ac:dyDescent="0.25">
      <c r="D1743" s="50" t="s">
        <v>1956</v>
      </c>
      <c r="E1743" s="52" t="s">
        <v>1868</v>
      </c>
      <c r="F1743" s="49"/>
      <c r="G1743" s="65"/>
      <c r="H1743" s="66"/>
      <c r="I1743" s="139"/>
      <c r="J1743" s="66"/>
      <c r="K1743" s="68"/>
    </row>
    <row r="1744" spans="4:11" hidden="1" outlineLevel="1" x14ac:dyDescent="0.25">
      <c r="D1744" s="50" t="s">
        <v>1957</v>
      </c>
      <c r="E1744" s="52" t="s">
        <v>1870</v>
      </c>
      <c r="F1744" s="49"/>
      <c r="G1744" s="65"/>
      <c r="H1744" s="66"/>
      <c r="I1744" s="139"/>
      <c r="J1744" s="66"/>
      <c r="K1744" s="68"/>
    </row>
    <row r="1745" spans="4:11" hidden="1" outlineLevel="1" x14ac:dyDescent="0.25">
      <c r="D1745" s="50" t="s">
        <v>1958</v>
      </c>
      <c r="E1745" s="52" t="s">
        <v>1872</v>
      </c>
      <c r="F1745" s="49"/>
      <c r="G1745" s="65"/>
      <c r="H1745" s="66"/>
      <c r="I1745" s="139"/>
      <c r="J1745" s="66"/>
      <c r="K1745" s="68"/>
    </row>
    <row r="1746" spans="4:11" hidden="1" outlineLevel="1" x14ac:dyDescent="0.25">
      <c r="D1746" s="50" t="s">
        <v>1959</v>
      </c>
      <c r="E1746" s="52" t="s">
        <v>1874</v>
      </c>
      <c r="F1746" s="49"/>
      <c r="G1746" s="65"/>
      <c r="H1746" s="66"/>
      <c r="I1746" s="139"/>
      <c r="J1746" s="66"/>
      <c r="K1746" s="68"/>
    </row>
    <row r="1747" spans="4:11" hidden="1" outlineLevel="1" x14ac:dyDescent="0.25">
      <c r="D1747" s="50" t="s">
        <v>1960</v>
      </c>
      <c r="E1747" s="51" t="s">
        <v>1032</v>
      </c>
      <c r="F1747" s="49"/>
      <c r="G1747" s="65"/>
      <c r="H1747" s="66"/>
      <c r="I1747" s="139"/>
      <c r="J1747" s="66"/>
      <c r="K1747" s="68"/>
    </row>
    <row r="1748" spans="4:11" hidden="1" outlineLevel="1" x14ac:dyDescent="0.25">
      <c r="D1748" s="50" t="s">
        <v>1961</v>
      </c>
      <c r="E1748" s="52" t="s">
        <v>1866</v>
      </c>
      <c r="F1748" s="49"/>
      <c r="G1748" s="65"/>
      <c r="H1748" s="66"/>
      <c r="I1748" s="139"/>
      <c r="J1748" s="66"/>
      <c r="K1748" s="68"/>
    </row>
    <row r="1749" spans="4:11" hidden="1" outlineLevel="1" x14ac:dyDescent="0.25">
      <c r="D1749" s="50" t="s">
        <v>1962</v>
      </c>
      <c r="E1749" s="52" t="s">
        <v>1868</v>
      </c>
      <c r="F1749" s="49"/>
      <c r="G1749" s="65"/>
      <c r="H1749" s="66"/>
      <c r="I1749" s="139"/>
      <c r="J1749" s="66"/>
      <c r="K1749" s="68"/>
    </row>
    <row r="1750" spans="4:11" hidden="1" outlineLevel="1" x14ac:dyDescent="0.25">
      <c r="D1750" s="50" t="s">
        <v>1963</v>
      </c>
      <c r="E1750" s="52" t="s">
        <v>1870</v>
      </c>
      <c r="F1750" s="49"/>
      <c r="G1750" s="65"/>
      <c r="H1750" s="66"/>
      <c r="I1750" s="139"/>
      <c r="J1750" s="66"/>
      <c r="K1750" s="68"/>
    </row>
    <row r="1751" spans="4:11" hidden="1" outlineLevel="1" x14ac:dyDescent="0.25">
      <c r="D1751" s="50" t="s">
        <v>1964</v>
      </c>
      <c r="E1751" s="52" t="s">
        <v>1872</v>
      </c>
      <c r="F1751" s="49"/>
      <c r="G1751" s="65"/>
      <c r="H1751" s="66"/>
      <c r="I1751" s="139"/>
      <c r="J1751" s="66"/>
      <c r="K1751" s="68"/>
    </row>
    <row r="1752" spans="4:11" hidden="1" outlineLevel="1" x14ac:dyDescent="0.25">
      <c r="D1752" s="50" t="s">
        <v>1965</v>
      </c>
      <c r="E1752" s="52" t="s">
        <v>1874</v>
      </c>
      <c r="F1752" s="49"/>
      <c r="G1752" s="65"/>
      <c r="H1752" s="66"/>
      <c r="I1752" s="139"/>
      <c r="J1752" s="66"/>
      <c r="K1752" s="68"/>
    </row>
    <row r="1753" spans="4:11" hidden="1" outlineLevel="1" x14ac:dyDescent="0.25">
      <c r="D1753" s="50" t="s">
        <v>1966</v>
      </c>
      <c r="E1753" s="51" t="s">
        <v>7</v>
      </c>
      <c r="F1753" s="49"/>
      <c r="G1753" s="65"/>
      <c r="H1753" s="66"/>
      <c r="I1753" s="139"/>
      <c r="J1753" s="66"/>
      <c r="K1753" s="68"/>
    </row>
    <row r="1754" spans="4:11" hidden="1" outlineLevel="1" x14ac:dyDescent="0.25">
      <c r="D1754" s="50" t="s">
        <v>1967</v>
      </c>
      <c r="E1754" s="52" t="s">
        <v>1866</v>
      </c>
      <c r="F1754" s="49"/>
      <c r="G1754" s="65"/>
      <c r="H1754" s="66"/>
      <c r="I1754" s="139"/>
      <c r="J1754" s="66"/>
      <c r="K1754" s="68"/>
    </row>
    <row r="1755" spans="4:11" hidden="1" outlineLevel="1" x14ac:dyDescent="0.25">
      <c r="D1755" s="50" t="s">
        <v>1968</v>
      </c>
      <c r="E1755" s="52" t="s">
        <v>1868</v>
      </c>
      <c r="F1755" s="49"/>
      <c r="G1755" s="65"/>
      <c r="H1755" s="66"/>
      <c r="I1755" s="139"/>
      <c r="J1755" s="66"/>
      <c r="K1755" s="68"/>
    </row>
    <row r="1756" spans="4:11" hidden="1" outlineLevel="1" x14ac:dyDescent="0.25">
      <c r="D1756" s="50" t="s">
        <v>1969</v>
      </c>
      <c r="E1756" s="52" t="s">
        <v>1870</v>
      </c>
      <c r="F1756" s="49"/>
      <c r="G1756" s="65"/>
      <c r="H1756" s="66"/>
      <c r="I1756" s="139"/>
      <c r="J1756" s="66"/>
      <c r="K1756" s="68"/>
    </row>
    <row r="1757" spans="4:11" hidden="1" outlineLevel="1" x14ac:dyDescent="0.25">
      <c r="D1757" s="50" t="s">
        <v>1970</v>
      </c>
      <c r="E1757" s="52" t="s">
        <v>1872</v>
      </c>
      <c r="F1757" s="49"/>
      <c r="G1757" s="65"/>
      <c r="H1757" s="66"/>
      <c r="I1757" s="139"/>
      <c r="J1757" s="66"/>
      <c r="K1757" s="68"/>
    </row>
    <row r="1758" spans="4:11" hidden="1" outlineLevel="1" x14ac:dyDescent="0.25">
      <c r="D1758" s="50" t="s">
        <v>1971</v>
      </c>
      <c r="E1758" s="52" t="s">
        <v>1874</v>
      </c>
      <c r="F1758" s="49"/>
      <c r="G1758" s="65"/>
      <c r="H1758" s="66"/>
      <c r="I1758" s="139"/>
      <c r="J1758" s="66"/>
      <c r="K1758" s="68"/>
    </row>
    <row r="1759" spans="4:11" hidden="1" outlineLevel="1" x14ac:dyDescent="0.25">
      <c r="D1759" s="50" t="s">
        <v>1972</v>
      </c>
      <c r="E1759" s="51" t="s">
        <v>264</v>
      </c>
      <c r="F1759" s="49"/>
      <c r="G1759" s="65"/>
      <c r="H1759" s="66"/>
      <c r="I1759" s="139"/>
      <c r="J1759" s="66"/>
      <c r="K1759" s="68"/>
    </row>
    <row r="1760" spans="4:11" hidden="1" outlineLevel="1" x14ac:dyDescent="0.25">
      <c r="D1760" s="50" t="s">
        <v>1973</v>
      </c>
      <c r="E1760" s="52" t="s">
        <v>1866</v>
      </c>
      <c r="F1760" s="49"/>
      <c r="G1760" s="65"/>
      <c r="H1760" s="66"/>
      <c r="I1760" s="139"/>
      <c r="J1760" s="66"/>
      <c r="K1760" s="68"/>
    </row>
    <row r="1761" spans="4:11" hidden="1" outlineLevel="1" x14ac:dyDescent="0.25">
      <c r="D1761" s="50" t="s">
        <v>1974</v>
      </c>
      <c r="E1761" s="52" t="s">
        <v>1868</v>
      </c>
      <c r="F1761" s="49"/>
      <c r="G1761" s="65"/>
      <c r="H1761" s="66"/>
      <c r="I1761" s="139"/>
      <c r="J1761" s="66"/>
      <c r="K1761" s="68"/>
    </row>
    <row r="1762" spans="4:11" hidden="1" outlineLevel="1" x14ac:dyDescent="0.25">
      <c r="D1762" s="50" t="s">
        <v>1975</v>
      </c>
      <c r="E1762" s="52" t="s">
        <v>1870</v>
      </c>
      <c r="F1762" s="49"/>
      <c r="G1762" s="65"/>
      <c r="H1762" s="66"/>
      <c r="I1762" s="139"/>
      <c r="J1762" s="66"/>
      <c r="K1762" s="68"/>
    </row>
    <row r="1763" spans="4:11" hidden="1" outlineLevel="1" x14ac:dyDescent="0.25">
      <c r="D1763" s="50" t="s">
        <v>1976</v>
      </c>
      <c r="E1763" s="52" t="s">
        <v>1872</v>
      </c>
      <c r="F1763" s="49"/>
      <c r="G1763" s="65"/>
      <c r="H1763" s="66"/>
      <c r="I1763" s="139"/>
      <c r="J1763" s="66"/>
      <c r="K1763" s="68"/>
    </row>
    <row r="1764" spans="4:11" hidden="1" outlineLevel="1" x14ac:dyDescent="0.25">
      <c r="D1764" s="50" t="s">
        <v>1977</v>
      </c>
      <c r="E1764" s="52" t="s">
        <v>1874</v>
      </c>
      <c r="F1764" s="49"/>
      <c r="G1764" s="65"/>
      <c r="H1764" s="66"/>
      <c r="I1764" s="139"/>
      <c r="J1764" s="66"/>
      <c r="K1764" s="68"/>
    </row>
    <row r="1765" spans="4:11" hidden="1" outlineLevel="1" x14ac:dyDescent="0.25">
      <c r="D1765" s="50" t="s">
        <v>1978</v>
      </c>
      <c r="E1765" s="64" t="s">
        <v>1107</v>
      </c>
      <c r="F1765" s="56"/>
      <c r="G1765" s="65"/>
      <c r="H1765" s="66"/>
      <c r="I1765" s="139"/>
      <c r="J1765" s="108"/>
      <c r="K1765" s="68"/>
    </row>
    <row r="1766" spans="4:11" hidden="1" outlineLevel="1" x14ac:dyDescent="0.25">
      <c r="D1766" s="50" t="s">
        <v>1979</v>
      </c>
      <c r="E1766" s="99" t="s">
        <v>986</v>
      </c>
      <c r="F1766" s="56"/>
      <c r="G1766" s="65"/>
      <c r="H1766" s="66"/>
      <c r="I1766" s="139"/>
      <c r="J1766" s="108"/>
      <c r="K1766" s="68"/>
    </row>
    <row r="1767" spans="4:11" hidden="1" outlineLevel="1" x14ac:dyDescent="0.25">
      <c r="D1767" s="50" t="s">
        <v>1980</v>
      </c>
      <c r="E1767" s="51" t="s">
        <v>4</v>
      </c>
      <c r="F1767" s="49"/>
      <c r="G1767" s="65"/>
      <c r="H1767" s="66"/>
      <c r="I1767" s="139"/>
      <c r="J1767" s="66"/>
      <c r="K1767" s="68"/>
    </row>
    <row r="1768" spans="4:11" hidden="1" outlineLevel="1" x14ac:dyDescent="0.25">
      <c r="D1768" s="50" t="s">
        <v>1981</v>
      </c>
      <c r="E1768" s="52" t="s">
        <v>1866</v>
      </c>
      <c r="F1768" s="49"/>
      <c r="G1768" s="65"/>
      <c r="H1768" s="66"/>
      <c r="I1768" s="139"/>
      <c r="J1768" s="66"/>
      <c r="K1768" s="68"/>
    </row>
    <row r="1769" spans="4:11" hidden="1" outlineLevel="1" x14ac:dyDescent="0.25">
      <c r="D1769" s="50" t="s">
        <v>1982</v>
      </c>
      <c r="E1769" s="52" t="s">
        <v>1868</v>
      </c>
      <c r="F1769" s="49"/>
      <c r="G1769" s="65"/>
      <c r="H1769" s="66"/>
      <c r="I1769" s="139"/>
      <c r="J1769" s="66"/>
      <c r="K1769" s="68"/>
    </row>
    <row r="1770" spans="4:11" hidden="1" outlineLevel="1" x14ac:dyDescent="0.25">
      <c r="D1770" s="50" t="s">
        <v>1983</v>
      </c>
      <c r="E1770" s="52" t="s">
        <v>1870</v>
      </c>
      <c r="F1770" s="49"/>
      <c r="G1770" s="65"/>
      <c r="H1770" s="66"/>
      <c r="I1770" s="139"/>
      <c r="J1770" s="66"/>
      <c r="K1770" s="68"/>
    </row>
    <row r="1771" spans="4:11" hidden="1" outlineLevel="1" x14ac:dyDescent="0.25">
      <c r="D1771" s="50" t="s">
        <v>1984</v>
      </c>
      <c r="E1771" s="52" t="s">
        <v>1872</v>
      </c>
      <c r="F1771" s="49"/>
      <c r="G1771" s="65"/>
      <c r="H1771" s="66"/>
      <c r="I1771" s="139"/>
      <c r="J1771" s="66"/>
      <c r="K1771" s="68"/>
    </row>
    <row r="1772" spans="4:11" hidden="1" outlineLevel="1" x14ac:dyDescent="0.25">
      <c r="D1772" s="50" t="s">
        <v>1985</v>
      </c>
      <c r="E1772" s="52" t="s">
        <v>1874</v>
      </c>
      <c r="F1772" s="49"/>
      <c r="G1772" s="65"/>
      <c r="H1772" s="66"/>
      <c r="I1772" s="139"/>
      <c r="J1772" s="66"/>
      <c r="K1772" s="68"/>
    </row>
    <row r="1773" spans="4:11" hidden="1" outlineLevel="1" x14ac:dyDescent="0.25">
      <c r="D1773" s="50" t="s">
        <v>1986</v>
      </c>
      <c r="E1773" s="51" t="s">
        <v>3</v>
      </c>
      <c r="F1773" s="49"/>
      <c r="G1773" s="65"/>
      <c r="H1773" s="66"/>
      <c r="I1773" s="139"/>
      <c r="J1773" s="66"/>
      <c r="K1773" s="68"/>
    </row>
    <row r="1774" spans="4:11" hidden="1" outlineLevel="1" x14ac:dyDescent="0.25">
      <c r="D1774" s="50" t="s">
        <v>1987</v>
      </c>
      <c r="E1774" s="52" t="s">
        <v>1866</v>
      </c>
      <c r="F1774" s="49"/>
      <c r="G1774" s="65"/>
      <c r="H1774" s="66"/>
      <c r="I1774" s="139"/>
      <c r="J1774" s="66"/>
      <c r="K1774" s="68"/>
    </row>
    <row r="1775" spans="4:11" hidden="1" outlineLevel="1" x14ac:dyDescent="0.25">
      <c r="D1775" s="50" t="s">
        <v>1988</v>
      </c>
      <c r="E1775" s="52" t="s">
        <v>1868</v>
      </c>
      <c r="F1775" s="49"/>
      <c r="G1775" s="65"/>
      <c r="H1775" s="66"/>
      <c r="I1775" s="139"/>
      <c r="J1775" s="66"/>
      <c r="K1775" s="68"/>
    </row>
    <row r="1776" spans="4:11" hidden="1" outlineLevel="1" x14ac:dyDescent="0.25">
      <c r="D1776" s="50" t="s">
        <v>1989</v>
      </c>
      <c r="E1776" s="52" t="s">
        <v>1870</v>
      </c>
      <c r="F1776" s="49"/>
      <c r="G1776" s="65"/>
      <c r="H1776" s="66"/>
      <c r="I1776" s="139"/>
      <c r="J1776" s="66"/>
      <c r="K1776" s="68"/>
    </row>
    <row r="1777" spans="4:11" hidden="1" outlineLevel="1" x14ac:dyDescent="0.25">
      <c r="D1777" s="50" t="s">
        <v>1990</v>
      </c>
      <c r="E1777" s="52" t="s">
        <v>1872</v>
      </c>
      <c r="F1777" s="49"/>
      <c r="G1777" s="65"/>
      <c r="H1777" s="66"/>
      <c r="I1777" s="139"/>
      <c r="J1777" s="66"/>
      <c r="K1777" s="68"/>
    </row>
    <row r="1778" spans="4:11" hidden="1" outlineLevel="1" x14ac:dyDescent="0.25">
      <c r="D1778" s="50" t="s">
        <v>1991</v>
      </c>
      <c r="E1778" s="52" t="s">
        <v>1874</v>
      </c>
      <c r="F1778" s="49"/>
      <c r="G1778" s="65"/>
      <c r="H1778" s="66"/>
      <c r="I1778" s="139"/>
      <c r="J1778" s="66"/>
      <c r="K1778" s="68"/>
    </row>
    <row r="1779" spans="4:11" hidden="1" outlineLevel="1" x14ac:dyDescent="0.25">
      <c r="D1779" s="50" t="s">
        <v>1992</v>
      </c>
      <c r="E1779" s="51" t="s">
        <v>5</v>
      </c>
      <c r="F1779" s="49"/>
      <c r="G1779" s="65"/>
      <c r="H1779" s="66"/>
      <c r="I1779" s="139"/>
      <c r="J1779" s="66"/>
      <c r="K1779" s="68"/>
    </row>
    <row r="1780" spans="4:11" hidden="1" outlineLevel="1" x14ac:dyDescent="0.25">
      <c r="D1780" s="50" t="s">
        <v>1993</v>
      </c>
      <c r="E1780" s="52" t="s">
        <v>1866</v>
      </c>
      <c r="F1780" s="49"/>
      <c r="G1780" s="65"/>
      <c r="H1780" s="66"/>
      <c r="I1780" s="139"/>
      <c r="J1780" s="66"/>
      <c r="K1780" s="68"/>
    </row>
    <row r="1781" spans="4:11" hidden="1" outlineLevel="1" x14ac:dyDescent="0.25">
      <c r="D1781" s="50" t="s">
        <v>1994</v>
      </c>
      <c r="E1781" s="52" t="s">
        <v>1868</v>
      </c>
      <c r="F1781" s="49"/>
      <c r="G1781" s="65"/>
      <c r="H1781" s="66"/>
      <c r="I1781" s="139"/>
      <c r="J1781" s="66"/>
      <c r="K1781" s="68"/>
    </row>
    <row r="1782" spans="4:11" hidden="1" outlineLevel="1" x14ac:dyDescent="0.25">
      <c r="D1782" s="50" t="s">
        <v>1995</v>
      </c>
      <c r="E1782" s="52" t="s">
        <v>1870</v>
      </c>
      <c r="F1782" s="49"/>
      <c r="G1782" s="65"/>
      <c r="H1782" s="66"/>
      <c r="I1782" s="139"/>
      <c r="J1782" s="66"/>
      <c r="K1782" s="68"/>
    </row>
    <row r="1783" spans="4:11" hidden="1" outlineLevel="1" x14ac:dyDescent="0.25">
      <c r="D1783" s="50" t="s">
        <v>1996</v>
      </c>
      <c r="E1783" s="52" t="s">
        <v>1872</v>
      </c>
      <c r="F1783" s="49"/>
      <c r="G1783" s="65"/>
      <c r="H1783" s="66"/>
      <c r="I1783" s="139"/>
      <c r="J1783" s="66"/>
      <c r="K1783" s="68"/>
    </row>
    <row r="1784" spans="4:11" hidden="1" outlineLevel="1" x14ac:dyDescent="0.25">
      <c r="D1784" s="50" t="s">
        <v>1997</v>
      </c>
      <c r="E1784" s="52" t="s">
        <v>1874</v>
      </c>
      <c r="F1784" s="49"/>
      <c r="G1784" s="65"/>
      <c r="H1784" s="66"/>
      <c r="I1784" s="139"/>
      <c r="J1784" s="66"/>
      <c r="K1784" s="68"/>
    </row>
    <row r="1785" spans="4:11" hidden="1" outlineLevel="1" x14ac:dyDescent="0.25">
      <c r="D1785" s="50" t="s">
        <v>1998</v>
      </c>
      <c r="E1785" s="51" t="s">
        <v>1011</v>
      </c>
      <c r="F1785" s="49"/>
      <c r="G1785" s="65"/>
      <c r="H1785" s="66"/>
      <c r="I1785" s="139"/>
      <c r="J1785" s="66"/>
      <c r="K1785" s="68"/>
    </row>
    <row r="1786" spans="4:11" hidden="1" outlineLevel="1" x14ac:dyDescent="0.25">
      <c r="D1786" s="50" t="s">
        <v>1999</v>
      </c>
      <c r="E1786" s="52" t="s">
        <v>1866</v>
      </c>
      <c r="F1786" s="49"/>
      <c r="G1786" s="65"/>
      <c r="H1786" s="66"/>
      <c r="I1786" s="139"/>
      <c r="J1786" s="66"/>
      <c r="K1786" s="68"/>
    </row>
    <row r="1787" spans="4:11" hidden="1" outlineLevel="1" x14ac:dyDescent="0.25">
      <c r="D1787" s="50" t="s">
        <v>2000</v>
      </c>
      <c r="E1787" s="52" t="s">
        <v>1868</v>
      </c>
      <c r="F1787" s="49"/>
      <c r="G1787" s="65"/>
      <c r="H1787" s="66"/>
      <c r="I1787" s="139"/>
      <c r="J1787" s="66"/>
      <c r="K1787" s="68"/>
    </row>
    <row r="1788" spans="4:11" hidden="1" outlineLevel="1" x14ac:dyDescent="0.25">
      <c r="D1788" s="50" t="s">
        <v>2001</v>
      </c>
      <c r="E1788" s="52" t="s">
        <v>1870</v>
      </c>
      <c r="F1788" s="49"/>
      <c r="G1788" s="65"/>
      <c r="H1788" s="66"/>
      <c r="I1788" s="139"/>
      <c r="J1788" s="66"/>
      <c r="K1788" s="68"/>
    </row>
    <row r="1789" spans="4:11" hidden="1" outlineLevel="1" x14ac:dyDescent="0.25">
      <c r="D1789" s="50" t="s">
        <v>2002</v>
      </c>
      <c r="E1789" s="52" t="s">
        <v>1872</v>
      </c>
      <c r="F1789" s="49"/>
      <c r="G1789" s="65"/>
      <c r="H1789" s="66"/>
      <c r="I1789" s="139"/>
      <c r="J1789" s="66"/>
      <c r="K1789" s="68"/>
    </row>
    <row r="1790" spans="4:11" hidden="1" outlineLevel="1" x14ac:dyDescent="0.25">
      <c r="D1790" s="50" t="s">
        <v>2003</v>
      </c>
      <c r="E1790" s="52" t="s">
        <v>1874</v>
      </c>
      <c r="F1790" s="49"/>
      <c r="G1790" s="65"/>
      <c r="H1790" s="66"/>
      <c r="I1790" s="139"/>
      <c r="J1790" s="66"/>
      <c r="K1790" s="68"/>
    </row>
    <row r="1791" spans="4:11" hidden="1" outlineLevel="1" x14ac:dyDescent="0.25">
      <c r="D1791" s="50" t="s">
        <v>2004</v>
      </c>
      <c r="E1791" s="51" t="s">
        <v>1018</v>
      </c>
      <c r="F1791" s="49"/>
      <c r="G1791" s="65"/>
      <c r="H1791" s="66"/>
      <c r="I1791" s="139"/>
      <c r="J1791" s="66"/>
      <c r="K1791" s="68"/>
    </row>
    <row r="1792" spans="4:11" hidden="1" outlineLevel="1" x14ac:dyDescent="0.25">
      <c r="D1792" s="50" t="s">
        <v>2005</v>
      </c>
      <c r="E1792" s="52" t="s">
        <v>1866</v>
      </c>
      <c r="F1792" s="49"/>
      <c r="G1792" s="65"/>
      <c r="H1792" s="66"/>
      <c r="I1792" s="139"/>
      <c r="J1792" s="66"/>
      <c r="K1792" s="68"/>
    </row>
    <row r="1793" spans="4:11" hidden="1" outlineLevel="1" x14ac:dyDescent="0.25">
      <c r="D1793" s="50" t="s">
        <v>2006</v>
      </c>
      <c r="E1793" s="52" t="s">
        <v>1868</v>
      </c>
      <c r="F1793" s="49"/>
      <c r="G1793" s="65"/>
      <c r="H1793" s="66"/>
      <c r="I1793" s="139"/>
      <c r="J1793" s="66"/>
      <c r="K1793" s="68"/>
    </row>
    <row r="1794" spans="4:11" hidden="1" outlineLevel="1" x14ac:dyDescent="0.25">
      <c r="D1794" s="50" t="s">
        <v>2007</v>
      </c>
      <c r="E1794" s="52" t="s">
        <v>1870</v>
      </c>
      <c r="F1794" s="49"/>
      <c r="G1794" s="65"/>
      <c r="H1794" s="66"/>
      <c r="I1794" s="139"/>
      <c r="J1794" s="66"/>
      <c r="K1794" s="68"/>
    </row>
    <row r="1795" spans="4:11" hidden="1" outlineLevel="1" x14ac:dyDescent="0.25">
      <c r="D1795" s="50" t="s">
        <v>2008</v>
      </c>
      <c r="E1795" s="52" t="s">
        <v>1872</v>
      </c>
      <c r="F1795" s="49"/>
      <c r="G1795" s="65"/>
      <c r="H1795" s="66"/>
      <c r="I1795" s="139"/>
      <c r="J1795" s="66"/>
      <c r="K1795" s="68"/>
    </row>
    <row r="1796" spans="4:11" hidden="1" outlineLevel="1" x14ac:dyDescent="0.25">
      <c r="D1796" s="50" t="s">
        <v>2009</v>
      </c>
      <c r="E1796" s="52" t="s">
        <v>1874</v>
      </c>
      <c r="F1796" s="49"/>
      <c r="G1796" s="65"/>
      <c r="H1796" s="66"/>
      <c r="I1796" s="139"/>
      <c r="J1796" s="66"/>
      <c r="K1796" s="68"/>
    </row>
    <row r="1797" spans="4:11" hidden="1" outlineLevel="1" x14ac:dyDescent="0.25">
      <c r="D1797" s="50" t="s">
        <v>2010</v>
      </c>
      <c r="E1797" s="51" t="s">
        <v>1025</v>
      </c>
      <c r="F1797" s="49"/>
      <c r="G1797" s="65"/>
      <c r="H1797" s="66"/>
      <c r="I1797" s="139"/>
      <c r="J1797" s="66"/>
      <c r="K1797" s="68"/>
    </row>
    <row r="1798" spans="4:11" hidden="1" outlineLevel="1" x14ac:dyDescent="0.25">
      <c r="D1798" s="50" t="s">
        <v>2011</v>
      </c>
      <c r="E1798" s="52" t="s">
        <v>1866</v>
      </c>
      <c r="F1798" s="49"/>
      <c r="G1798" s="65"/>
      <c r="H1798" s="66"/>
      <c r="I1798" s="139"/>
      <c r="J1798" s="66"/>
      <c r="K1798" s="68"/>
    </row>
    <row r="1799" spans="4:11" hidden="1" outlineLevel="1" x14ac:dyDescent="0.25">
      <c r="D1799" s="50" t="s">
        <v>2012</v>
      </c>
      <c r="E1799" s="52" t="s">
        <v>1868</v>
      </c>
      <c r="F1799" s="49"/>
      <c r="G1799" s="65"/>
      <c r="H1799" s="66"/>
      <c r="I1799" s="139"/>
      <c r="J1799" s="66"/>
      <c r="K1799" s="68"/>
    </row>
    <row r="1800" spans="4:11" hidden="1" outlineLevel="1" x14ac:dyDescent="0.25">
      <c r="D1800" s="50" t="s">
        <v>2013</v>
      </c>
      <c r="E1800" s="52" t="s">
        <v>1870</v>
      </c>
      <c r="F1800" s="49"/>
      <c r="G1800" s="65"/>
      <c r="H1800" s="66"/>
      <c r="I1800" s="139"/>
      <c r="J1800" s="66"/>
      <c r="K1800" s="68"/>
    </row>
    <row r="1801" spans="4:11" hidden="1" outlineLevel="1" x14ac:dyDescent="0.25">
      <c r="D1801" s="50" t="s">
        <v>2014</v>
      </c>
      <c r="E1801" s="52" t="s">
        <v>1872</v>
      </c>
      <c r="F1801" s="49"/>
      <c r="G1801" s="65"/>
      <c r="H1801" s="66"/>
      <c r="I1801" s="139"/>
      <c r="J1801" s="66"/>
      <c r="K1801" s="68"/>
    </row>
    <row r="1802" spans="4:11" hidden="1" outlineLevel="1" x14ac:dyDescent="0.25">
      <c r="D1802" s="50" t="s">
        <v>2015</v>
      </c>
      <c r="E1802" s="52" t="s">
        <v>1874</v>
      </c>
      <c r="F1802" s="49"/>
      <c r="G1802" s="65"/>
      <c r="H1802" s="66"/>
      <c r="I1802" s="139"/>
      <c r="J1802" s="66"/>
      <c r="K1802" s="68"/>
    </row>
    <row r="1803" spans="4:11" hidden="1" outlineLevel="1" x14ac:dyDescent="0.25">
      <c r="D1803" s="50" t="s">
        <v>2016</v>
      </c>
      <c r="E1803" s="51" t="s">
        <v>1032</v>
      </c>
      <c r="F1803" s="49"/>
      <c r="G1803" s="65"/>
      <c r="H1803" s="66"/>
      <c r="I1803" s="139"/>
      <c r="J1803" s="66"/>
      <c r="K1803" s="68"/>
    </row>
    <row r="1804" spans="4:11" hidden="1" outlineLevel="1" x14ac:dyDescent="0.25">
      <c r="D1804" s="50" t="s">
        <v>2017</v>
      </c>
      <c r="E1804" s="52" t="s">
        <v>1866</v>
      </c>
      <c r="F1804" s="49"/>
      <c r="G1804" s="65"/>
      <c r="H1804" s="66"/>
      <c r="I1804" s="139"/>
      <c r="J1804" s="66"/>
      <c r="K1804" s="68"/>
    </row>
    <row r="1805" spans="4:11" hidden="1" outlineLevel="1" x14ac:dyDescent="0.25">
      <c r="D1805" s="50" t="s">
        <v>2018</v>
      </c>
      <c r="E1805" s="52" t="s">
        <v>1868</v>
      </c>
      <c r="F1805" s="49"/>
      <c r="G1805" s="65"/>
      <c r="H1805" s="66"/>
      <c r="I1805" s="139"/>
      <c r="J1805" s="66"/>
      <c r="K1805" s="68"/>
    </row>
    <row r="1806" spans="4:11" hidden="1" outlineLevel="1" x14ac:dyDescent="0.25">
      <c r="D1806" s="50" t="s">
        <v>2019</v>
      </c>
      <c r="E1806" s="52" t="s">
        <v>1870</v>
      </c>
      <c r="F1806" s="49"/>
      <c r="G1806" s="65"/>
      <c r="H1806" s="66"/>
      <c r="I1806" s="139"/>
      <c r="J1806" s="66"/>
      <c r="K1806" s="68"/>
    </row>
    <row r="1807" spans="4:11" hidden="1" outlineLevel="1" x14ac:dyDescent="0.25">
      <c r="D1807" s="50" t="s">
        <v>2020</v>
      </c>
      <c r="E1807" s="52" t="s">
        <v>1872</v>
      </c>
      <c r="F1807" s="49"/>
      <c r="G1807" s="65"/>
      <c r="H1807" s="66"/>
      <c r="I1807" s="139"/>
      <c r="J1807" s="66"/>
      <c r="K1807" s="68"/>
    </row>
    <row r="1808" spans="4:11" hidden="1" outlineLevel="1" x14ac:dyDescent="0.25">
      <c r="D1808" s="50" t="s">
        <v>2021</v>
      </c>
      <c r="E1808" s="52" t="s">
        <v>1874</v>
      </c>
      <c r="F1808" s="49"/>
      <c r="G1808" s="65"/>
      <c r="H1808" s="66"/>
      <c r="I1808" s="139"/>
      <c r="J1808" s="66"/>
      <c r="K1808" s="68"/>
    </row>
    <row r="1809" spans="4:11" hidden="1" outlineLevel="1" x14ac:dyDescent="0.25">
      <c r="D1809" s="50" t="s">
        <v>2022</v>
      </c>
      <c r="E1809" s="51" t="s">
        <v>7</v>
      </c>
      <c r="F1809" s="49"/>
      <c r="G1809" s="65"/>
      <c r="H1809" s="66"/>
      <c r="I1809" s="139"/>
      <c r="J1809" s="66"/>
      <c r="K1809" s="68"/>
    </row>
    <row r="1810" spans="4:11" hidden="1" outlineLevel="1" x14ac:dyDescent="0.25">
      <c r="D1810" s="50" t="s">
        <v>2023</v>
      </c>
      <c r="E1810" s="52" t="s">
        <v>1866</v>
      </c>
      <c r="F1810" s="49"/>
      <c r="G1810" s="65"/>
      <c r="H1810" s="66"/>
      <c r="I1810" s="139"/>
      <c r="J1810" s="66"/>
      <c r="K1810" s="68"/>
    </row>
    <row r="1811" spans="4:11" hidden="1" outlineLevel="1" x14ac:dyDescent="0.25">
      <c r="D1811" s="50" t="s">
        <v>2024</v>
      </c>
      <c r="E1811" s="52" t="s">
        <v>1868</v>
      </c>
      <c r="F1811" s="49"/>
      <c r="G1811" s="65"/>
      <c r="H1811" s="66"/>
      <c r="I1811" s="139"/>
      <c r="J1811" s="66"/>
      <c r="K1811" s="68"/>
    </row>
    <row r="1812" spans="4:11" hidden="1" outlineLevel="1" x14ac:dyDescent="0.25">
      <c r="D1812" s="50" t="s">
        <v>2025</v>
      </c>
      <c r="E1812" s="52" t="s">
        <v>1870</v>
      </c>
      <c r="F1812" s="49"/>
      <c r="G1812" s="65"/>
      <c r="H1812" s="66"/>
      <c r="I1812" s="139"/>
      <c r="J1812" s="66"/>
      <c r="K1812" s="68"/>
    </row>
    <row r="1813" spans="4:11" hidden="1" outlineLevel="1" x14ac:dyDescent="0.25">
      <c r="D1813" s="50" t="s">
        <v>2026</v>
      </c>
      <c r="E1813" s="52" t="s">
        <v>1872</v>
      </c>
      <c r="F1813" s="49"/>
      <c r="G1813" s="65"/>
      <c r="H1813" s="66"/>
      <c r="I1813" s="139"/>
      <c r="J1813" s="66"/>
      <c r="K1813" s="68"/>
    </row>
    <row r="1814" spans="4:11" hidden="1" outlineLevel="1" x14ac:dyDescent="0.25">
      <c r="D1814" s="50" t="s">
        <v>2027</v>
      </c>
      <c r="E1814" s="52" t="s">
        <v>1874</v>
      </c>
      <c r="F1814" s="49"/>
      <c r="G1814" s="65"/>
      <c r="H1814" s="66"/>
      <c r="I1814" s="139"/>
      <c r="J1814" s="66"/>
      <c r="K1814" s="68"/>
    </row>
    <row r="1815" spans="4:11" hidden="1" outlineLevel="1" x14ac:dyDescent="0.25">
      <c r="D1815" s="50" t="s">
        <v>2028</v>
      </c>
      <c r="E1815" s="51" t="s">
        <v>264</v>
      </c>
      <c r="F1815" s="49"/>
      <c r="G1815" s="65"/>
      <c r="H1815" s="66"/>
      <c r="I1815" s="139"/>
      <c r="J1815" s="66"/>
      <c r="K1815" s="68"/>
    </row>
    <row r="1816" spans="4:11" hidden="1" outlineLevel="1" x14ac:dyDescent="0.25">
      <c r="D1816" s="50" t="s">
        <v>2029</v>
      </c>
      <c r="E1816" s="52" t="s">
        <v>1866</v>
      </c>
      <c r="F1816" s="49"/>
      <c r="G1816" s="65"/>
      <c r="H1816" s="66"/>
      <c r="I1816" s="139"/>
      <c r="J1816" s="66"/>
      <c r="K1816" s="68"/>
    </row>
    <row r="1817" spans="4:11" hidden="1" outlineLevel="1" x14ac:dyDescent="0.25">
      <c r="D1817" s="50" t="s">
        <v>2030</v>
      </c>
      <c r="E1817" s="52" t="s">
        <v>1868</v>
      </c>
      <c r="F1817" s="49"/>
      <c r="G1817" s="65"/>
      <c r="H1817" s="66"/>
      <c r="I1817" s="139"/>
      <c r="J1817" s="66"/>
      <c r="K1817" s="68"/>
    </row>
    <row r="1818" spans="4:11" hidden="1" outlineLevel="1" x14ac:dyDescent="0.25">
      <c r="D1818" s="50" t="s">
        <v>2031</v>
      </c>
      <c r="E1818" s="52" t="s">
        <v>1870</v>
      </c>
      <c r="F1818" s="49"/>
      <c r="G1818" s="65"/>
      <c r="H1818" s="66"/>
      <c r="I1818" s="139"/>
      <c r="J1818" s="66"/>
      <c r="K1818" s="68"/>
    </row>
    <row r="1819" spans="4:11" hidden="1" outlineLevel="1" x14ac:dyDescent="0.25">
      <c r="D1819" s="50" t="s">
        <v>2032</v>
      </c>
      <c r="E1819" s="52" t="s">
        <v>1872</v>
      </c>
      <c r="F1819" s="49"/>
      <c r="G1819" s="65"/>
      <c r="H1819" s="66"/>
      <c r="I1819" s="139"/>
      <c r="J1819" s="66"/>
      <c r="K1819" s="68"/>
    </row>
    <row r="1820" spans="4:11" hidden="1" outlineLevel="1" x14ac:dyDescent="0.25">
      <c r="D1820" s="50" t="s">
        <v>2033</v>
      </c>
      <c r="E1820" s="52" t="s">
        <v>1874</v>
      </c>
      <c r="F1820" s="49"/>
      <c r="G1820" s="65"/>
      <c r="H1820" s="66"/>
      <c r="I1820" s="139"/>
      <c r="J1820" s="66"/>
      <c r="K1820" s="68"/>
    </row>
    <row r="1821" spans="4:11" hidden="1" outlineLevel="1" x14ac:dyDescent="0.25">
      <c r="D1821" s="50" t="s">
        <v>2034</v>
      </c>
      <c r="E1821" s="99" t="s">
        <v>1051</v>
      </c>
      <c r="F1821" s="56"/>
      <c r="G1821" s="65"/>
      <c r="H1821" s="66"/>
      <c r="I1821" s="139"/>
      <c r="J1821" s="108"/>
      <c r="K1821" s="68"/>
    </row>
    <row r="1822" spans="4:11" hidden="1" outlineLevel="1" x14ac:dyDescent="0.25">
      <c r="D1822" s="50" t="s">
        <v>2035</v>
      </c>
      <c r="E1822" s="51" t="s">
        <v>4</v>
      </c>
      <c r="F1822" s="49"/>
      <c r="G1822" s="65"/>
      <c r="H1822" s="66"/>
      <c r="I1822" s="139"/>
      <c r="J1822" s="66"/>
      <c r="K1822" s="68"/>
    </row>
    <row r="1823" spans="4:11" hidden="1" outlineLevel="1" x14ac:dyDescent="0.25">
      <c r="D1823" s="50" t="s">
        <v>2036</v>
      </c>
      <c r="E1823" s="52" t="s">
        <v>1866</v>
      </c>
      <c r="F1823" s="49"/>
      <c r="G1823" s="65"/>
      <c r="H1823" s="66"/>
      <c r="I1823" s="139"/>
      <c r="J1823" s="66"/>
      <c r="K1823" s="68"/>
    </row>
    <row r="1824" spans="4:11" hidden="1" outlineLevel="1" x14ac:dyDescent="0.25">
      <c r="D1824" s="50" t="s">
        <v>2037</v>
      </c>
      <c r="E1824" s="52" t="s">
        <v>1868</v>
      </c>
      <c r="F1824" s="49"/>
      <c r="G1824" s="65"/>
      <c r="H1824" s="66"/>
      <c r="I1824" s="139"/>
      <c r="J1824" s="66"/>
      <c r="K1824" s="68"/>
    </row>
    <row r="1825" spans="4:11" hidden="1" outlineLevel="1" x14ac:dyDescent="0.25">
      <c r="D1825" s="50" t="s">
        <v>2038</v>
      </c>
      <c r="E1825" s="52" t="s">
        <v>1870</v>
      </c>
      <c r="F1825" s="49"/>
      <c r="G1825" s="65"/>
      <c r="H1825" s="66"/>
      <c r="I1825" s="139"/>
      <c r="J1825" s="66"/>
      <c r="K1825" s="68"/>
    </row>
    <row r="1826" spans="4:11" hidden="1" outlineLevel="1" x14ac:dyDescent="0.25">
      <c r="D1826" s="50" t="s">
        <v>2039</v>
      </c>
      <c r="E1826" s="52" t="s">
        <v>1872</v>
      </c>
      <c r="F1826" s="49"/>
      <c r="G1826" s="65"/>
      <c r="H1826" s="66"/>
      <c r="I1826" s="139"/>
      <c r="J1826" s="66"/>
      <c r="K1826" s="68"/>
    </row>
    <row r="1827" spans="4:11" hidden="1" outlineLevel="1" x14ac:dyDescent="0.25">
      <c r="D1827" s="50" t="s">
        <v>2040</v>
      </c>
      <c r="E1827" s="52" t="s">
        <v>1874</v>
      </c>
      <c r="F1827" s="49"/>
      <c r="G1827" s="65"/>
      <c r="H1827" s="66"/>
      <c r="I1827" s="139"/>
      <c r="J1827" s="66"/>
      <c r="K1827" s="68"/>
    </row>
    <row r="1828" spans="4:11" hidden="1" outlineLevel="1" x14ac:dyDescent="0.25">
      <c r="D1828" s="50" t="s">
        <v>2041</v>
      </c>
      <c r="E1828" s="51" t="s">
        <v>3</v>
      </c>
      <c r="F1828" s="49"/>
      <c r="G1828" s="65"/>
      <c r="H1828" s="66"/>
      <c r="I1828" s="139"/>
      <c r="J1828" s="66"/>
      <c r="K1828" s="68"/>
    </row>
    <row r="1829" spans="4:11" hidden="1" outlineLevel="1" x14ac:dyDescent="0.25">
      <c r="D1829" s="50" t="s">
        <v>2042</v>
      </c>
      <c r="E1829" s="52" t="s">
        <v>1866</v>
      </c>
      <c r="F1829" s="49"/>
      <c r="G1829" s="65"/>
      <c r="H1829" s="66"/>
      <c r="I1829" s="139"/>
      <c r="J1829" s="66"/>
      <c r="K1829" s="68"/>
    </row>
    <row r="1830" spans="4:11" hidden="1" outlineLevel="1" x14ac:dyDescent="0.25">
      <c r="D1830" s="50" t="s">
        <v>2043</v>
      </c>
      <c r="E1830" s="52" t="s">
        <v>1868</v>
      </c>
      <c r="F1830" s="49"/>
      <c r="G1830" s="65"/>
      <c r="H1830" s="66"/>
      <c r="I1830" s="139"/>
      <c r="J1830" s="66"/>
      <c r="K1830" s="68"/>
    </row>
    <row r="1831" spans="4:11" hidden="1" outlineLevel="1" x14ac:dyDescent="0.25">
      <c r="D1831" s="50" t="s">
        <v>2044</v>
      </c>
      <c r="E1831" s="52" t="s">
        <v>1870</v>
      </c>
      <c r="F1831" s="49"/>
      <c r="G1831" s="65"/>
      <c r="H1831" s="66"/>
      <c r="I1831" s="139"/>
      <c r="J1831" s="66"/>
      <c r="K1831" s="68"/>
    </row>
    <row r="1832" spans="4:11" hidden="1" outlineLevel="1" x14ac:dyDescent="0.25">
      <c r="D1832" s="50" t="s">
        <v>2045</v>
      </c>
      <c r="E1832" s="52" t="s">
        <v>1872</v>
      </c>
      <c r="F1832" s="49"/>
      <c r="G1832" s="65"/>
      <c r="H1832" s="66"/>
      <c r="I1832" s="139"/>
      <c r="J1832" s="66"/>
      <c r="K1832" s="68"/>
    </row>
    <row r="1833" spans="4:11" hidden="1" outlineLevel="1" x14ac:dyDescent="0.25">
      <c r="D1833" s="50" t="s">
        <v>2046</v>
      </c>
      <c r="E1833" s="52" t="s">
        <v>1874</v>
      </c>
      <c r="F1833" s="49"/>
      <c r="G1833" s="65"/>
      <c r="H1833" s="66"/>
      <c r="I1833" s="139"/>
      <c r="J1833" s="66"/>
      <c r="K1833" s="68"/>
    </row>
    <row r="1834" spans="4:11" hidden="1" outlineLevel="1" x14ac:dyDescent="0.25">
      <c r="D1834" s="50" t="s">
        <v>2047</v>
      </c>
      <c r="E1834" s="51" t="s">
        <v>5</v>
      </c>
      <c r="F1834" s="49"/>
      <c r="G1834" s="65"/>
      <c r="H1834" s="66"/>
      <c r="I1834" s="139"/>
      <c r="J1834" s="66"/>
      <c r="K1834" s="68"/>
    </row>
    <row r="1835" spans="4:11" hidden="1" outlineLevel="1" x14ac:dyDescent="0.25">
      <c r="D1835" s="50" t="s">
        <v>2048</v>
      </c>
      <c r="E1835" s="52" t="s">
        <v>1866</v>
      </c>
      <c r="F1835" s="49"/>
      <c r="G1835" s="65"/>
      <c r="H1835" s="66"/>
      <c r="I1835" s="139"/>
      <c r="J1835" s="66"/>
      <c r="K1835" s="68"/>
    </row>
    <row r="1836" spans="4:11" hidden="1" outlineLevel="1" x14ac:dyDescent="0.25">
      <c r="D1836" s="50" t="s">
        <v>2049</v>
      </c>
      <c r="E1836" s="52" t="s">
        <v>1868</v>
      </c>
      <c r="F1836" s="49"/>
      <c r="G1836" s="65"/>
      <c r="H1836" s="66"/>
      <c r="I1836" s="139"/>
      <c r="J1836" s="66"/>
      <c r="K1836" s="68"/>
    </row>
    <row r="1837" spans="4:11" hidden="1" outlineLevel="1" x14ac:dyDescent="0.25">
      <c r="D1837" s="50" t="s">
        <v>2050</v>
      </c>
      <c r="E1837" s="52" t="s">
        <v>1870</v>
      </c>
      <c r="F1837" s="49"/>
      <c r="G1837" s="65"/>
      <c r="H1837" s="66"/>
      <c r="I1837" s="139"/>
      <c r="J1837" s="66"/>
      <c r="K1837" s="68"/>
    </row>
    <row r="1838" spans="4:11" hidden="1" outlineLevel="1" x14ac:dyDescent="0.25">
      <c r="D1838" s="50" t="s">
        <v>2051</v>
      </c>
      <c r="E1838" s="52" t="s">
        <v>1872</v>
      </c>
      <c r="F1838" s="49"/>
      <c r="G1838" s="65"/>
      <c r="H1838" s="66"/>
      <c r="I1838" s="139"/>
      <c r="J1838" s="66"/>
      <c r="K1838" s="68"/>
    </row>
    <row r="1839" spans="4:11" hidden="1" outlineLevel="1" x14ac:dyDescent="0.25">
      <c r="D1839" s="50" t="s">
        <v>2052</v>
      </c>
      <c r="E1839" s="52" t="s">
        <v>1874</v>
      </c>
      <c r="F1839" s="49"/>
      <c r="G1839" s="65"/>
      <c r="H1839" s="66"/>
      <c r="I1839" s="139"/>
      <c r="J1839" s="66"/>
      <c r="K1839" s="68"/>
    </row>
    <row r="1840" spans="4:11" hidden="1" outlineLevel="1" x14ac:dyDescent="0.25">
      <c r="D1840" s="50" t="s">
        <v>2053</v>
      </c>
      <c r="E1840" s="51" t="s">
        <v>1011</v>
      </c>
      <c r="F1840" s="49"/>
      <c r="G1840" s="65"/>
      <c r="H1840" s="66"/>
      <c r="I1840" s="139"/>
      <c r="J1840" s="66"/>
      <c r="K1840" s="68"/>
    </row>
    <row r="1841" spans="4:11" hidden="1" outlineLevel="1" x14ac:dyDescent="0.25">
      <c r="D1841" s="50" t="s">
        <v>2054</v>
      </c>
      <c r="E1841" s="52" t="s">
        <v>1866</v>
      </c>
      <c r="F1841" s="49"/>
      <c r="G1841" s="65"/>
      <c r="H1841" s="66"/>
      <c r="I1841" s="139"/>
      <c r="J1841" s="66"/>
      <c r="K1841" s="68"/>
    </row>
    <row r="1842" spans="4:11" hidden="1" outlineLevel="1" x14ac:dyDescent="0.25">
      <c r="D1842" s="50" t="s">
        <v>2055</v>
      </c>
      <c r="E1842" s="52" t="s">
        <v>1868</v>
      </c>
      <c r="F1842" s="49"/>
      <c r="G1842" s="65"/>
      <c r="H1842" s="66"/>
      <c r="I1842" s="139"/>
      <c r="J1842" s="66"/>
      <c r="K1842" s="68"/>
    </row>
    <row r="1843" spans="4:11" hidden="1" outlineLevel="1" x14ac:dyDescent="0.25">
      <c r="D1843" s="50" t="s">
        <v>2056</v>
      </c>
      <c r="E1843" s="52" t="s">
        <v>1870</v>
      </c>
      <c r="F1843" s="49"/>
      <c r="G1843" s="65"/>
      <c r="H1843" s="66"/>
      <c r="I1843" s="139"/>
      <c r="J1843" s="66"/>
      <c r="K1843" s="68"/>
    </row>
    <row r="1844" spans="4:11" hidden="1" outlineLevel="1" x14ac:dyDescent="0.25">
      <c r="D1844" s="50" t="s">
        <v>2057</v>
      </c>
      <c r="E1844" s="52" t="s">
        <v>1872</v>
      </c>
      <c r="F1844" s="49"/>
      <c r="G1844" s="65"/>
      <c r="H1844" s="66"/>
      <c r="I1844" s="139"/>
      <c r="J1844" s="66"/>
      <c r="K1844" s="68"/>
    </row>
    <row r="1845" spans="4:11" hidden="1" outlineLevel="1" x14ac:dyDescent="0.25">
      <c r="D1845" s="50" t="s">
        <v>2058</v>
      </c>
      <c r="E1845" s="52" t="s">
        <v>1874</v>
      </c>
      <c r="F1845" s="49"/>
      <c r="G1845" s="65"/>
      <c r="H1845" s="66"/>
      <c r="I1845" s="139"/>
      <c r="J1845" s="66"/>
      <c r="K1845" s="68"/>
    </row>
    <row r="1846" spans="4:11" hidden="1" outlineLevel="1" x14ac:dyDescent="0.25">
      <c r="D1846" s="50" t="s">
        <v>2059</v>
      </c>
      <c r="E1846" s="51" t="s">
        <v>1018</v>
      </c>
      <c r="F1846" s="49"/>
      <c r="G1846" s="65"/>
      <c r="H1846" s="66"/>
      <c r="I1846" s="139"/>
      <c r="J1846" s="66"/>
      <c r="K1846" s="68"/>
    </row>
    <row r="1847" spans="4:11" hidden="1" outlineLevel="1" x14ac:dyDescent="0.25">
      <c r="D1847" s="50" t="s">
        <v>2060</v>
      </c>
      <c r="E1847" s="52" t="s">
        <v>1866</v>
      </c>
      <c r="F1847" s="49"/>
      <c r="G1847" s="65"/>
      <c r="H1847" s="66"/>
      <c r="I1847" s="139"/>
      <c r="J1847" s="66"/>
      <c r="K1847" s="68"/>
    </row>
    <row r="1848" spans="4:11" hidden="1" outlineLevel="1" x14ac:dyDescent="0.25">
      <c r="D1848" s="50" t="s">
        <v>2061</v>
      </c>
      <c r="E1848" s="52" t="s">
        <v>1868</v>
      </c>
      <c r="F1848" s="49"/>
      <c r="G1848" s="65"/>
      <c r="H1848" s="66"/>
      <c r="I1848" s="139"/>
      <c r="J1848" s="66"/>
      <c r="K1848" s="68"/>
    </row>
    <row r="1849" spans="4:11" hidden="1" outlineLevel="1" x14ac:dyDescent="0.25">
      <c r="D1849" s="50" t="s">
        <v>2062</v>
      </c>
      <c r="E1849" s="52" t="s">
        <v>1870</v>
      </c>
      <c r="F1849" s="49"/>
      <c r="G1849" s="65"/>
      <c r="H1849" s="66"/>
      <c r="I1849" s="139"/>
      <c r="J1849" s="66"/>
      <c r="K1849" s="68"/>
    </row>
    <row r="1850" spans="4:11" hidden="1" outlineLevel="1" x14ac:dyDescent="0.25">
      <c r="D1850" s="50" t="s">
        <v>2063</v>
      </c>
      <c r="E1850" s="52" t="s">
        <v>1872</v>
      </c>
      <c r="F1850" s="49"/>
      <c r="G1850" s="65"/>
      <c r="H1850" s="66"/>
      <c r="I1850" s="139"/>
      <c r="J1850" s="66"/>
      <c r="K1850" s="68"/>
    </row>
    <row r="1851" spans="4:11" hidden="1" outlineLevel="1" x14ac:dyDescent="0.25">
      <c r="D1851" s="50" t="s">
        <v>2064</v>
      </c>
      <c r="E1851" s="52" t="s">
        <v>1874</v>
      </c>
      <c r="F1851" s="49"/>
      <c r="G1851" s="65"/>
      <c r="H1851" s="66"/>
      <c r="I1851" s="139"/>
      <c r="J1851" s="66"/>
      <c r="K1851" s="68"/>
    </row>
    <row r="1852" spans="4:11" hidden="1" outlineLevel="1" x14ac:dyDescent="0.25">
      <c r="D1852" s="50" t="s">
        <v>2065</v>
      </c>
      <c r="E1852" s="51" t="s">
        <v>1025</v>
      </c>
      <c r="F1852" s="49"/>
      <c r="G1852" s="65"/>
      <c r="H1852" s="66"/>
      <c r="I1852" s="139"/>
      <c r="J1852" s="66"/>
      <c r="K1852" s="68"/>
    </row>
    <row r="1853" spans="4:11" hidden="1" outlineLevel="1" x14ac:dyDescent="0.25">
      <c r="D1853" s="50" t="s">
        <v>2066</v>
      </c>
      <c r="E1853" s="52" t="s">
        <v>1866</v>
      </c>
      <c r="F1853" s="49"/>
      <c r="G1853" s="65"/>
      <c r="H1853" s="66"/>
      <c r="I1853" s="139"/>
      <c r="J1853" s="66"/>
      <c r="K1853" s="68"/>
    </row>
    <row r="1854" spans="4:11" hidden="1" outlineLevel="1" x14ac:dyDescent="0.25">
      <c r="D1854" s="50" t="s">
        <v>2067</v>
      </c>
      <c r="E1854" s="52" t="s">
        <v>1868</v>
      </c>
      <c r="F1854" s="49"/>
      <c r="G1854" s="65"/>
      <c r="H1854" s="66"/>
      <c r="I1854" s="139"/>
      <c r="J1854" s="66"/>
      <c r="K1854" s="68"/>
    </row>
    <row r="1855" spans="4:11" hidden="1" outlineLevel="1" x14ac:dyDescent="0.25">
      <c r="D1855" s="50" t="s">
        <v>2068</v>
      </c>
      <c r="E1855" s="52" t="s">
        <v>1870</v>
      </c>
      <c r="F1855" s="49"/>
      <c r="G1855" s="65"/>
      <c r="H1855" s="66"/>
      <c r="I1855" s="139"/>
      <c r="J1855" s="66"/>
      <c r="K1855" s="68"/>
    </row>
    <row r="1856" spans="4:11" hidden="1" outlineLevel="1" x14ac:dyDescent="0.25">
      <c r="D1856" s="50" t="s">
        <v>2069</v>
      </c>
      <c r="E1856" s="52" t="s">
        <v>1872</v>
      </c>
      <c r="F1856" s="49"/>
      <c r="G1856" s="65"/>
      <c r="H1856" s="66"/>
      <c r="I1856" s="139"/>
      <c r="J1856" s="66"/>
      <c r="K1856" s="68"/>
    </row>
    <row r="1857" spans="4:11" hidden="1" outlineLevel="1" x14ac:dyDescent="0.25">
      <c r="D1857" s="50" t="s">
        <v>2070</v>
      </c>
      <c r="E1857" s="52" t="s">
        <v>1874</v>
      </c>
      <c r="F1857" s="49"/>
      <c r="G1857" s="65"/>
      <c r="H1857" s="66"/>
      <c r="I1857" s="139"/>
      <c r="J1857" s="66"/>
      <c r="K1857" s="68"/>
    </row>
    <row r="1858" spans="4:11" hidden="1" outlineLevel="1" x14ac:dyDescent="0.25">
      <c r="D1858" s="50" t="s">
        <v>2071</v>
      </c>
      <c r="E1858" s="51" t="s">
        <v>1032</v>
      </c>
      <c r="F1858" s="49"/>
      <c r="G1858" s="65"/>
      <c r="H1858" s="66"/>
      <c r="I1858" s="139"/>
      <c r="J1858" s="66"/>
      <c r="K1858" s="68"/>
    </row>
    <row r="1859" spans="4:11" hidden="1" outlineLevel="1" x14ac:dyDescent="0.25">
      <c r="D1859" s="50" t="s">
        <v>2072</v>
      </c>
      <c r="E1859" s="52" t="s">
        <v>1866</v>
      </c>
      <c r="F1859" s="49"/>
      <c r="G1859" s="65"/>
      <c r="H1859" s="66"/>
      <c r="I1859" s="139"/>
      <c r="J1859" s="66"/>
      <c r="K1859" s="68"/>
    </row>
    <row r="1860" spans="4:11" hidden="1" outlineLevel="1" x14ac:dyDescent="0.25">
      <c r="D1860" s="50" t="s">
        <v>2073</v>
      </c>
      <c r="E1860" s="52" t="s">
        <v>1868</v>
      </c>
      <c r="F1860" s="49"/>
      <c r="G1860" s="65"/>
      <c r="H1860" s="66"/>
      <c r="I1860" s="139"/>
      <c r="J1860" s="66"/>
      <c r="K1860" s="68"/>
    </row>
    <row r="1861" spans="4:11" hidden="1" outlineLevel="1" x14ac:dyDescent="0.25">
      <c r="D1861" s="50" t="s">
        <v>2074</v>
      </c>
      <c r="E1861" s="52" t="s">
        <v>1870</v>
      </c>
      <c r="F1861" s="49"/>
      <c r="G1861" s="65"/>
      <c r="H1861" s="66"/>
      <c r="I1861" s="139"/>
      <c r="J1861" s="66"/>
      <c r="K1861" s="68"/>
    </row>
    <row r="1862" spans="4:11" hidden="1" outlineLevel="1" x14ac:dyDescent="0.25">
      <c r="D1862" s="50" t="s">
        <v>2075</v>
      </c>
      <c r="E1862" s="52" t="s">
        <v>1872</v>
      </c>
      <c r="F1862" s="49"/>
      <c r="G1862" s="65"/>
      <c r="H1862" s="66"/>
      <c r="I1862" s="139"/>
      <c r="J1862" s="66"/>
      <c r="K1862" s="68"/>
    </row>
    <row r="1863" spans="4:11" hidden="1" outlineLevel="1" x14ac:dyDescent="0.25">
      <c r="D1863" s="50" t="s">
        <v>2076</v>
      </c>
      <c r="E1863" s="52" t="s">
        <v>1874</v>
      </c>
      <c r="F1863" s="49"/>
      <c r="G1863" s="65"/>
      <c r="H1863" s="66"/>
      <c r="I1863" s="139"/>
      <c r="J1863" s="66"/>
      <c r="K1863" s="68"/>
    </row>
    <row r="1864" spans="4:11" hidden="1" outlineLevel="1" x14ac:dyDescent="0.25">
      <c r="D1864" s="50" t="s">
        <v>2077</v>
      </c>
      <c r="E1864" s="51" t="s">
        <v>7</v>
      </c>
      <c r="F1864" s="49"/>
      <c r="G1864" s="65"/>
      <c r="H1864" s="66"/>
      <c r="I1864" s="139"/>
      <c r="J1864" s="66"/>
      <c r="K1864" s="68"/>
    </row>
    <row r="1865" spans="4:11" hidden="1" outlineLevel="1" x14ac:dyDescent="0.25">
      <c r="D1865" s="50" t="s">
        <v>2078</v>
      </c>
      <c r="E1865" s="52" t="s">
        <v>1866</v>
      </c>
      <c r="F1865" s="49"/>
      <c r="G1865" s="65"/>
      <c r="H1865" s="66"/>
      <c r="I1865" s="139"/>
      <c r="J1865" s="66"/>
      <c r="K1865" s="68"/>
    </row>
    <row r="1866" spans="4:11" hidden="1" outlineLevel="1" x14ac:dyDescent="0.25">
      <c r="D1866" s="50" t="s">
        <v>2079</v>
      </c>
      <c r="E1866" s="52" t="s">
        <v>1868</v>
      </c>
      <c r="F1866" s="49"/>
      <c r="G1866" s="65"/>
      <c r="H1866" s="66"/>
      <c r="I1866" s="139"/>
      <c r="J1866" s="66"/>
      <c r="K1866" s="68"/>
    </row>
    <row r="1867" spans="4:11" hidden="1" outlineLevel="1" x14ac:dyDescent="0.25">
      <c r="D1867" s="50" t="s">
        <v>2080</v>
      </c>
      <c r="E1867" s="52" t="s">
        <v>1870</v>
      </c>
      <c r="F1867" s="49"/>
      <c r="G1867" s="65"/>
      <c r="H1867" s="66"/>
      <c r="I1867" s="139"/>
      <c r="J1867" s="66"/>
      <c r="K1867" s="68"/>
    </row>
    <row r="1868" spans="4:11" hidden="1" outlineLevel="1" x14ac:dyDescent="0.25">
      <c r="D1868" s="50" t="s">
        <v>2081</v>
      </c>
      <c r="E1868" s="52" t="s">
        <v>1872</v>
      </c>
      <c r="F1868" s="49"/>
      <c r="G1868" s="65"/>
      <c r="H1868" s="66"/>
      <c r="I1868" s="139"/>
      <c r="J1868" s="66"/>
      <c r="K1868" s="68"/>
    </row>
    <row r="1869" spans="4:11" hidden="1" outlineLevel="1" x14ac:dyDescent="0.25">
      <c r="D1869" s="50" t="s">
        <v>2082</v>
      </c>
      <c r="E1869" s="52" t="s">
        <v>1874</v>
      </c>
      <c r="F1869" s="49"/>
      <c r="G1869" s="65"/>
      <c r="H1869" s="66"/>
      <c r="I1869" s="139"/>
      <c r="J1869" s="66"/>
      <c r="K1869" s="68"/>
    </row>
    <row r="1870" spans="4:11" hidden="1" outlineLevel="1" x14ac:dyDescent="0.25">
      <c r="D1870" s="50" t="s">
        <v>2083</v>
      </c>
      <c r="E1870" s="51" t="s">
        <v>264</v>
      </c>
      <c r="F1870" s="49"/>
      <c r="G1870" s="65"/>
      <c r="H1870" s="66"/>
      <c r="I1870" s="139"/>
      <c r="J1870" s="66"/>
      <c r="K1870" s="68"/>
    </row>
    <row r="1871" spans="4:11" hidden="1" outlineLevel="1" x14ac:dyDescent="0.25">
      <c r="D1871" s="50" t="s">
        <v>2084</v>
      </c>
      <c r="E1871" s="52" t="s">
        <v>1866</v>
      </c>
      <c r="F1871" s="49"/>
      <c r="G1871" s="65"/>
      <c r="H1871" s="66"/>
      <c r="I1871" s="139"/>
      <c r="J1871" s="66"/>
      <c r="K1871" s="68"/>
    </row>
    <row r="1872" spans="4:11" hidden="1" outlineLevel="1" x14ac:dyDescent="0.25">
      <c r="D1872" s="50" t="s">
        <v>2085</v>
      </c>
      <c r="E1872" s="52" t="s">
        <v>1868</v>
      </c>
      <c r="F1872" s="49"/>
      <c r="G1872" s="65"/>
      <c r="H1872" s="66"/>
      <c r="I1872" s="139"/>
      <c r="J1872" s="66"/>
      <c r="K1872" s="68"/>
    </row>
    <row r="1873" spans="4:11" hidden="1" outlineLevel="1" x14ac:dyDescent="0.25">
      <c r="D1873" s="50" t="s">
        <v>2086</v>
      </c>
      <c r="E1873" s="52" t="s">
        <v>1870</v>
      </c>
      <c r="F1873" s="49"/>
      <c r="G1873" s="65"/>
      <c r="H1873" s="66"/>
      <c r="I1873" s="139"/>
      <c r="J1873" s="66"/>
      <c r="K1873" s="68"/>
    </row>
    <row r="1874" spans="4:11" hidden="1" outlineLevel="1" x14ac:dyDescent="0.25">
      <c r="D1874" s="50" t="s">
        <v>2087</v>
      </c>
      <c r="E1874" s="52" t="s">
        <v>1872</v>
      </c>
      <c r="F1874" s="49"/>
      <c r="G1874" s="65"/>
      <c r="H1874" s="66"/>
      <c r="I1874" s="139"/>
      <c r="J1874" s="66"/>
      <c r="K1874" s="68"/>
    </row>
    <row r="1875" spans="4:11" hidden="1" outlineLevel="1" x14ac:dyDescent="0.25">
      <c r="D1875" s="50" t="s">
        <v>2088</v>
      </c>
      <c r="E1875" s="52" t="s">
        <v>1874</v>
      </c>
      <c r="F1875" s="49"/>
      <c r="G1875" s="65"/>
      <c r="H1875" s="66"/>
      <c r="I1875" s="139"/>
      <c r="J1875" s="66"/>
      <c r="K1875" s="68"/>
    </row>
    <row r="1876" spans="4:11" hidden="1" outlineLevel="1" x14ac:dyDescent="0.25">
      <c r="D1876" s="50" t="s">
        <v>2089</v>
      </c>
      <c r="E1876" s="96" t="s">
        <v>2090</v>
      </c>
      <c r="F1876" s="55"/>
      <c r="G1876" s="65"/>
      <c r="H1876" s="66"/>
      <c r="I1876" s="139"/>
      <c r="J1876" s="108"/>
      <c r="K1876" s="116"/>
    </row>
    <row r="1877" spans="4:11" hidden="1" outlineLevel="1" x14ac:dyDescent="0.25">
      <c r="D1877" s="50" t="s">
        <v>2091</v>
      </c>
      <c r="E1877" s="64" t="s">
        <v>984</v>
      </c>
      <c r="F1877" s="56"/>
      <c r="G1877" s="65"/>
      <c r="H1877" s="66"/>
      <c r="I1877" s="139"/>
      <c r="J1877" s="108"/>
      <c r="K1877" s="68"/>
    </row>
    <row r="1878" spans="4:11" hidden="1" outlineLevel="1" x14ac:dyDescent="0.25">
      <c r="D1878" s="50" t="s">
        <v>2092</v>
      </c>
      <c r="E1878" s="99" t="s">
        <v>986</v>
      </c>
      <c r="F1878" s="56"/>
      <c r="G1878" s="65"/>
      <c r="H1878" s="66"/>
      <c r="I1878" s="139"/>
      <c r="J1878" s="108"/>
      <c r="K1878" s="68"/>
    </row>
    <row r="1879" spans="4:11" hidden="1" outlineLevel="1" x14ac:dyDescent="0.25">
      <c r="D1879" s="50" t="s">
        <v>2093</v>
      </c>
      <c r="E1879" s="51" t="s">
        <v>4</v>
      </c>
      <c r="F1879" s="49"/>
      <c r="G1879" s="65"/>
      <c r="H1879" s="66"/>
      <c r="I1879" s="139"/>
      <c r="J1879" s="66"/>
      <c r="K1879" s="68"/>
    </row>
    <row r="1880" spans="4:11" hidden="1" outlineLevel="1" x14ac:dyDescent="0.25">
      <c r="D1880" s="50" t="s">
        <v>2094</v>
      </c>
      <c r="E1880" s="52" t="s">
        <v>2095</v>
      </c>
      <c r="F1880" s="49"/>
      <c r="G1880" s="65"/>
      <c r="H1880" s="66"/>
      <c r="I1880" s="139"/>
      <c r="J1880" s="66"/>
      <c r="K1880" s="68"/>
    </row>
    <row r="1881" spans="4:11" hidden="1" outlineLevel="1" x14ac:dyDescent="0.25">
      <c r="D1881" s="50" t="s">
        <v>2096</v>
      </c>
      <c r="E1881" s="52" t="s">
        <v>2097</v>
      </c>
      <c r="F1881" s="49"/>
      <c r="G1881" s="65"/>
      <c r="H1881" s="66"/>
      <c r="I1881" s="139"/>
      <c r="J1881" s="66"/>
      <c r="K1881" s="68"/>
    </row>
    <row r="1882" spans="4:11" hidden="1" outlineLevel="1" x14ac:dyDescent="0.25">
      <c r="D1882" s="50" t="s">
        <v>2098</v>
      </c>
      <c r="E1882" s="52" t="s">
        <v>2099</v>
      </c>
      <c r="F1882" s="49"/>
      <c r="G1882" s="65"/>
      <c r="H1882" s="66"/>
      <c r="I1882" s="139"/>
      <c r="J1882" s="66"/>
      <c r="K1882" s="68"/>
    </row>
    <row r="1883" spans="4:11" hidden="1" outlineLevel="1" x14ac:dyDescent="0.25">
      <c r="D1883" s="50" t="s">
        <v>2100</v>
      </c>
      <c r="E1883" s="52" t="s">
        <v>2101</v>
      </c>
      <c r="F1883" s="49"/>
      <c r="G1883" s="65"/>
      <c r="H1883" s="66"/>
      <c r="I1883" s="139"/>
      <c r="J1883" s="66"/>
      <c r="K1883" s="68"/>
    </row>
    <row r="1884" spans="4:11" hidden="1" outlineLevel="1" x14ac:dyDescent="0.25">
      <c r="D1884" s="50" t="s">
        <v>2102</v>
      </c>
      <c r="E1884" s="52" t="s">
        <v>2103</v>
      </c>
      <c r="F1884" s="49"/>
      <c r="G1884" s="65"/>
      <c r="H1884" s="66"/>
      <c r="I1884" s="139"/>
      <c r="J1884" s="66"/>
      <c r="K1884" s="68"/>
    </row>
    <row r="1885" spans="4:11" hidden="1" outlineLevel="1" x14ac:dyDescent="0.25">
      <c r="D1885" s="50" t="s">
        <v>2104</v>
      </c>
      <c r="E1885" s="51" t="s">
        <v>3</v>
      </c>
      <c r="F1885" s="49"/>
      <c r="G1885" s="65"/>
      <c r="H1885" s="66"/>
      <c r="I1885" s="139"/>
      <c r="J1885" s="66"/>
      <c r="K1885" s="68"/>
    </row>
    <row r="1886" spans="4:11" hidden="1" outlineLevel="1" x14ac:dyDescent="0.25">
      <c r="D1886" s="50" t="s">
        <v>2105</v>
      </c>
      <c r="E1886" s="52" t="s">
        <v>2095</v>
      </c>
      <c r="F1886" s="49"/>
      <c r="G1886" s="65"/>
      <c r="H1886" s="66"/>
      <c r="I1886" s="139"/>
      <c r="J1886" s="66"/>
      <c r="K1886" s="68"/>
    </row>
    <row r="1887" spans="4:11" hidden="1" outlineLevel="1" x14ac:dyDescent="0.25">
      <c r="D1887" s="50" t="s">
        <v>2106</v>
      </c>
      <c r="E1887" s="52" t="s">
        <v>2097</v>
      </c>
      <c r="F1887" s="49"/>
      <c r="G1887" s="65"/>
      <c r="H1887" s="66"/>
      <c r="I1887" s="139"/>
      <c r="J1887" s="66"/>
      <c r="K1887" s="68"/>
    </row>
    <row r="1888" spans="4:11" hidden="1" outlineLevel="1" x14ac:dyDescent="0.25">
      <c r="D1888" s="50" t="s">
        <v>2107</v>
      </c>
      <c r="E1888" s="52" t="s">
        <v>2099</v>
      </c>
      <c r="F1888" s="49"/>
      <c r="G1888" s="65"/>
      <c r="H1888" s="66"/>
      <c r="I1888" s="139"/>
      <c r="J1888" s="66"/>
      <c r="K1888" s="68"/>
    </row>
    <row r="1889" spans="4:11" hidden="1" outlineLevel="1" x14ac:dyDescent="0.25">
      <c r="D1889" s="50" t="s">
        <v>2108</v>
      </c>
      <c r="E1889" s="52" t="s">
        <v>2101</v>
      </c>
      <c r="F1889" s="49"/>
      <c r="G1889" s="65"/>
      <c r="H1889" s="66"/>
      <c r="I1889" s="139"/>
      <c r="J1889" s="66"/>
      <c r="K1889" s="68"/>
    </row>
    <row r="1890" spans="4:11" hidden="1" outlineLevel="1" x14ac:dyDescent="0.25">
      <c r="D1890" s="50" t="s">
        <v>2109</v>
      </c>
      <c r="E1890" s="52" t="s">
        <v>2103</v>
      </c>
      <c r="F1890" s="49"/>
      <c r="G1890" s="65"/>
      <c r="H1890" s="66"/>
      <c r="I1890" s="139"/>
      <c r="J1890" s="66"/>
      <c r="K1890" s="68"/>
    </row>
    <row r="1891" spans="4:11" hidden="1" outlineLevel="1" x14ac:dyDescent="0.25">
      <c r="D1891" s="50" t="s">
        <v>2110</v>
      </c>
      <c r="E1891" s="51" t="s">
        <v>5</v>
      </c>
      <c r="F1891" s="49"/>
      <c r="G1891" s="65"/>
      <c r="H1891" s="66"/>
      <c r="I1891" s="139"/>
      <c r="J1891" s="66"/>
      <c r="K1891" s="68"/>
    </row>
    <row r="1892" spans="4:11" hidden="1" outlineLevel="1" x14ac:dyDescent="0.25">
      <c r="D1892" s="50" t="s">
        <v>2111</v>
      </c>
      <c r="E1892" s="52" t="s">
        <v>2095</v>
      </c>
      <c r="F1892" s="49"/>
      <c r="G1892" s="65"/>
      <c r="H1892" s="66"/>
      <c r="I1892" s="139"/>
      <c r="J1892" s="66"/>
      <c r="K1892" s="68"/>
    </row>
    <row r="1893" spans="4:11" hidden="1" outlineLevel="1" x14ac:dyDescent="0.25">
      <c r="D1893" s="50" t="s">
        <v>2112</v>
      </c>
      <c r="E1893" s="52" t="s">
        <v>2097</v>
      </c>
      <c r="F1893" s="49"/>
      <c r="G1893" s="65"/>
      <c r="H1893" s="66"/>
      <c r="I1893" s="139"/>
      <c r="J1893" s="66"/>
      <c r="K1893" s="68"/>
    </row>
    <row r="1894" spans="4:11" hidden="1" outlineLevel="1" x14ac:dyDescent="0.25">
      <c r="D1894" s="50" t="s">
        <v>2113</v>
      </c>
      <c r="E1894" s="52" t="s">
        <v>2099</v>
      </c>
      <c r="F1894" s="49"/>
      <c r="G1894" s="65"/>
      <c r="H1894" s="66"/>
      <c r="I1894" s="139"/>
      <c r="J1894" s="66"/>
      <c r="K1894" s="68"/>
    </row>
    <row r="1895" spans="4:11" hidden="1" outlineLevel="1" x14ac:dyDescent="0.25">
      <c r="D1895" s="50" t="s">
        <v>2114</v>
      </c>
      <c r="E1895" s="52" t="s">
        <v>2101</v>
      </c>
      <c r="F1895" s="49"/>
      <c r="G1895" s="65"/>
      <c r="H1895" s="66"/>
      <c r="I1895" s="139"/>
      <c r="J1895" s="66"/>
      <c r="K1895" s="68"/>
    </row>
    <row r="1896" spans="4:11" hidden="1" outlineLevel="1" x14ac:dyDescent="0.25">
      <c r="D1896" s="50" t="s">
        <v>2115</v>
      </c>
      <c r="E1896" s="52" t="s">
        <v>2103</v>
      </c>
      <c r="F1896" s="49"/>
      <c r="G1896" s="65"/>
      <c r="H1896" s="66"/>
      <c r="I1896" s="139"/>
      <c r="J1896" s="66"/>
      <c r="K1896" s="68"/>
    </row>
    <row r="1897" spans="4:11" hidden="1" outlineLevel="1" x14ac:dyDescent="0.25">
      <c r="D1897" s="50" t="s">
        <v>2116</v>
      </c>
      <c r="E1897" s="51" t="s">
        <v>1011</v>
      </c>
      <c r="F1897" s="49"/>
      <c r="G1897" s="65"/>
      <c r="H1897" s="66"/>
      <c r="I1897" s="139"/>
      <c r="J1897" s="66"/>
      <c r="K1897" s="68"/>
    </row>
    <row r="1898" spans="4:11" hidden="1" outlineLevel="1" x14ac:dyDescent="0.25">
      <c r="D1898" s="50" t="s">
        <v>2117</v>
      </c>
      <c r="E1898" s="52" t="s">
        <v>2095</v>
      </c>
      <c r="F1898" s="49"/>
      <c r="G1898" s="65"/>
      <c r="H1898" s="66"/>
      <c r="I1898" s="139"/>
      <c r="J1898" s="66"/>
      <c r="K1898" s="68"/>
    </row>
    <row r="1899" spans="4:11" hidden="1" outlineLevel="1" x14ac:dyDescent="0.25">
      <c r="D1899" s="50" t="s">
        <v>2118</v>
      </c>
      <c r="E1899" s="52" t="s">
        <v>2097</v>
      </c>
      <c r="F1899" s="49"/>
      <c r="G1899" s="65"/>
      <c r="H1899" s="66"/>
      <c r="I1899" s="139"/>
      <c r="J1899" s="66"/>
      <c r="K1899" s="68"/>
    </row>
    <row r="1900" spans="4:11" hidden="1" outlineLevel="1" x14ac:dyDescent="0.25">
      <c r="D1900" s="50" t="s">
        <v>2119</v>
      </c>
      <c r="E1900" s="52" t="s">
        <v>2099</v>
      </c>
      <c r="F1900" s="49"/>
      <c r="G1900" s="65"/>
      <c r="H1900" s="66"/>
      <c r="I1900" s="139"/>
      <c r="J1900" s="66"/>
      <c r="K1900" s="68"/>
    </row>
    <row r="1901" spans="4:11" hidden="1" outlineLevel="1" x14ac:dyDescent="0.25">
      <c r="D1901" s="50" t="s">
        <v>2120</v>
      </c>
      <c r="E1901" s="52" t="s">
        <v>2101</v>
      </c>
      <c r="F1901" s="49"/>
      <c r="G1901" s="65"/>
      <c r="H1901" s="66"/>
      <c r="I1901" s="139"/>
      <c r="J1901" s="66"/>
      <c r="K1901" s="68"/>
    </row>
    <row r="1902" spans="4:11" hidden="1" outlineLevel="1" x14ac:dyDescent="0.25">
      <c r="D1902" s="50" t="s">
        <v>2121</v>
      </c>
      <c r="E1902" s="52" t="s">
        <v>2103</v>
      </c>
      <c r="F1902" s="49"/>
      <c r="G1902" s="65"/>
      <c r="H1902" s="66"/>
      <c r="I1902" s="139"/>
      <c r="J1902" s="66"/>
      <c r="K1902" s="68"/>
    </row>
    <row r="1903" spans="4:11" hidden="1" outlineLevel="1" x14ac:dyDescent="0.25">
      <c r="D1903" s="50" t="s">
        <v>2122</v>
      </c>
      <c r="E1903" s="51" t="s">
        <v>1018</v>
      </c>
      <c r="F1903" s="49"/>
      <c r="G1903" s="65"/>
      <c r="H1903" s="66"/>
      <c r="I1903" s="139"/>
      <c r="J1903" s="66"/>
      <c r="K1903" s="68"/>
    </row>
    <row r="1904" spans="4:11" hidden="1" outlineLevel="1" x14ac:dyDescent="0.25">
      <c r="D1904" s="50" t="s">
        <v>2123</v>
      </c>
      <c r="E1904" s="52" t="s">
        <v>2095</v>
      </c>
      <c r="F1904" s="49"/>
      <c r="G1904" s="65"/>
      <c r="H1904" s="66"/>
      <c r="I1904" s="139"/>
      <c r="J1904" s="66"/>
      <c r="K1904" s="68"/>
    </row>
    <row r="1905" spans="4:11" hidden="1" outlineLevel="1" x14ac:dyDescent="0.25">
      <c r="D1905" s="50" t="s">
        <v>2124</v>
      </c>
      <c r="E1905" s="52" t="s">
        <v>2097</v>
      </c>
      <c r="F1905" s="49"/>
      <c r="G1905" s="65"/>
      <c r="H1905" s="66"/>
      <c r="I1905" s="139"/>
      <c r="J1905" s="66"/>
      <c r="K1905" s="68"/>
    </row>
    <row r="1906" spans="4:11" hidden="1" outlineLevel="1" x14ac:dyDescent="0.25">
      <c r="D1906" s="50" t="s">
        <v>2125</v>
      </c>
      <c r="E1906" s="52" t="s">
        <v>2099</v>
      </c>
      <c r="F1906" s="49"/>
      <c r="G1906" s="65"/>
      <c r="H1906" s="66"/>
      <c r="I1906" s="139"/>
      <c r="J1906" s="66"/>
      <c r="K1906" s="68"/>
    </row>
    <row r="1907" spans="4:11" hidden="1" outlineLevel="1" x14ac:dyDescent="0.25">
      <c r="D1907" s="50" t="s">
        <v>2126</v>
      </c>
      <c r="E1907" s="52" t="s">
        <v>2101</v>
      </c>
      <c r="F1907" s="49"/>
      <c r="G1907" s="65"/>
      <c r="H1907" s="66"/>
      <c r="I1907" s="139"/>
      <c r="J1907" s="66"/>
      <c r="K1907" s="68"/>
    </row>
    <row r="1908" spans="4:11" hidden="1" outlineLevel="1" x14ac:dyDescent="0.25">
      <c r="D1908" s="50" t="s">
        <v>2127</v>
      </c>
      <c r="E1908" s="52" t="s">
        <v>2103</v>
      </c>
      <c r="F1908" s="49"/>
      <c r="G1908" s="65"/>
      <c r="H1908" s="66"/>
      <c r="I1908" s="139"/>
      <c r="J1908" s="66"/>
      <c r="K1908" s="68"/>
    </row>
    <row r="1909" spans="4:11" hidden="1" outlineLevel="1" x14ac:dyDescent="0.25">
      <c r="D1909" s="50" t="s">
        <v>2128</v>
      </c>
      <c r="E1909" s="51" t="s">
        <v>1025</v>
      </c>
      <c r="F1909" s="49"/>
      <c r="G1909" s="65"/>
      <c r="H1909" s="66"/>
      <c r="I1909" s="139"/>
      <c r="J1909" s="66"/>
      <c r="K1909" s="68"/>
    </row>
    <row r="1910" spans="4:11" hidden="1" outlineLevel="1" x14ac:dyDescent="0.25">
      <c r="D1910" s="50" t="s">
        <v>2129</v>
      </c>
      <c r="E1910" s="52" t="s">
        <v>2095</v>
      </c>
      <c r="F1910" s="49"/>
      <c r="G1910" s="65"/>
      <c r="H1910" s="66"/>
      <c r="I1910" s="139"/>
      <c r="J1910" s="66"/>
      <c r="K1910" s="68"/>
    </row>
    <row r="1911" spans="4:11" hidden="1" outlineLevel="1" x14ac:dyDescent="0.25">
      <c r="D1911" s="50" t="s">
        <v>2130</v>
      </c>
      <c r="E1911" s="52" t="s">
        <v>2097</v>
      </c>
      <c r="F1911" s="49"/>
      <c r="G1911" s="65"/>
      <c r="H1911" s="66"/>
      <c r="I1911" s="139"/>
      <c r="J1911" s="66"/>
      <c r="K1911" s="68"/>
    </row>
    <row r="1912" spans="4:11" hidden="1" outlineLevel="1" x14ac:dyDescent="0.25">
      <c r="D1912" s="50" t="s">
        <v>2131</v>
      </c>
      <c r="E1912" s="52" t="s">
        <v>2099</v>
      </c>
      <c r="F1912" s="49"/>
      <c r="G1912" s="65"/>
      <c r="H1912" s="66"/>
      <c r="I1912" s="139"/>
      <c r="J1912" s="66"/>
      <c r="K1912" s="68"/>
    </row>
    <row r="1913" spans="4:11" hidden="1" outlineLevel="1" x14ac:dyDescent="0.25">
      <c r="D1913" s="50" t="s">
        <v>2132</v>
      </c>
      <c r="E1913" s="52" t="s">
        <v>2101</v>
      </c>
      <c r="F1913" s="49"/>
      <c r="G1913" s="65"/>
      <c r="H1913" s="66"/>
      <c r="I1913" s="139"/>
      <c r="J1913" s="66"/>
      <c r="K1913" s="68"/>
    </row>
    <row r="1914" spans="4:11" hidden="1" outlineLevel="1" x14ac:dyDescent="0.25">
      <c r="D1914" s="50" t="s">
        <v>2133</v>
      </c>
      <c r="E1914" s="52" t="s">
        <v>2103</v>
      </c>
      <c r="F1914" s="49"/>
      <c r="G1914" s="65"/>
      <c r="H1914" s="66"/>
      <c r="I1914" s="139"/>
      <c r="J1914" s="66"/>
      <c r="K1914" s="68"/>
    </row>
    <row r="1915" spans="4:11" hidden="1" outlineLevel="1" x14ac:dyDescent="0.25">
      <c r="D1915" s="50" t="s">
        <v>2134</v>
      </c>
      <c r="E1915" s="51" t="s">
        <v>1032</v>
      </c>
      <c r="F1915" s="49"/>
      <c r="G1915" s="65"/>
      <c r="H1915" s="66"/>
      <c r="I1915" s="139"/>
      <c r="J1915" s="66"/>
      <c r="K1915" s="68"/>
    </row>
    <row r="1916" spans="4:11" hidden="1" outlineLevel="1" x14ac:dyDescent="0.25">
      <c r="D1916" s="50" t="s">
        <v>2135</v>
      </c>
      <c r="E1916" s="52" t="s">
        <v>2095</v>
      </c>
      <c r="F1916" s="49"/>
      <c r="G1916" s="65"/>
      <c r="H1916" s="66"/>
      <c r="I1916" s="139"/>
      <c r="J1916" s="66"/>
      <c r="K1916" s="68"/>
    </row>
    <row r="1917" spans="4:11" hidden="1" outlineLevel="1" x14ac:dyDescent="0.25">
      <c r="D1917" s="50" t="s">
        <v>2136</v>
      </c>
      <c r="E1917" s="52" t="s">
        <v>2097</v>
      </c>
      <c r="F1917" s="49"/>
      <c r="G1917" s="65"/>
      <c r="H1917" s="66"/>
      <c r="I1917" s="139"/>
      <c r="J1917" s="66"/>
      <c r="K1917" s="68"/>
    </row>
    <row r="1918" spans="4:11" hidden="1" outlineLevel="1" x14ac:dyDescent="0.25">
      <c r="D1918" s="50" t="s">
        <v>2137</v>
      </c>
      <c r="E1918" s="52" t="s">
        <v>2099</v>
      </c>
      <c r="F1918" s="49"/>
      <c r="G1918" s="65"/>
      <c r="H1918" s="66"/>
      <c r="I1918" s="139"/>
      <c r="J1918" s="66"/>
      <c r="K1918" s="68"/>
    </row>
    <row r="1919" spans="4:11" hidden="1" outlineLevel="1" x14ac:dyDescent="0.25">
      <c r="D1919" s="50" t="s">
        <v>2138</v>
      </c>
      <c r="E1919" s="52" t="s">
        <v>2101</v>
      </c>
      <c r="F1919" s="49"/>
      <c r="G1919" s="65"/>
      <c r="H1919" s="66"/>
      <c r="I1919" s="139"/>
      <c r="J1919" s="66"/>
      <c r="K1919" s="68"/>
    </row>
    <row r="1920" spans="4:11" hidden="1" outlineLevel="1" x14ac:dyDescent="0.25">
      <c r="D1920" s="50" t="s">
        <v>2139</v>
      </c>
      <c r="E1920" s="52" t="s">
        <v>2103</v>
      </c>
      <c r="F1920" s="49"/>
      <c r="G1920" s="65"/>
      <c r="H1920" s="66"/>
      <c r="I1920" s="139"/>
      <c r="J1920" s="66"/>
      <c r="K1920" s="68"/>
    </row>
    <row r="1921" spans="4:11" hidden="1" outlineLevel="1" x14ac:dyDescent="0.25">
      <c r="D1921" s="50" t="s">
        <v>2140</v>
      </c>
      <c r="E1921" s="51" t="s">
        <v>7</v>
      </c>
      <c r="F1921" s="49"/>
      <c r="G1921" s="65"/>
      <c r="H1921" s="66"/>
      <c r="I1921" s="139"/>
      <c r="J1921" s="66"/>
      <c r="K1921" s="68"/>
    </row>
    <row r="1922" spans="4:11" hidden="1" outlineLevel="1" x14ac:dyDescent="0.25">
      <c r="D1922" s="50" t="s">
        <v>2141</v>
      </c>
      <c r="E1922" s="52" t="s">
        <v>2095</v>
      </c>
      <c r="F1922" s="49"/>
      <c r="G1922" s="65"/>
      <c r="H1922" s="66"/>
      <c r="I1922" s="139"/>
      <c r="J1922" s="66"/>
      <c r="K1922" s="68"/>
    </row>
    <row r="1923" spans="4:11" hidden="1" outlineLevel="1" x14ac:dyDescent="0.25">
      <c r="D1923" s="50" t="s">
        <v>2142</v>
      </c>
      <c r="E1923" s="52" t="s">
        <v>2097</v>
      </c>
      <c r="F1923" s="49"/>
      <c r="G1923" s="65"/>
      <c r="H1923" s="66"/>
      <c r="I1923" s="139"/>
      <c r="J1923" s="66"/>
      <c r="K1923" s="68"/>
    </row>
    <row r="1924" spans="4:11" hidden="1" outlineLevel="1" x14ac:dyDescent="0.25">
      <c r="D1924" s="50" t="s">
        <v>2143</v>
      </c>
      <c r="E1924" s="52" t="s">
        <v>2099</v>
      </c>
      <c r="F1924" s="49"/>
      <c r="G1924" s="65"/>
      <c r="H1924" s="66"/>
      <c r="I1924" s="139"/>
      <c r="J1924" s="66"/>
      <c r="K1924" s="68"/>
    </row>
    <row r="1925" spans="4:11" hidden="1" outlineLevel="1" x14ac:dyDescent="0.25">
      <c r="D1925" s="50" t="s">
        <v>2144</v>
      </c>
      <c r="E1925" s="52" t="s">
        <v>2101</v>
      </c>
      <c r="F1925" s="49"/>
      <c r="G1925" s="65"/>
      <c r="H1925" s="66"/>
      <c r="I1925" s="139"/>
      <c r="J1925" s="66"/>
      <c r="K1925" s="68"/>
    </row>
    <row r="1926" spans="4:11" hidden="1" outlineLevel="1" x14ac:dyDescent="0.25">
      <c r="D1926" s="50" t="s">
        <v>2145</v>
      </c>
      <c r="E1926" s="52" t="s">
        <v>2103</v>
      </c>
      <c r="F1926" s="49"/>
      <c r="G1926" s="65"/>
      <c r="H1926" s="66"/>
      <c r="I1926" s="139"/>
      <c r="J1926" s="66"/>
      <c r="K1926" s="68"/>
    </row>
    <row r="1927" spans="4:11" hidden="1" outlineLevel="1" x14ac:dyDescent="0.25">
      <c r="D1927" s="50" t="s">
        <v>2146</v>
      </c>
      <c r="E1927" s="51" t="s">
        <v>264</v>
      </c>
      <c r="F1927" s="49"/>
      <c r="G1927" s="65"/>
      <c r="H1927" s="66"/>
      <c r="I1927" s="139"/>
      <c r="J1927" s="66"/>
      <c r="K1927" s="68"/>
    </row>
    <row r="1928" spans="4:11" hidden="1" outlineLevel="1" x14ac:dyDescent="0.25">
      <c r="D1928" s="50" t="s">
        <v>2147</v>
      </c>
      <c r="E1928" s="52" t="s">
        <v>2095</v>
      </c>
      <c r="F1928" s="49"/>
      <c r="G1928" s="65"/>
      <c r="H1928" s="66"/>
      <c r="I1928" s="139"/>
      <c r="J1928" s="66"/>
      <c r="K1928" s="68"/>
    </row>
    <row r="1929" spans="4:11" hidden="1" outlineLevel="1" x14ac:dyDescent="0.25">
      <c r="D1929" s="50" t="s">
        <v>2148</v>
      </c>
      <c r="E1929" s="52" t="s">
        <v>2097</v>
      </c>
      <c r="F1929" s="49"/>
      <c r="G1929" s="65"/>
      <c r="H1929" s="66"/>
      <c r="I1929" s="139"/>
      <c r="J1929" s="66"/>
      <c r="K1929" s="68"/>
    </row>
    <row r="1930" spans="4:11" hidden="1" outlineLevel="1" x14ac:dyDescent="0.25">
      <c r="D1930" s="50" t="s">
        <v>2149</v>
      </c>
      <c r="E1930" s="52" t="s">
        <v>2099</v>
      </c>
      <c r="F1930" s="49"/>
      <c r="G1930" s="65"/>
      <c r="H1930" s="66"/>
      <c r="I1930" s="139"/>
      <c r="J1930" s="66"/>
      <c r="K1930" s="68"/>
    </row>
    <row r="1931" spans="4:11" hidden="1" outlineLevel="1" x14ac:dyDescent="0.25">
      <c r="D1931" s="50" t="s">
        <v>2150</v>
      </c>
      <c r="E1931" s="52" t="s">
        <v>2101</v>
      </c>
      <c r="F1931" s="49"/>
      <c r="G1931" s="65"/>
      <c r="H1931" s="66"/>
      <c r="I1931" s="139"/>
      <c r="J1931" s="66"/>
      <c r="K1931" s="68"/>
    </row>
    <row r="1932" spans="4:11" hidden="1" outlineLevel="1" x14ac:dyDescent="0.25">
      <c r="D1932" s="50" t="s">
        <v>2151</v>
      </c>
      <c r="E1932" s="52" t="s">
        <v>2103</v>
      </c>
      <c r="F1932" s="49"/>
      <c r="G1932" s="65"/>
      <c r="H1932" s="66"/>
      <c r="I1932" s="139"/>
      <c r="J1932" s="66"/>
      <c r="K1932" s="68"/>
    </row>
    <row r="1933" spans="4:11" hidden="1" outlineLevel="1" x14ac:dyDescent="0.25">
      <c r="D1933" s="50" t="s">
        <v>2152</v>
      </c>
      <c r="E1933" s="99" t="s">
        <v>1051</v>
      </c>
      <c r="F1933" s="56"/>
      <c r="G1933" s="65"/>
      <c r="H1933" s="66"/>
      <c r="I1933" s="139"/>
      <c r="J1933" s="108"/>
      <c r="K1933" s="68"/>
    </row>
    <row r="1934" spans="4:11" hidden="1" outlineLevel="1" x14ac:dyDescent="0.25">
      <c r="D1934" s="50" t="s">
        <v>2153</v>
      </c>
      <c r="E1934" s="51" t="s">
        <v>4</v>
      </c>
      <c r="F1934" s="49"/>
      <c r="G1934" s="65"/>
      <c r="H1934" s="66"/>
      <c r="I1934" s="139"/>
      <c r="J1934" s="66"/>
      <c r="K1934" s="68"/>
    </row>
    <row r="1935" spans="4:11" hidden="1" outlineLevel="1" x14ac:dyDescent="0.25">
      <c r="D1935" s="50" t="s">
        <v>2154</v>
      </c>
      <c r="E1935" s="52" t="s">
        <v>2095</v>
      </c>
      <c r="F1935" s="49"/>
      <c r="G1935" s="65"/>
      <c r="H1935" s="66"/>
      <c r="I1935" s="139"/>
      <c r="J1935" s="66"/>
      <c r="K1935" s="68"/>
    </row>
    <row r="1936" spans="4:11" hidden="1" outlineLevel="1" x14ac:dyDescent="0.25">
      <c r="D1936" s="50" t="s">
        <v>2155</v>
      </c>
      <c r="E1936" s="52" t="s">
        <v>2097</v>
      </c>
      <c r="F1936" s="49"/>
      <c r="G1936" s="65"/>
      <c r="H1936" s="66"/>
      <c r="I1936" s="139"/>
      <c r="J1936" s="66"/>
      <c r="K1936" s="68"/>
    </row>
    <row r="1937" spans="4:11" hidden="1" outlineLevel="1" x14ac:dyDescent="0.25">
      <c r="D1937" s="50" t="s">
        <v>2156</v>
      </c>
      <c r="E1937" s="52" t="s">
        <v>2099</v>
      </c>
      <c r="F1937" s="49"/>
      <c r="G1937" s="65"/>
      <c r="H1937" s="66"/>
      <c r="I1937" s="139"/>
      <c r="J1937" s="66"/>
      <c r="K1937" s="68"/>
    </row>
    <row r="1938" spans="4:11" hidden="1" outlineLevel="1" x14ac:dyDescent="0.25">
      <c r="D1938" s="50" t="s">
        <v>2157</v>
      </c>
      <c r="E1938" s="52" t="s">
        <v>2101</v>
      </c>
      <c r="F1938" s="49"/>
      <c r="G1938" s="65"/>
      <c r="H1938" s="66"/>
      <c r="I1938" s="139"/>
      <c r="J1938" s="66"/>
      <c r="K1938" s="68"/>
    </row>
    <row r="1939" spans="4:11" hidden="1" outlineLevel="1" x14ac:dyDescent="0.25">
      <c r="D1939" s="50" t="s">
        <v>2158</v>
      </c>
      <c r="E1939" s="52" t="s">
        <v>2103</v>
      </c>
      <c r="F1939" s="49"/>
      <c r="G1939" s="65"/>
      <c r="H1939" s="66"/>
      <c r="I1939" s="139"/>
      <c r="J1939" s="66"/>
      <c r="K1939" s="68"/>
    </row>
    <row r="1940" spans="4:11" hidden="1" outlineLevel="1" x14ac:dyDescent="0.25">
      <c r="D1940" s="50" t="s">
        <v>2159</v>
      </c>
      <c r="E1940" s="51" t="s">
        <v>3</v>
      </c>
      <c r="F1940" s="49"/>
      <c r="G1940" s="65"/>
      <c r="H1940" s="66"/>
      <c r="I1940" s="139"/>
      <c r="J1940" s="66"/>
      <c r="K1940" s="68"/>
    </row>
    <row r="1941" spans="4:11" hidden="1" outlineLevel="1" x14ac:dyDescent="0.25">
      <c r="D1941" s="50" t="s">
        <v>2160</v>
      </c>
      <c r="E1941" s="52" t="s">
        <v>2095</v>
      </c>
      <c r="F1941" s="49"/>
      <c r="G1941" s="65"/>
      <c r="H1941" s="66"/>
      <c r="I1941" s="139"/>
      <c r="J1941" s="66"/>
      <c r="K1941" s="68"/>
    </row>
    <row r="1942" spans="4:11" hidden="1" outlineLevel="1" x14ac:dyDescent="0.25">
      <c r="D1942" s="50" t="s">
        <v>2161</v>
      </c>
      <c r="E1942" s="52" t="s">
        <v>2097</v>
      </c>
      <c r="F1942" s="49"/>
      <c r="G1942" s="65"/>
      <c r="H1942" s="66"/>
      <c r="I1942" s="139"/>
      <c r="J1942" s="66"/>
      <c r="K1942" s="68"/>
    </row>
    <row r="1943" spans="4:11" hidden="1" outlineLevel="1" x14ac:dyDescent="0.25">
      <c r="D1943" s="50" t="s">
        <v>2162</v>
      </c>
      <c r="E1943" s="52" t="s">
        <v>2099</v>
      </c>
      <c r="F1943" s="49"/>
      <c r="G1943" s="65"/>
      <c r="H1943" s="66"/>
      <c r="I1943" s="139"/>
      <c r="J1943" s="66"/>
      <c r="K1943" s="68"/>
    </row>
    <row r="1944" spans="4:11" hidden="1" outlineLevel="1" x14ac:dyDescent="0.25">
      <c r="D1944" s="50" t="s">
        <v>2163</v>
      </c>
      <c r="E1944" s="52" t="s">
        <v>2101</v>
      </c>
      <c r="F1944" s="49"/>
      <c r="G1944" s="65"/>
      <c r="H1944" s="66"/>
      <c r="I1944" s="139"/>
      <c r="J1944" s="66"/>
      <c r="K1944" s="68"/>
    </row>
    <row r="1945" spans="4:11" hidden="1" outlineLevel="1" x14ac:dyDescent="0.25">
      <c r="D1945" s="50" t="s">
        <v>2164</v>
      </c>
      <c r="E1945" s="52" t="s">
        <v>2103</v>
      </c>
      <c r="F1945" s="49"/>
      <c r="G1945" s="65"/>
      <c r="H1945" s="66"/>
      <c r="I1945" s="139"/>
      <c r="J1945" s="66"/>
      <c r="K1945" s="68"/>
    </row>
    <row r="1946" spans="4:11" hidden="1" outlineLevel="1" x14ac:dyDescent="0.25">
      <c r="D1946" s="50" t="s">
        <v>2165</v>
      </c>
      <c r="E1946" s="51" t="s">
        <v>5</v>
      </c>
      <c r="F1946" s="49"/>
      <c r="G1946" s="65"/>
      <c r="H1946" s="66"/>
      <c r="I1946" s="139"/>
      <c r="J1946" s="66"/>
      <c r="K1946" s="68"/>
    </row>
    <row r="1947" spans="4:11" hidden="1" outlineLevel="1" x14ac:dyDescent="0.25">
      <c r="D1947" s="50" t="s">
        <v>2166</v>
      </c>
      <c r="E1947" s="52" t="s">
        <v>2095</v>
      </c>
      <c r="F1947" s="49"/>
      <c r="G1947" s="65"/>
      <c r="H1947" s="66"/>
      <c r="I1947" s="139"/>
      <c r="J1947" s="66"/>
      <c r="K1947" s="68"/>
    </row>
    <row r="1948" spans="4:11" hidden="1" outlineLevel="1" x14ac:dyDescent="0.25">
      <c r="D1948" s="50" t="s">
        <v>2167</v>
      </c>
      <c r="E1948" s="52" t="s">
        <v>2097</v>
      </c>
      <c r="F1948" s="49"/>
      <c r="G1948" s="65"/>
      <c r="H1948" s="66"/>
      <c r="I1948" s="139"/>
      <c r="J1948" s="66"/>
      <c r="K1948" s="68"/>
    </row>
    <row r="1949" spans="4:11" hidden="1" outlineLevel="1" x14ac:dyDescent="0.25">
      <c r="D1949" s="50" t="s">
        <v>2168</v>
      </c>
      <c r="E1949" s="52" t="s">
        <v>2099</v>
      </c>
      <c r="F1949" s="49"/>
      <c r="G1949" s="65"/>
      <c r="H1949" s="66"/>
      <c r="I1949" s="139"/>
      <c r="J1949" s="66"/>
      <c r="K1949" s="68"/>
    </row>
    <row r="1950" spans="4:11" hidden="1" outlineLevel="1" x14ac:dyDescent="0.25">
      <c r="D1950" s="50" t="s">
        <v>2169</v>
      </c>
      <c r="E1950" s="52" t="s">
        <v>2101</v>
      </c>
      <c r="F1950" s="49"/>
      <c r="G1950" s="65"/>
      <c r="H1950" s="66"/>
      <c r="I1950" s="139"/>
      <c r="J1950" s="66"/>
      <c r="K1950" s="68"/>
    </row>
    <row r="1951" spans="4:11" hidden="1" outlineLevel="1" x14ac:dyDescent="0.25">
      <c r="D1951" s="50" t="s">
        <v>2170</v>
      </c>
      <c r="E1951" s="52" t="s">
        <v>2103</v>
      </c>
      <c r="F1951" s="49"/>
      <c r="G1951" s="65"/>
      <c r="H1951" s="66"/>
      <c r="I1951" s="139"/>
      <c r="J1951" s="66"/>
      <c r="K1951" s="68"/>
    </row>
    <row r="1952" spans="4:11" hidden="1" outlineLevel="1" x14ac:dyDescent="0.25">
      <c r="D1952" s="50" t="s">
        <v>2171</v>
      </c>
      <c r="E1952" s="51" t="s">
        <v>1011</v>
      </c>
      <c r="F1952" s="49"/>
      <c r="G1952" s="65"/>
      <c r="H1952" s="66"/>
      <c r="I1952" s="139"/>
      <c r="J1952" s="66"/>
      <c r="K1952" s="68"/>
    </row>
    <row r="1953" spans="4:11" hidden="1" outlineLevel="1" x14ac:dyDescent="0.25">
      <c r="D1953" s="50" t="s">
        <v>2172</v>
      </c>
      <c r="E1953" s="52" t="s">
        <v>2095</v>
      </c>
      <c r="F1953" s="49"/>
      <c r="G1953" s="65"/>
      <c r="H1953" s="66"/>
      <c r="I1953" s="139"/>
      <c r="J1953" s="66"/>
      <c r="K1953" s="68"/>
    </row>
    <row r="1954" spans="4:11" hidden="1" outlineLevel="1" x14ac:dyDescent="0.25">
      <c r="D1954" s="50" t="s">
        <v>2173</v>
      </c>
      <c r="E1954" s="52" t="s">
        <v>2097</v>
      </c>
      <c r="F1954" s="49"/>
      <c r="G1954" s="65"/>
      <c r="H1954" s="66"/>
      <c r="I1954" s="139"/>
      <c r="J1954" s="66"/>
      <c r="K1954" s="68"/>
    </row>
    <row r="1955" spans="4:11" hidden="1" outlineLevel="1" x14ac:dyDescent="0.25">
      <c r="D1955" s="50" t="s">
        <v>2174</v>
      </c>
      <c r="E1955" s="52" t="s">
        <v>2099</v>
      </c>
      <c r="F1955" s="49"/>
      <c r="G1955" s="65"/>
      <c r="H1955" s="66"/>
      <c r="I1955" s="139"/>
      <c r="J1955" s="66"/>
      <c r="K1955" s="68"/>
    </row>
    <row r="1956" spans="4:11" hidden="1" outlineLevel="1" x14ac:dyDescent="0.25">
      <c r="D1956" s="50" t="s">
        <v>2175</v>
      </c>
      <c r="E1956" s="52" t="s">
        <v>2101</v>
      </c>
      <c r="F1956" s="49"/>
      <c r="G1956" s="65"/>
      <c r="H1956" s="66"/>
      <c r="I1956" s="139"/>
      <c r="J1956" s="66"/>
      <c r="K1956" s="68"/>
    </row>
    <row r="1957" spans="4:11" hidden="1" outlineLevel="1" x14ac:dyDescent="0.25">
      <c r="D1957" s="50" t="s">
        <v>2176</v>
      </c>
      <c r="E1957" s="52" t="s">
        <v>2103</v>
      </c>
      <c r="F1957" s="49"/>
      <c r="G1957" s="65"/>
      <c r="H1957" s="66"/>
      <c r="I1957" s="139"/>
      <c r="J1957" s="66"/>
      <c r="K1957" s="68"/>
    </row>
    <row r="1958" spans="4:11" hidden="1" outlineLevel="1" x14ac:dyDescent="0.25">
      <c r="D1958" s="50" t="s">
        <v>2177</v>
      </c>
      <c r="E1958" s="51" t="s">
        <v>1018</v>
      </c>
      <c r="F1958" s="49"/>
      <c r="G1958" s="65"/>
      <c r="H1958" s="66"/>
      <c r="I1958" s="139"/>
      <c r="J1958" s="66"/>
      <c r="K1958" s="68"/>
    </row>
    <row r="1959" spans="4:11" hidden="1" outlineLevel="1" x14ac:dyDescent="0.25">
      <c r="D1959" s="50" t="s">
        <v>2178</v>
      </c>
      <c r="E1959" s="52" t="s">
        <v>2095</v>
      </c>
      <c r="F1959" s="49"/>
      <c r="G1959" s="65"/>
      <c r="H1959" s="66"/>
      <c r="I1959" s="139"/>
      <c r="J1959" s="66"/>
      <c r="K1959" s="68"/>
    </row>
    <row r="1960" spans="4:11" hidden="1" outlineLevel="1" x14ac:dyDescent="0.25">
      <c r="D1960" s="50" t="s">
        <v>2179</v>
      </c>
      <c r="E1960" s="52" t="s">
        <v>2097</v>
      </c>
      <c r="F1960" s="49"/>
      <c r="G1960" s="65"/>
      <c r="H1960" s="66"/>
      <c r="I1960" s="139"/>
      <c r="J1960" s="66"/>
      <c r="K1960" s="68"/>
    </row>
    <row r="1961" spans="4:11" hidden="1" outlineLevel="1" x14ac:dyDescent="0.25">
      <c r="D1961" s="50" t="s">
        <v>2180</v>
      </c>
      <c r="E1961" s="52" t="s">
        <v>2099</v>
      </c>
      <c r="F1961" s="49"/>
      <c r="G1961" s="65"/>
      <c r="H1961" s="66"/>
      <c r="I1961" s="139"/>
      <c r="J1961" s="66"/>
      <c r="K1961" s="68"/>
    </row>
    <row r="1962" spans="4:11" hidden="1" outlineLevel="1" x14ac:dyDescent="0.25">
      <c r="D1962" s="50" t="s">
        <v>2181</v>
      </c>
      <c r="E1962" s="52" t="s">
        <v>2101</v>
      </c>
      <c r="F1962" s="49"/>
      <c r="G1962" s="65"/>
      <c r="H1962" s="66"/>
      <c r="I1962" s="139"/>
      <c r="J1962" s="66"/>
      <c r="K1962" s="68"/>
    </row>
    <row r="1963" spans="4:11" hidden="1" outlineLevel="1" x14ac:dyDescent="0.25">
      <c r="D1963" s="50" t="s">
        <v>2182</v>
      </c>
      <c r="E1963" s="52" t="s">
        <v>2103</v>
      </c>
      <c r="F1963" s="49"/>
      <c r="G1963" s="65"/>
      <c r="H1963" s="66"/>
      <c r="I1963" s="139"/>
      <c r="J1963" s="66"/>
      <c r="K1963" s="68"/>
    </row>
    <row r="1964" spans="4:11" hidden="1" outlineLevel="1" x14ac:dyDescent="0.25">
      <c r="D1964" s="50" t="s">
        <v>2183</v>
      </c>
      <c r="E1964" s="51" t="s">
        <v>1025</v>
      </c>
      <c r="F1964" s="49"/>
      <c r="G1964" s="65"/>
      <c r="H1964" s="66"/>
      <c r="I1964" s="139"/>
      <c r="J1964" s="66"/>
      <c r="K1964" s="68"/>
    </row>
    <row r="1965" spans="4:11" hidden="1" outlineLevel="1" x14ac:dyDescent="0.25">
      <c r="D1965" s="50" t="s">
        <v>2184</v>
      </c>
      <c r="E1965" s="52" t="s">
        <v>2095</v>
      </c>
      <c r="F1965" s="49"/>
      <c r="G1965" s="65"/>
      <c r="H1965" s="66"/>
      <c r="I1965" s="139"/>
      <c r="J1965" s="66"/>
      <c r="K1965" s="68"/>
    </row>
    <row r="1966" spans="4:11" hidden="1" outlineLevel="1" x14ac:dyDescent="0.25">
      <c r="D1966" s="50" t="s">
        <v>2185</v>
      </c>
      <c r="E1966" s="52" t="s">
        <v>2097</v>
      </c>
      <c r="F1966" s="49"/>
      <c r="G1966" s="65"/>
      <c r="H1966" s="66"/>
      <c r="I1966" s="139"/>
      <c r="J1966" s="66"/>
      <c r="K1966" s="68"/>
    </row>
    <row r="1967" spans="4:11" hidden="1" outlineLevel="1" x14ac:dyDescent="0.25">
      <c r="D1967" s="50" t="s">
        <v>2186</v>
      </c>
      <c r="E1967" s="52" t="s">
        <v>2099</v>
      </c>
      <c r="F1967" s="49"/>
      <c r="G1967" s="65"/>
      <c r="H1967" s="66"/>
      <c r="I1967" s="139"/>
      <c r="J1967" s="66"/>
      <c r="K1967" s="68"/>
    </row>
    <row r="1968" spans="4:11" hidden="1" outlineLevel="1" x14ac:dyDescent="0.25">
      <c r="D1968" s="50" t="s">
        <v>2187</v>
      </c>
      <c r="E1968" s="52" t="s">
        <v>2101</v>
      </c>
      <c r="F1968" s="49"/>
      <c r="G1968" s="65"/>
      <c r="H1968" s="66"/>
      <c r="I1968" s="139"/>
      <c r="J1968" s="66"/>
      <c r="K1968" s="68"/>
    </row>
    <row r="1969" spans="4:11" hidden="1" outlineLevel="1" x14ac:dyDescent="0.25">
      <c r="D1969" s="50" t="s">
        <v>2188</v>
      </c>
      <c r="E1969" s="52" t="s">
        <v>2103</v>
      </c>
      <c r="F1969" s="49"/>
      <c r="G1969" s="65"/>
      <c r="H1969" s="66"/>
      <c r="I1969" s="139"/>
      <c r="J1969" s="66"/>
      <c r="K1969" s="68"/>
    </row>
    <row r="1970" spans="4:11" hidden="1" outlineLevel="1" x14ac:dyDescent="0.25">
      <c r="D1970" s="50" t="s">
        <v>2189</v>
      </c>
      <c r="E1970" s="51" t="s">
        <v>1032</v>
      </c>
      <c r="F1970" s="49"/>
      <c r="G1970" s="65"/>
      <c r="H1970" s="66"/>
      <c r="I1970" s="139"/>
      <c r="J1970" s="66"/>
      <c r="K1970" s="68"/>
    </row>
    <row r="1971" spans="4:11" hidden="1" outlineLevel="1" x14ac:dyDescent="0.25">
      <c r="D1971" s="50" t="s">
        <v>2190</v>
      </c>
      <c r="E1971" s="52" t="s">
        <v>2095</v>
      </c>
      <c r="F1971" s="49"/>
      <c r="G1971" s="65"/>
      <c r="H1971" s="66"/>
      <c r="I1971" s="139"/>
      <c r="J1971" s="66"/>
      <c r="K1971" s="68"/>
    </row>
    <row r="1972" spans="4:11" hidden="1" outlineLevel="1" x14ac:dyDescent="0.25">
      <c r="D1972" s="50" t="s">
        <v>2191</v>
      </c>
      <c r="E1972" s="52" t="s">
        <v>2097</v>
      </c>
      <c r="F1972" s="49"/>
      <c r="G1972" s="65"/>
      <c r="H1972" s="66"/>
      <c r="I1972" s="139"/>
      <c r="J1972" s="66"/>
      <c r="K1972" s="68"/>
    </row>
    <row r="1973" spans="4:11" hidden="1" outlineLevel="1" x14ac:dyDescent="0.25">
      <c r="D1973" s="50" t="s">
        <v>2192</v>
      </c>
      <c r="E1973" s="52" t="s">
        <v>2099</v>
      </c>
      <c r="F1973" s="49"/>
      <c r="G1973" s="65"/>
      <c r="H1973" s="66"/>
      <c r="I1973" s="139"/>
      <c r="J1973" s="66"/>
      <c r="K1973" s="68"/>
    </row>
    <row r="1974" spans="4:11" hidden="1" outlineLevel="1" x14ac:dyDescent="0.25">
      <c r="D1974" s="50" t="s">
        <v>2193</v>
      </c>
      <c r="E1974" s="52" t="s">
        <v>2101</v>
      </c>
      <c r="F1974" s="49"/>
      <c r="G1974" s="65"/>
      <c r="H1974" s="66"/>
      <c r="I1974" s="139"/>
      <c r="J1974" s="66"/>
      <c r="K1974" s="68"/>
    </row>
    <row r="1975" spans="4:11" hidden="1" outlineLevel="1" x14ac:dyDescent="0.25">
      <c r="D1975" s="50" t="s">
        <v>2194</v>
      </c>
      <c r="E1975" s="52" t="s">
        <v>2103</v>
      </c>
      <c r="F1975" s="49"/>
      <c r="G1975" s="65"/>
      <c r="H1975" s="66"/>
      <c r="I1975" s="139"/>
      <c r="J1975" s="66"/>
      <c r="K1975" s="68"/>
    </row>
    <row r="1976" spans="4:11" hidden="1" outlineLevel="1" x14ac:dyDescent="0.25">
      <c r="D1976" s="50" t="s">
        <v>2195</v>
      </c>
      <c r="E1976" s="51" t="s">
        <v>7</v>
      </c>
      <c r="F1976" s="49"/>
      <c r="G1976" s="65"/>
      <c r="H1976" s="66"/>
      <c r="I1976" s="139"/>
      <c r="J1976" s="66"/>
      <c r="K1976" s="68"/>
    </row>
    <row r="1977" spans="4:11" hidden="1" outlineLevel="1" x14ac:dyDescent="0.25">
      <c r="D1977" s="50" t="s">
        <v>2196</v>
      </c>
      <c r="E1977" s="52" t="s">
        <v>2095</v>
      </c>
      <c r="F1977" s="49"/>
      <c r="G1977" s="65"/>
      <c r="H1977" s="66"/>
      <c r="I1977" s="139"/>
      <c r="J1977" s="66"/>
      <c r="K1977" s="68"/>
    </row>
    <row r="1978" spans="4:11" hidden="1" outlineLevel="1" x14ac:dyDescent="0.25">
      <c r="D1978" s="50" t="s">
        <v>2197</v>
      </c>
      <c r="E1978" s="52" t="s">
        <v>2097</v>
      </c>
      <c r="F1978" s="49"/>
      <c r="G1978" s="65"/>
      <c r="H1978" s="66"/>
      <c r="I1978" s="139"/>
      <c r="J1978" s="66"/>
      <c r="K1978" s="68"/>
    </row>
    <row r="1979" spans="4:11" hidden="1" outlineLevel="1" x14ac:dyDescent="0.25">
      <c r="D1979" s="50" t="s">
        <v>2198</v>
      </c>
      <c r="E1979" s="52" t="s">
        <v>2099</v>
      </c>
      <c r="F1979" s="49"/>
      <c r="G1979" s="65"/>
      <c r="H1979" s="66"/>
      <c r="I1979" s="139"/>
      <c r="J1979" s="66"/>
      <c r="K1979" s="68"/>
    </row>
    <row r="1980" spans="4:11" hidden="1" outlineLevel="1" x14ac:dyDescent="0.25">
      <c r="D1980" s="50" t="s">
        <v>2199</v>
      </c>
      <c r="E1980" s="52" t="s">
        <v>2101</v>
      </c>
      <c r="F1980" s="49"/>
      <c r="G1980" s="65"/>
      <c r="H1980" s="66"/>
      <c r="I1980" s="139"/>
      <c r="J1980" s="66"/>
      <c r="K1980" s="68"/>
    </row>
    <row r="1981" spans="4:11" hidden="1" outlineLevel="1" x14ac:dyDescent="0.25">
      <c r="D1981" s="50" t="s">
        <v>2200</v>
      </c>
      <c r="E1981" s="52" t="s">
        <v>2103</v>
      </c>
      <c r="F1981" s="49"/>
      <c r="G1981" s="65"/>
      <c r="H1981" s="66"/>
      <c r="I1981" s="139"/>
      <c r="J1981" s="66"/>
      <c r="K1981" s="68"/>
    </row>
    <row r="1982" spans="4:11" hidden="1" outlineLevel="1" x14ac:dyDescent="0.25">
      <c r="D1982" s="50" t="s">
        <v>2201</v>
      </c>
      <c r="E1982" s="51" t="s">
        <v>264</v>
      </c>
      <c r="F1982" s="49"/>
      <c r="G1982" s="65"/>
      <c r="H1982" s="66"/>
      <c r="I1982" s="139"/>
      <c r="J1982" s="66"/>
      <c r="K1982" s="68"/>
    </row>
    <row r="1983" spans="4:11" hidden="1" outlineLevel="1" x14ac:dyDescent="0.25">
      <c r="D1983" s="50" t="s">
        <v>2202</v>
      </c>
      <c r="E1983" s="52" t="s">
        <v>2095</v>
      </c>
      <c r="F1983" s="49"/>
      <c r="G1983" s="65"/>
      <c r="H1983" s="66"/>
      <c r="I1983" s="139"/>
      <c r="J1983" s="66"/>
      <c r="K1983" s="68"/>
    </row>
    <row r="1984" spans="4:11" hidden="1" outlineLevel="1" x14ac:dyDescent="0.25">
      <c r="D1984" s="50" t="s">
        <v>2203</v>
      </c>
      <c r="E1984" s="52" t="s">
        <v>2097</v>
      </c>
      <c r="F1984" s="49"/>
      <c r="G1984" s="65"/>
      <c r="H1984" s="66"/>
      <c r="I1984" s="139"/>
      <c r="J1984" s="66"/>
      <c r="K1984" s="68"/>
    </row>
    <row r="1985" spans="4:11" hidden="1" outlineLevel="1" x14ac:dyDescent="0.25">
      <c r="D1985" s="50" t="s">
        <v>2204</v>
      </c>
      <c r="E1985" s="52" t="s">
        <v>2099</v>
      </c>
      <c r="F1985" s="49"/>
      <c r="G1985" s="65"/>
      <c r="H1985" s="66"/>
      <c r="I1985" s="139"/>
      <c r="J1985" s="66"/>
      <c r="K1985" s="68"/>
    </row>
    <row r="1986" spans="4:11" hidden="1" outlineLevel="1" x14ac:dyDescent="0.25">
      <c r="D1986" s="50" t="s">
        <v>2205</v>
      </c>
      <c r="E1986" s="52" t="s">
        <v>2101</v>
      </c>
      <c r="F1986" s="49"/>
      <c r="G1986" s="65"/>
      <c r="H1986" s="66"/>
      <c r="I1986" s="139"/>
      <c r="J1986" s="66"/>
      <c r="K1986" s="68"/>
    </row>
    <row r="1987" spans="4:11" hidden="1" outlineLevel="1" x14ac:dyDescent="0.25">
      <c r="D1987" s="50" t="s">
        <v>2206</v>
      </c>
      <c r="E1987" s="52" t="s">
        <v>2103</v>
      </c>
      <c r="F1987" s="49"/>
      <c r="G1987" s="65"/>
      <c r="H1987" s="66"/>
      <c r="I1987" s="139"/>
      <c r="J1987" s="66"/>
      <c r="K1987" s="68"/>
    </row>
    <row r="1988" spans="4:11" hidden="1" outlineLevel="1" x14ac:dyDescent="0.25">
      <c r="D1988" s="50" t="s">
        <v>2207</v>
      </c>
      <c r="E1988" s="64" t="s">
        <v>1107</v>
      </c>
      <c r="F1988" s="56"/>
      <c r="G1988" s="65"/>
      <c r="H1988" s="66"/>
      <c r="I1988" s="139"/>
      <c r="J1988" s="108"/>
      <c r="K1988" s="68"/>
    </row>
    <row r="1989" spans="4:11" hidden="1" outlineLevel="1" x14ac:dyDescent="0.25">
      <c r="D1989" s="50" t="s">
        <v>2208</v>
      </c>
      <c r="E1989" s="99" t="s">
        <v>986</v>
      </c>
      <c r="F1989" s="56"/>
      <c r="G1989" s="65"/>
      <c r="H1989" s="66"/>
      <c r="I1989" s="139"/>
      <c r="J1989" s="108"/>
      <c r="K1989" s="68"/>
    </row>
    <row r="1990" spans="4:11" hidden="1" outlineLevel="1" x14ac:dyDescent="0.25">
      <c r="D1990" s="50" t="s">
        <v>2209</v>
      </c>
      <c r="E1990" s="51" t="s">
        <v>4</v>
      </c>
      <c r="F1990" s="49"/>
      <c r="G1990" s="65"/>
      <c r="H1990" s="66"/>
      <c r="I1990" s="139"/>
      <c r="J1990" s="66"/>
      <c r="K1990" s="68"/>
    </row>
    <row r="1991" spans="4:11" hidden="1" outlineLevel="1" x14ac:dyDescent="0.25">
      <c r="D1991" s="50" t="s">
        <v>2210</v>
      </c>
      <c r="E1991" s="52" t="s">
        <v>2095</v>
      </c>
      <c r="F1991" s="49"/>
      <c r="G1991" s="65"/>
      <c r="H1991" s="66"/>
      <c r="I1991" s="139"/>
      <c r="J1991" s="66"/>
      <c r="K1991" s="68"/>
    </row>
    <row r="1992" spans="4:11" hidden="1" outlineLevel="1" x14ac:dyDescent="0.25">
      <c r="D1992" s="50" t="s">
        <v>2211</v>
      </c>
      <c r="E1992" s="52" t="s">
        <v>2097</v>
      </c>
      <c r="F1992" s="49"/>
      <c r="G1992" s="65"/>
      <c r="H1992" s="66"/>
      <c r="I1992" s="139"/>
      <c r="J1992" s="66"/>
      <c r="K1992" s="68"/>
    </row>
    <row r="1993" spans="4:11" hidden="1" outlineLevel="1" x14ac:dyDescent="0.25">
      <c r="D1993" s="50" t="s">
        <v>2212</v>
      </c>
      <c r="E1993" s="52" t="s">
        <v>2099</v>
      </c>
      <c r="F1993" s="49"/>
      <c r="G1993" s="65"/>
      <c r="H1993" s="66"/>
      <c r="I1993" s="139"/>
      <c r="J1993" s="66"/>
      <c r="K1993" s="68"/>
    </row>
    <row r="1994" spans="4:11" hidden="1" outlineLevel="1" x14ac:dyDescent="0.25">
      <c r="D1994" s="50" t="s">
        <v>2213</v>
      </c>
      <c r="E1994" s="52" t="s">
        <v>2101</v>
      </c>
      <c r="F1994" s="49"/>
      <c r="G1994" s="65"/>
      <c r="H1994" s="66"/>
      <c r="I1994" s="139"/>
      <c r="J1994" s="66"/>
      <c r="K1994" s="68"/>
    </row>
    <row r="1995" spans="4:11" hidden="1" outlineLevel="1" x14ac:dyDescent="0.25">
      <c r="D1995" s="50" t="s">
        <v>2214</v>
      </c>
      <c r="E1995" s="52" t="s">
        <v>2103</v>
      </c>
      <c r="F1995" s="49"/>
      <c r="G1995" s="65"/>
      <c r="H1995" s="66"/>
      <c r="I1995" s="139"/>
      <c r="J1995" s="66"/>
      <c r="K1995" s="68"/>
    </row>
    <row r="1996" spans="4:11" hidden="1" outlineLevel="1" x14ac:dyDescent="0.25">
      <c r="D1996" s="50" t="s">
        <v>2215</v>
      </c>
      <c r="E1996" s="51" t="s">
        <v>3</v>
      </c>
      <c r="F1996" s="49"/>
      <c r="G1996" s="65"/>
      <c r="H1996" s="66"/>
      <c r="I1996" s="139"/>
      <c r="J1996" s="66"/>
      <c r="K1996" s="68"/>
    </row>
    <row r="1997" spans="4:11" hidden="1" outlineLevel="1" x14ac:dyDescent="0.25">
      <c r="D1997" s="50" t="s">
        <v>2216</v>
      </c>
      <c r="E1997" s="52" t="s">
        <v>2095</v>
      </c>
      <c r="F1997" s="49"/>
      <c r="G1997" s="65"/>
      <c r="H1997" s="66"/>
      <c r="I1997" s="139"/>
      <c r="J1997" s="66"/>
      <c r="K1997" s="68"/>
    </row>
    <row r="1998" spans="4:11" hidden="1" outlineLevel="1" x14ac:dyDescent="0.25">
      <c r="D1998" s="50" t="s">
        <v>2217</v>
      </c>
      <c r="E1998" s="52" t="s">
        <v>2097</v>
      </c>
      <c r="F1998" s="49"/>
      <c r="G1998" s="65"/>
      <c r="H1998" s="66"/>
      <c r="I1998" s="139"/>
      <c r="J1998" s="66"/>
      <c r="K1998" s="68"/>
    </row>
    <row r="1999" spans="4:11" hidden="1" outlineLevel="1" x14ac:dyDescent="0.25">
      <c r="D1999" s="50" t="s">
        <v>2218</v>
      </c>
      <c r="E1999" s="52" t="s">
        <v>2099</v>
      </c>
      <c r="F1999" s="49"/>
      <c r="G1999" s="65"/>
      <c r="H1999" s="66"/>
      <c r="I1999" s="139"/>
      <c r="J1999" s="66"/>
      <c r="K1999" s="68"/>
    </row>
    <row r="2000" spans="4:11" hidden="1" outlineLevel="1" x14ac:dyDescent="0.25">
      <c r="D2000" s="50" t="s">
        <v>2219</v>
      </c>
      <c r="E2000" s="52" t="s">
        <v>2101</v>
      </c>
      <c r="F2000" s="49"/>
      <c r="G2000" s="65"/>
      <c r="H2000" s="66"/>
      <c r="I2000" s="139"/>
      <c r="J2000" s="66"/>
      <c r="K2000" s="68"/>
    </row>
    <row r="2001" spans="4:11" hidden="1" outlineLevel="1" x14ac:dyDescent="0.25">
      <c r="D2001" s="50" t="s">
        <v>2220</v>
      </c>
      <c r="E2001" s="52" t="s">
        <v>2103</v>
      </c>
      <c r="F2001" s="49"/>
      <c r="G2001" s="65"/>
      <c r="H2001" s="66"/>
      <c r="I2001" s="139"/>
      <c r="J2001" s="66"/>
      <c r="K2001" s="68"/>
    </row>
    <row r="2002" spans="4:11" hidden="1" outlineLevel="1" x14ac:dyDescent="0.25">
      <c r="D2002" s="50" t="s">
        <v>2221</v>
      </c>
      <c r="E2002" s="51" t="s">
        <v>5</v>
      </c>
      <c r="F2002" s="49"/>
      <c r="G2002" s="65"/>
      <c r="H2002" s="66"/>
      <c r="I2002" s="139"/>
      <c r="J2002" s="66"/>
      <c r="K2002" s="68"/>
    </row>
    <row r="2003" spans="4:11" hidden="1" outlineLevel="1" x14ac:dyDescent="0.25">
      <c r="D2003" s="50" t="s">
        <v>2222</v>
      </c>
      <c r="E2003" s="52" t="s">
        <v>2095</v>
      </c>
      <c r="F2003" s="49"/>
      <c r="G2003" s="65"/>
      <c r="H2003" s="66"/>
      <c r="I2003" s="139"/>
      <c r="J2003" s="66"/>
      <c r="K2003" s="68"/>
    </row>
    <row r="2004" spans="4:11" hidden="1" outlineLevel="1" x14ac:dyDescent="0.25">
      <c r="D2004" s="50" t="s">
        <v>2223</v>
      </c>
      <c r="E2004" s="52" t="s">
        <v>2097</v>
      </c>
      <c r="F2004" s="49"/>
      <c r="G2004" s="65"/>
      <c r="H2004" s="66"/>
      <c r="I2004" s="139"/>
      <c r="J2004" s="66"/>
      <c r="K2004" s="68"/>
    </row>
    <row r="2005" spans="4:11" hidden="1" outlineLevel="1" x14ac:dyDescent="0.25">
      <c r="D2005" s="50" t="s">
        <v>2224</v>
      </c>
      <c r="E2005" s="52" t="s">
        <v>2099</v>
      </c>
      <c r="F2005" s="49"/>
      <c r="G2005" s="65"/>
      <c r="H2005" s="66"/>
      <c r="I2005" s="139"/>
      <c r="J2005" s="66"/>
      <c r="K2005" s="68"/>
    </row>
    <row r="2006" spans="4:11" hidden="1" outlineLevel="1" x14ac:dyDescent="0.25">
      <c r="D2006" s="50" t="s">
        <v>2225</v>
      </c>
      <c r="E2006" s="52" t="s">
        <v>2101</v>
      </c>
      <c r="F2006" s="49"/>
      <c r="G2006" s="65"/>
      <c r="H2006" s="66"/>
      <c r="I2006" s="139"/>
      <c r="J2006" s="66"/>
      <c r="K2006" s="68"/>
    </row>
    <row r="2007" spans="4:11" hidden="1" outlineLevel="1" x14ac:dyDescent="0.25">
      <c r="D2007" s="50" t="s">
        <v>2226</v>
      </c>
      <c r="E2007" s="52" t="s">
        <v>2103</v>
      </c>
      <c r="F2007" s="49"/>
      <c r="G2007" s="65"/>
      <c r="H2007" s="66"/>
      <c r="I2007" s="139"/>
      <c r="J2007" s="66"/>
      <c r="K2007" s="68"/>
    </row>
    <row r="2008" spans="4:11" hidden="1" outlineLevel="1" x14ac:dyDescent="0.25">
      <c r="D2008" s="50" t="s">
        <v>2227</v>
      </c>
      <c r="E2008" s="51" t="s">
        <v>1011</v>
      </c>
      <c r="F2008" s="49"/>
      <c r="G2008" s="65"/>
      <c r="H2008" s="66"/>
      <c r="I2008" s="139"/>
      <c r="J2008" s="66"/>
      <c r="K2008" s="68"/>
    </row>
    <row r="2009" spans="4:11" hidden="1" outlineLevel="1" x14ac:dyDescent="0.25">
      <c r="D2009" s="50" t="s">
        <v>2228</v>
      </c>
      <c r="E2009" s="52" t="s">
        <v>2095</v>
      </c>
      <c r="F2009" s="49"/>
      <c r="G2009" s="65"/>
      <c r="H2009" s="66"/>
      <c r="I2009" s="139"/>
      <c r="J2009" s="66"/>
      <c r="K2009" s="68"/>
    </row>
    <row r="2010" spans="4:11" hidden="1" outlineLevel="1" x14ac:dyDescent="0.25">
      <c r="D2010" s="50" t="s">
        <v>2229</v>
      </c>
      <c r="E2010" s="52" t="s">
        <v>2097</v>
      </c>
      <c r="F2010" s="49"/>
      <c r="G2010" s="65"/>
      <c r="H2010" s="66"/>
      <c r="I2010" s="139"/>
      <c r="J2010" s="66"/>
      <c r="K2010" s="68"/>
    </row>
    <row r="2011" spans="4:11" hidden="1" outlineLevel="1" x14ac:dyDescent="0.25">
      <c r="D2011" s="50" t="s">
        <v>2230</v>
      </c>
      <c r="E2011" s="52" t="s">
        <v>2099</v>
      </c>
      <c r="F2011" s="49"/>
      <c r="G2011" s="65"/>
      <c r="H2011" s="66"/>
      <c r="I2011" s="139"/>
      <c r="J2011" s="66"/>
      <c r="K2011" s="68"/>
    </row>
    <row r="2012" spans="4:11" hidden="1" outlineLevel="1" x14ac:dyDescent="0.25">
      <c r="D2012" s="50" t="s">
        <v>2231</v>
      </c>
      <c r="E2012" s="52" t="s">
        <v>2101</v>
      </c>
      <c r="F2012" s="49"/>
      <c r="G2012" s="65"/>
      <c r="H2012" s="66"/>
      <c r="I2012" s="139"/>
      <c r="J2012" s="66"/>
      <c r="K2012" s="68"/>
    </row>
    <row r="2013" spans="4:11" hidden="1" outlineLevel="1" x14ac:dyDescent="0.25">
      <c r="D2013" s="50" t="s">
        <v>2232</v>
      </c>
      <c r="E2013" s="52" t="s">
        <v>2103</v>
      </c>
      <c r="F2013" s="49"/>
      <c r="G2013" s="65"/>
      <c r="H2013" s="66"/>
      <c r="I2013" s="139"/>
      <c r="J2013" s="66"/>
      <c r="K2013" s="68"/>
    </row>
    <row r="2014" spans="4:11" hidden="1" outlineLevel="1" x14ac:dyDescent="0.25">
      <c r="D2014" s="50" t="s">
        <v>2233</v>
      </c>
      <c r="E2014" s="51" t="s">
        <v>1018</v>
      </c>
      <c r="F2014" s="49"/>
      <c r="G2014" s="65"/>
      <c r="H2014" s="66"/>
      <c r="I2014" s="139"/>
      <c r="J2014" s="66"/>
      <c r="K2014" s="68"/>
    </row>
    <row r="2015" spans="4:11" hidden="1" outlineLevel="1" x14ac:dyDescent="0.25">
      <c r="D2015" s="50" t="s">
        <v>2234</v>
      </c>
      <c r="E2015" s="52" t="s">
        <v>2095</v>
      </c>
      <c r="F2015" s="49"/>
      <c r="G2015" s="65"/>
      <c r="H2015" s="66"/>
      <c r="I2015" s="139"/>
      <c r="J2015" s="66"/>
      <c r="K2015" s="68"/>
    </row>
    <row r="2016" spans="4:11" hidden="1" outlineLevel="1" x14ac:dyDescent="0.25">
      <c r="D2016" s="50" t="s">
        <v>2235</v>
      </c>
      <c r="E2016" s="52" t="s">
        <v>2097</v>
      </c>
      <c r="F2016" s="49"/>
      <c r="G2016" s="65"/>
      <c r="H2016" s="66"/>
      <c r="I2016" s="139"/>
      <c r="J2016" s="66"/>
      <c r="K2016" s="68"/>
    </row>
    <row r="2017" spans="4:11" hidden="1" outlineLevel="1" x14ac:dyDescent="0.25">
      <c r="D2017" s="50" t="s">
        <v>2236</v>
      </c>
      <c r="E2017" s="52" t="s">
        <v>2099</v>
      </c>
      <c r="F2017" s="49"/>
      <c r="G2017" s="65"/>
      <c r="H2017" s="66"/>
      <c r="I2017" s="139"/>
      <c r="J2017" s="66"/>
      <c r="K2017" s="68"/>
    </row>
    <row r="2018" spans="4:11" hidden="1" outlineLevel="1" x14ac:dyDescent="0.25">
      <c r="D2018" s="50" t="s">
        <v>2237</v>
      </c>
      <c r="E2018" s="52" t="s">
        <v>2101</v>
      </c>
      <c r="F2018" s="49"/>
      <c r="G2018" s="65"/>
      <c r="H2018" s="66"/>
      <c r="I2018" s="139"/>
      <c r="J2018" s="66"/>
      <c r="K2018" s="68"/>
    </row>
    <row r="2019" spans="4:11" hidden="1" outlineLevel="1" x14ac:dyDescent="0.25">
      <c r="D2019" s="50" t="s">
        <v>2238</v>
      </c>
      <c r="E2019" s="52" t="s">
        <v>2103</v>
      </c>
      <c r="F2019" s="49"/>
      <c r="G2019" s="65"/>
      <c r="H2019" s="66"/>
      <c r="I2019" s="139"/>
      <c r="J2019" s="66"/>
      <c r="K2019" s="68"/>
    </row>
    <row r="2020" spans="4:11" hidden="1" outlineLevel="1" x14ac:dyDescent="0.25">
      <c r="D2020" s="50" t="s">
        <v>2239</v>
      </c>
      <c r="E2020" s="51" t="s">
        <v>1025</v>
      </c>
      <c r="F2020" s="49"/>
      <c r="G2020" s="65"/>
      <c r="H2020" s="66"/>
      <c r="I2020" s="139"/>
      <c r="J2020" s="66"/>
      <c r="K2020" s="68"/>
    </row>
    <row r="2021" spans="4:11" hidden="1" outlineLevel="1" x14ac:dyDescent="0.25">
      <c r="D2021" s="50" t="s">
        <v>2240</v>
      </c>
      <c r="E2021" s="52" t="s">
        <v>2095</v>
      </c>
      <c r="F2021" s="49"/>
      <c r="G2021" s="65"/>
      <c r="H2021" s="66"/>
      <c r="I2021" s="139"/>
      <c r="J2021" s="66"/>
      <c r="K2021" s="68"/>
    </row>
    <row r="2022" spans="4:11" hidden="1" outlineLevel="1" x14ac:dyDescent="0.25">
      <c r="D2022" s="50" t="s">
        <v>2241</v>
      </c>
      <c r="E2022" s="52" t="s">
        <v>2097</v>
      </c>
      <c r="F2022" s="49"/>
      <c r="G2022" s="65"/>
      <c r="H2022" s="66"/>
      <c r="I2022" s="139"/>
      <c r="J2022" s="66"/>
      <c r="K2022" s="68"/>
    </row>
    <row r="2023" spans="4:11" hidden="1" outlineLevel="1" x14ac:dyDescent="0.25">
      <c r="D2023" s="50" t="s">
        <v>2242</v>
      </c>
      <c r="E2023" s="52" t="s">
        <v>2099</v>
      </c>
      <c r="F2023" s="49"/>
      <c r="G2023" s="65"/>
      <c r="H2023" s="66"/>
      <c r="I2023" s="139"/>
      <c r="J2023" s="66"/>
      <c r="K2023" s="68"/>
    </row>
    <row r="2024" spans="4:11" hidden="1" outlineLevel="1" x14ac:dyDescent="0.25">
      <c r="D2024" s="50" t="s">
        <v>2243</v>
      </c>
      <c r="E2024" s="52" t="s">
        <v>2101</v>
      </c>
      <c r="F2024" s="49"/>
      <c r="G2024" s="65"/>
      <c r="H2024" s="66"/>
      <c r="I2024" s="139"/>
      <c r="J2024" s="66"/>
      <c r="K2024" s="68"/>
    </row>
    <row r="2025" spans="4:11" hidden="1" outlineLevel="1" x14ac:dyDescent="0.25">
      <c r="D2025" s="50" t="s">
        <v>2244</v>
      </c>
      <c r="E2025" s="52" t="s">
        <v>2103</v>
      </c>
      <c r="F2025" s="49"/>
      <c r="G2025" s="65"/>
      <c r="H2025" s="66"/>
      <c r="I2025" s="139"/>
      <c r="J2025" s="66"/>
      <c r="K2025" s="68"/>
    </row>
    <row r="2026" spans="4:11" hidden="1" outlineLevel="1" x14ac:dyDescent="0.25">
      <c r="D2026" s="50" t="s">
        <v>2245</v>
      </c>
      <c r="E2026" s="51" t="s">
        <v>1032</v>
      </c>
      <c r="F2026" s="49"/>
      <c r="G2026" s="65"/>
      <c r="H2026" s="66"/>
      <c r="I2026" s="139"/>
      <c r="J2026" s="66"/>
      <c r="K2026" s="68"/>
    </row>
    <row r="2027" spans="4:11" hidden="1" outlineLevel="1" x14ac:dyDescent="0.25">
      <c r="D2027" s="50" t="s">
        <v>2246</v>
      </c>
      <c r="E2027" s="52" t="s">
        <v>2095</v>
      </c>
      <c r="F2027" s="49"/>
      <c r="G2027" s="65"/>
      <c r="H2027" s="66"/>
      <c r="I2027" s="139"/>
      <c r="J2027" s="66"/>
      <c r="K2027" s="68"/>
    </row>
    <row r="2028" spans="4:11" hidden="1" outlineLevel="1" x14ac:dyDescent="0.25">
      <c r="D2028" s="50" t="s">
        <v>2247</v>
      </c>
      <c r="E2028" s="52" t="s">
        <v>2097</v>
      </c>
      <c r="F2028" s="49"/>
      <c r="G2028" s="65"/>
      <c r="H2028" s="66"/>
      <c r="I2028" s="139"/>
      <c r="J2028" s="66"/>
      <c r="K2028" s="68"/>
    </row>
    <row r="2029" spans="4:11" hidden="1" outlineLevel="1" x14ac:dyDescent="0.25">
      <c r="D2029" s="50" t="s">
        <v>2248</v>
      </c>
      <c r="E2029" s="52" t="s">
        <v>2099</v>
      </c>
      <c r="F2029" s="49"/>
      <c r="G2029" s="65"/>
      <c r="H2029" s="66"/>
      <c r="I2029" s="139"/>
      <c r="J2029" s="66"/>
      <c r="K2029" s="68"/>
    </row>
    <row r="2030" spans="4:11" hidden="1" outlineLevel="1" x14ac:dyDescent="0.25">
      <c r="D2030" s="50" t="s">
        <v>2249</v>
      </c>
      <c r="E2030" s="52" t="s">
        <v>2101</v>
      </c>
      <c r="F2030" s="49"/>
      <c r="G2030" s="65"/>
      <c r="H2030" s="66"/>
      <c r="I2030" s="139"/>
      <c r="J2030" s="66"/>
      <c r="K2030" s="68"/>
    </row>
    <row r="2031" spans="4:11" hidden="1" outlineLevel="1" x14ac:dyDescent="0.25">
      <c r="D2031" s="50" t="s">
        <v>2250</v>
      </c>
      <c r="E2031" s="52" t="s">
        <v>2103</v>
      </c>
      <c r="F2031" s="49"/>
      <c r="G2031" s="65"/>
      <c r="H2031" s="66"/>
      <c r="I2031" s="139"/>
      <c r="J2031" s="66"/>
      <c r="K2031" s="68"/>
    </row>
    <row r="2032" spans="4:11" hidden="1" outlineLevel="1" x14ac:dyDescent="0.25">
      <c r="D2032" s="50" t="s">
        <v>2251</v>
      </c>
      <c r="E2032" s="51" t="s">
        <v>7</v>
      </c>
      <c r="F2032" s="49"/>
      <c r="G2032" s="65"/>
      <c r="H2032" s="66"/>
      <c r="I2032" s="139"/>
      <c r="J2032" s="66"/>
      <c r="K2032" s="68"/>
    </row>
    <row r="2033" spans="4:11" hidden="1" outlineLevel="1" x14ac:dyDescent="0.25">
      <c r="D2033" s="50" t="s">
        <v>2252</v>
      </c>
      <c r="E2033" s="52" t="s">
        <v>2095</v>
      </c>
      <c r="F2033" s="49"/>
      <c r="G2033" s="65"/>
      <c r="H2033" s="66"/>
      <c r="I2033" s="139"/>
      <c r="J2033" s="66"/>
      <c r="K2033" s="68"/>
    </row>
    <row r="2034" spans="4:11" hidden="1" outlineLevel="1" x14ac:dyDescent="0.25">
      <c r="D2034" s="50" t="s">
        <v>2253</v>
      </c>
      <c r="E2034" s="52" t="s">
        <v>2097</v>
      </c>
      <c r="F2034" s="49"/>
      <c r="G2034" s="65"/>
      <c r="H2034" s="66"/>
      <c r="I2034" s="139"/>
      <c r="J2034" s="66"/>
      <c r="K2034" s="68"/>
    </row>
    <row r="2035" spans="4:11" hidden="1" outlineLevel="1" x14ac:dyDescent="0.25">
      <c r="D2035" s="50" t="s">
        <v>2254</v>
      </c>
      <c r="E2035" s="52" t="s">
        <v>2099</v>
      </c>
      <c r="F2035" s="49"/>
      <c r="G2035" s="65"/>
      <c r="H2035" s="66"/>
      <c r="I2035" s="139"/>
      <c r="J2035" s="66"/>
      <c r="K2035" s="68"/>
    </row>
    <row r="2036" spans="4:11" hidden="1" outlineLevel="1" x14ac:dyDescent="0.25">
      <c r="D2036" s="50" t="s">
        <v>2255</v>
      </c>
      <c r="E2036" s="52" t="s">
        <v>2101</v>
      </c>
      <c r="F2036" s="49"/>
      <c r="G2036" s="65"/>
      <c r="H2036" s="66"/>
      <c r="I2036" s="139"/>
      <c r="J2036" s="66"/>
      <c r="K2036" s="68"/>
    </row>
    <row r="2037" spans="4:11" hidden="1" outlineLevel="1" x14ac:dyDescent="0.25">
      <c r="D2037" s="50" t="s">
        <v>2256</v>
      </c>
      <c r="E2037" s="52" t="s">
        <v>2103</v>
      </c>
      <c r="F2037" s="49"/>
      <c r="G2037" s="65"/>
      <c r="H2037" s="66"/>
      <c r="I2037" s="139"/>
      <c r="J2037" s="66"/>
      <c r="K2037" s="68"/>
    </row>
    <row r="2038" spans="4:11" hidden="1" outlineLevel="1" x14ac:dyDescent="0.25">
      <c r="D2038" s="50" t="s">
        <v>2257</v>
      </c>
      <c r="E2038" s="51" t="s">
        <v>264</v>
      </c>
      <c r="F2038" s="49"/>
      <c r="G2038" s="65"/>
      <c r="H2038" s="66"/>
      <c r="I2038" s="139"/>
      <c r="J2038" s="66"/>
      <c r="K2038" s="68"/>
    </row>
    <row r="2039" spans="4:11" hidden="1" outlineLevel="1" x14ac:dyDescent="0.25">
      <c r="D2039" s="50" t="s">
        <v>2258</v>
      </c>
      <c r="E2039" s="52" t="s">
        <v>2095</v>
      </c>
      <c r="F2039" s="49"/>
      <c r="G2039" s="65"/>
      <c r="H2039" s="66"/>
      <c r="I2039" s="139"/>
      <c r="J2039" s="66"/>
      <c r="K2039" s="68"/>
    </row>
    <row r="2040" spans="4:11" hidden="1" outlineLevel="1" x14ac:dyDescent="0.25">
      <c r="D2040" s="50" t="s">
        <v>2259</v>
      </c>
      <c r="E2040" s="52" t="s">
        <v>2097</v>
      </c>
      <c r="F2040" s="49"/>
      <c r="G2040" s="65"/>
      <c r="H2040" s="66"/>
      <c r="I2040" s="139"/>
      <c r="J2040" s="66"/>
      <c r="K2040" s="68"/>
    </row>
    <row r="2041" spans="4:11" hidden="1" outlineLevel="1" x14ac:dyDescent="0.25">
      <c r="D2041" s="50" t="s">
        <v>2260</v>
      </c>
      <c r="E2041" s="52" t="s">
        <v>2099</v>
      </c>
      <c r="F2041" s="49"/>
      <c r="G2041" s="65"/>
      <c r="H2041" s="66"/>
      <c r="I2041" s="139"/>
      <c r="J2041" s="66"/>
      <c r="K2041" s="68"/>
    </row>
    <row r="2042" spans="4:11" hidden="1" outlineLevel="1" x14ac:dyDescent="0.25">
      <c r="D2042" s="50" t="s">
        <v>2261</v>
      </c>
      <c r="E2042" s="52" t="s">
        <v>2101</v>
      </c>
      <c r="F2042" s="49"/>
      <c r="G2042" s="65"/>
      <c r="H2042" s="66"/>
      <c r="I2042" s="139"/>
      <c r="J2042" s="66"/>
      <c r="K2042" s="68"/>
    </row>
    <row r="2043" spans="4:11" hidden="1" outlineLevel="1" x14ac:dyDescent="0.25">
      <c r="D2043" s="50" t="s">
        <v>2262</v>
      </c>
      <c r="E2043" s="52" t="s">
        <v>2103</v>
      </c>
      <c r="F2043" s="49"/>
      <c r="G2043" s="65"/>
      <c r="H2043" s="66"/>
      <c r="I2043" s="139"/>
      <c r="J2043" s="66"/>
      <c r="K2043" s="68"/>
    </row>
    <row r="2044" spans="4:11" hidden="1" outlineLevel="1" x14ac:dyDescent="0.25">
      <c r="D2044" s="50" t="s">
        <v>2263</v>
      </c>
      <c r="E2044" s="99" t="s">
        <v>1051</v>
      </c>
      <c r="F2044" s="56"/>
      <c r="G2044" s="65"/>
      <c r="H2044" s="66"/>
      <c r="I2044" s="139"/>
      <c r="J2044" s="108"/>
      <c r="K2044" s="68"/>
    </row>
    <row r="2045" spans="4:11" hidden="1" outlineLevel="1" x14ac:dyDescent="0.25">
      <c r="D2045" s="50" t="s">
        <v>2264</v>
      </c>
      <c r="E2045" s="51" t="s">
        <v>4</v>
      </c>
      <c r="F2045" s="49"/>
      <c r="G2045" s="65"/>
      <c r="H2045" s="66"/>
      <c r="I2045" s="139"/>
      <c r="J2045" s="66"/>
      <c r="K2045" s="68"/>
    </row>
    <row r="2046" spans="4:11" hidden="1" outlineLevel="1" x14ac:dyDescent="0.25">
      <c r="D2046" s="50" t="s">
        <v>2265</v>
      </c>
      <c r="E2046" s="52" t="s">
        <v>2095</v>
      </c>
      <c r="F2046" s="49"/>
      <c r="G2046" s="65"/>
      <c r="H2046" s="66"/>
      <c r="I2046" s="139"/>
      <c r="J2046" s="66"/>
      <c r="K2046" s="68"/>
    </row>
    <row r="2047" spans="4:11" hidden="1" outlineLevel="1" x14ac:dyDescent="0.25">
      <c r="D2047" s="50" t="s">
        <v>2266</v>
      </c>
      <c r="E2047" s="52" t="s">
        <v>2097</v>
      </c>
      <c r="F2047" s="49"/>
      <c r="G2047" s="65"/>
      <c r="H2047" s="66"/>
      <c r="I2047" s="139"/>
      <c r="J2047" s="66"/>
      <c r="K2047" s="68"/>
    </row>
    <row r="2048" spans="4:11" hidden="1" outlineLevel="1" x14ac:dyDescent="0.25">
      <c r="D2048" s="50" t="s">
        <v>2267</v>
      </c>
      <c r="E2048" s="52" t="s">
        <v>2099</v>
      </c>
      <c r="F2048" s="49"/>
      <c r="G2048" s="65"/>
      <c r="H2048" s="66"/>
      <c r="I2048" s="139"/>
      <c r="J2048" s="66"/>
      <c r="K2048" s="68"/>
    </row>
    <row r="2049" spans="4:11" hidden="1" outlineLevel="1" x14ac:dyDescent="0.25">
      <c r="D2049" s="50" t="s">
        <v>2268</v>
      </c>
      <c r="E2049" s="52" t="s">
        <v>2101</v>
      </c>
      <c r="F2049" s="49"/>
      <c r="G2049" s="65"/>
      <c r="H2049" s="66"/>
      <c r="I2049" s="139"/>
      <c r="J2049" s="66"/>
      <c r="K2049" s="68"/>
    </row>
    <row r="2050" spans="4:11" hidden="1" outlineLevel="1" x14ac:dyDescent="0.25">
      <c r="D2050" s="50" t="s">
        <v>2269</v>
      </c>
      <c r="E2050" s="52" t="s">
        <v>2103</v>
      </c>
      <c r="F2050" s="49"/>
      <c r="G2050" s="65"/>
      <c r="H2050" s="66"/>
      <c r="I2050" s="139"/>
      <c r="J2050" s="66"/>
      <c r="K2050" s="68"/>
    </row>
    <row r="2051" spans="4:11" hidden="1" outlineLevel="1" x14ac:dyDescent="0.25">
      <c r="D2051" s="50" t="s">
        <v>2270</v>
      </c>
      <c r="E2051" s="51" t="s">
        <v>3</v>
      </c>
      <c r="F2051" s="49"/>
      <c r="G2051" s="65"/>
      <c r="H2051" s="66"/>
      <c r="I2051" s="139"/>
      <c r="J2051" s="66"/>
      <c r="K2051" s="68"/>
    </row>
    <row r="2052" spans="4:11" hidden="1" outlineLevel="1" x14ac:dyDescent="0.25">
      <c r="D2052" s="50" t="s">
        <v>2271</v>
      </c>
      <c r="E2052" s="52" t="s">
        <v>2095</v>
      </c>
      <c r="F2052" s="49"/>
      <c r="G2052" s="65"/>
      <c r="H2052" s="66"/>
      <c r="I2052" s="139"/>
      <c r="J2052" s="66"/>
      <c r="K2052" s="68"/>
    </row>
    <row r="2053" spans="4:11" hidden="1" outlineLevel="1" x14ac:dyDescent="0.25">
      <c r="D2053" s="50" t="s">
        <v>2272</v>
      </c>
      <c r="E2053" s="52" t="s">
        <v>2097</v>
      </c>
      <c r="F2053" s="49"/>
      <c r="G2053" s="65"/>
      <c r="H2053" s="66"/>
      <c r="I2053" s="139"/>
      <c r="J2053" s="66"/>
      <c r="K2053" s="68"/>
    </row>
    <row r="2054" spans="4:11" hidden="1" outlineLevel="1" x14ac:dyDescent="0.25">
      <c r="D2054" s="50" t="s">
        <v>2273</v>
      </c>
      <c r="E2054" s="52" t="s">
        <v>2099</v>
      </c>
      <c r="F2054" s="49"/>
      <c r="G2054" s="65"/>
      <c r="H2054" s="66"/>
      <c r="I2054" s="139"/>
      <c r="J2054" s="66"/>
      <c r="K2054" s="68"/>
    </row>
    <row r="2055" spans="4:11" hidden="1" outlineLevel="1" x14ac:dyDescent="0.25">
      <c r="D2055" s="50" t="s">
        <v>2274</v>
      </c>
      <c r="E2055" s="52" t="s">
        <v>2101</v>
      </c>
      <c r="F2055" s="49"/>
      <c r="G2055" s="65"/>
      <c r="H2055" s="66"/>
      <c r="I2055" s="139"/>
      <c r="J2055" s="66"/>
      <c r="K2055" s="68"/>
    </row>
    <row r="2056" spans="4:11" hidden="1" outlineLevel="1" x14ac:dyDescent="0.25">
      <c r="D2056" s="50" t="s">
        <v>2275</v>
      </c>
      <c r="E2056" s="52" t="s">
        <v>2103</v>
      </c>
      <c r="F2056" s="49"/>
      <c r="G2056" s="65"/>
      <c r="H2056" s="66"/>
      <c r="I2056" s="139"/>
      <c r="J2056" s="66"/>
      <c r="K2056" s="68"/>
    </row>
    <row r="2057" spans="4:11" hidden="1" outlineLevel="1" x14ac:dyDescent="0.25">
      <c r="D2057" s="50" t="s">
        <v>2276</v>
      </c>
      <c r="E2057" s="51" t="s">
        <v>5</v>
      </c>
      <c r="F2057" s="49"/>
      <c r="G2057" s="65"/>
      <c r="H2057" s="66"/>
      <c r="I2057" s="139"/>
      <c r="J2057" s="66"/>
      <c r="K2057" s="68"/>
    </row>
    <row r="2058" spans="4:11" hidden="1" outlineLevel="1" x14ac:dyDescent="0.25">
      <c r="D2058" s="50" t="s">
        <v>2277</v>
      </c>
      <c r="E2058" s="52" t="s">
        <v>2095</v>
      </c>
      <c r="F2058" s="49"/>
      <c r="G2058" s="65"/>
      <c r="H2058" s="66"/>
      <c r="I2058" s="139"/>
      <c r="J2058" s="66"/>
      <c r="K2058" s="68"/>
    </row>
    <row r="2059" spans="4:11" hidden="1" outlineLevel="1" x14ac:dyDescent="0.25">
      <c r="D2059" s="50" t="s">
        <v>2278</v>
      </c>
      <c r="E2059" s="52" t="s">
        <v>2097</v>
      </c>
      <c r="F2059" s="49"/>
      <c r="G2059" s="65"/>
      <c r="H2059" s="66"/>
      <c r="I2059" s="139"/>
      <c r="J2059" s="66"/>
      <c r="K2059" s="68"/>
    </row>
    <row r="2060" spans="4:11" hidden="1" outlineLevel="1" x14ac:dyDescent="0.25">
      <c r="D2060" s="50" t="s">
        <v>2279</v>
      </c>
      <c r="E2060" s="52" t="s">
        <v>2099</v>
      </c>
      <c r="F2060" s="49"/>
      <c r="G2060" s="65"/>
      <c r="H2060" s="66"/>
      <c r="I2060" s="139"/>
      <c r="J2060" s="66"/>
      <c r="K2060" s="68"/>
    </row>
    <row r="2061" spans="4:11" hidden="1" outlineLevel="1" x14ac:dyDescent="0.25">
      <c r="D2061" s="50" t="s">
        <v>2280</v>
      </c>
      <c r="E2061" s="52" t="s">
        <v>2101</v>
      </c>
      <c r="F2061" s="49"/>
      <c r="G2061" s="65"/>
      <c r="H2061" s="66"/>
      <c r="I2061" s="139"/>
      <c r="J2061" s="66"/>
      <c r="K2061" s="68"/>
    </row>
    <row r="2062" spans="4:11" hidden="1" outlineLevel="1" x14ac:dyDescent="0.25">
      <c r="D2062" s="50" t="s">
        <v>2281</v>
      </c>
      <c r="E2062" s="52" t="s">
        <v>2103</v>
      </c>
      <c r="F2062" s="49"/>
      <c r="G2062" s="65"/>
      <c r="H2062" s="66"/>
      <c r="I2062" s="139"/>
      <c r="J2062" s="66"/>
      <c r="K2062" s="68"/>
    </row>
    <row r="2063" spans="4:11" hidden="1" outlineLevel="1" x14ac:dyDescent="0.25">
      <c r="D2063" s="50" t="s">
        <v>2282</v>
      </c>
      <c r="E2063" s="51" t="s">
        <v>1011</v>
      </c>
      <c r="F2063" s="49"/>
      <c r="G2063" s="65"/>
      <c r="H2063" s="66"/>
      <c r="I2063" s="139"/>
      <c r="J2063" s="66"/>
      <c r="K2063" s="68"/>
    </row>
    <row r="2064" spans="4:11" hidden="1" outlineLevel="1" x14ac:dyDescent="0.25">
      <c r="D2064" s="50" t="s">
        <v>2283</v>
      </c>
      <c r="E2064" s="52" t="s">
        <v>2095</v>
      </c>
      <c r="F2064" s="49"/>
      <c r="G2064" s="65"/>
      <c r="H2064" s="66"/>
      <c r="I2064" s="139"/>
      <c r="J2064" s="66"/>
      <c r="K2064" s="68"/>
    </row>
    <row r="2065" spans="4:11" hidden="1" outlineLevel="1" x14ac:dyDescent="0.25">
      <c r="D2065" s="50" t="s">
        <v>2284</v>
      </c>
      <c r="E2065" s="52" t="s">
        <v>2097</v>
      </c>
      <c r="F2065" s="49"/>
      <c r="G2065" s="65"/>
      <c r="H2065" s="66"/>
      <c r="I2065" s="139"/>
      <c r="J2065" s="66"/>
      <c r="K2065" s="68"/>
    </row>
    <row r="2066" spans="4:11" hidden="1" outlineLevel="1" x14ac:dyDescent="0.25">
      <c r="D2066" s="50" t="s">
        <v>2285</v>
      </c>
      <c r="E2066" s="52" t="s">
        <v>2099</v>
      </c>
      <c r="F2066" s="49"/>
      <c r="G2066" s="65"/>
      <c r="H2066" s="66"/>
      <c r="I2066" s="139"/>
      <c r="J2066" s="66"/>
      <c r="K2066" s="68"/>
    </row>
    <row r="2067" spans="4:11" hidden="1" outlineLevel="1" x14ac:dyDescent="0.25">
      <c r="D2067" s="50" t="s">
        <v>2286</v>
      </c>
      <c r="E2067" s="52" t="s">
        <v>2101</v>
      </c>
      <c r="F2067" s="49"/>
      <c r="G2067" s="65"/>
      <c r="H2067" s="66"/>
      <c r="I2067" s="139"/>
      <c r="J2067" s="66"/>
      <c r="K2067" s="68"/>
    </row>
    <row r="2068" spans="4:11" hidden="1" outlineLevel="1" x14ac:dyDescent="0.25">
      <c r="D2068" s="50" t="s">
        <v>2287</v>
      </c>
      <c r="E2068" s="52" t="s">
        <v>2103</v>
      </c>
      <c r="F2068" s="49"/>
      <c r="G2068" s="65"/>
      <c r="H2068" s="66"/>
      <c r="I2068" s="139"/>
      <c r="J2068" s="66"/>
      <c r="K2068" s="68"/>
    </row>
    <row r="2069" spans="4:11" hidden="1" outlineLevel="1" x14ac:dyDescent="0.25">
      <c r="D2069" s="50" t="s">
        <v>2288</v>
      </c>
      <c r="E2069" s="51" t="s">
        <v>1018</v>
      </c>
      <c r="F2069" s="49"/>
      <c r="G2069" s="65"/>
      <c r="H2069" s="66"/>
      <c r="I2069" s="139"/>
      <c r="J2069" s="66"/>
      <c r="K2069" s="68"/>
    </row>
    <row r="2070" spans="4:11" hidden="1" outlineLevel="1" x14ac:dyDescent="0.25">
      <c r="D2070" s="50" t="s">
        <v>2289</v>
      </c>
      <c r="E2070" s="52" t="s">
        <v>2095</v>
      </c>
      <c r="F2070" s="49"/>
      <c r="G2070" s="65"/>
      <c r="H2070" s="66"/>
      <c r="I2070" s="139"/>
      <c r="J2070" s="66"/>
      <c r="K2070" s="68"/>
    </row>
    <row r="2071" spans="4:11" hidden="1" outlineLevel="1" x14ac:dyDescent="0.25">
      <c r="D2071" s="50" t="s">
        <v>2290</v>
      </c>
      <c r="E2071" s="52" t="s">
        <v>2097</v>
      </c>
      <c r="F2071" s="49"/>
      <c r="G2071" s="65"/>
      <c r="H2071" s="66"/>
      <c r="I2071" s="139"/>
      <c r="J2071" s="66"/>
      <c r="K2071" s="68"/>
    </row>
    <row r="2072" spans="4:11" hidden="1" outlineLevel="1" x14ac:dyDescent="0.25">
      <c r="D2072" s="50" t="s">
        <v>2291</v>
      </c>
      <c r="E2072" s="52" t="s">
        <v>2099</v>
      </c>
      <c r="F2072" s="49"/>
      <c r="G2072" s="65"/>
      <c r="H2072" s="66"/>
      <c r="I2072" s="139"/>
      <c r="J2072" s="66"/>
      <c r="K2072" s="68"/>
    </row>
    <row r="2073" spans="4:11" hidden="1" outlineLevel="1" x14ac:dyDescent="0.25">
      <c r="D2073" s="50" t="s">
        <v>2292</v>
      </c>
      <c r="E2073" s="52" t="s">
        <v>2101</v>
      </c>
      <c r="F2073" s="49"/>
      <c r="G2073" s="65"/>
      <c r="H2073" s="66"/>
      <c r="I2073" s="139"/>
      <c r="J2073" s="66"/>
      <c r="K2073" s="68"/>
    </row>
    <row r="2074" spans="4:11" hidden="1" outlineLevel="1" x14ac:dyDescent="0.25">
      <c r="D2074" s="50" t="s">
        <v>2293</v>
      </c>
      <c r="E2074" s="52" t="s">
        <v>2103</v>
      </c>
      <c r="F2074" s="49"/>
      <c r="G2074" s="65"/>
      <c r="H2074" s="66"/>
      <c r="I2074" s="139"/>
      <c r="J2074" s="66"/>
      <c r="K2074" s="68"/>
    </row>
    <row r="2075" spans="4:11" hidden="1" outlineLevel="1" x14ac:dyDescent="0.25">
      <c r="D2075" s="50" t="s">
        <v>2294</v>
      </c>
      <c r="E2075" s="51" t="s">
        <v>1025</v>
      </c>
      <c r="F2075" s="49"/>
      <c r="G2075" s="65"/>
      <c r="H2075" s="66"/>
      <c r="I2075" s="139"/>
      <c r="J2075" s="66"/>
      <c r="K2075" s="68"/>
    </row>
    <row r="2076" spans="4:11" hidden="1" outlineLevel="1" x14ac:dyDescent="0.25">
      <c r="D2076" s="50" t="s">
        <v>2265</v>
      </c>
      <c r="E2076" s="52" t="s">
        <v>2095</v>
      </c>
      <c r="F2076" s="49"/>
      <c r="G2076" s="65"/>
      <c r="H2076" s="66"/>
      <c r="I2076" s="139"/>
      <c r="J2076" s="66"/>
      <c r="K2076" s="68"/>
    </row>
    <row r="2077" spans="4:11" hidden="1" outlineLevel="1" x14ac:dyDescent="0.25">
      <c r="D2077" s="50" t="s">
        <v>2266</v>
      </c>
      <c r="E2077" s="52" t="s">
        <v>2097</v>
      </c>
      <c r="F2077" s="49"/>
      <c r="G2077" s="65"/>
      <c r="H2077" s="66"/>
      <c r="I2077" s="139"/>
      <c r="J2077" s="66"/>
      <c r="K2077" s="68"/>
    </row>
    <row r="2078" spans="4:11" hidden="1" outlineLevel="1" x14ac:dyDescent="0.25">
      <c r="D2078" s="50" t="s">
        <v>2267</v>
      </c>
      <c r="E2078" s="52" t="s">
        <v>2099</v>
      </c>
      <c r="F2078" s="49"/>
      <c r="G2078" s="65"/>
      <c r="H2078" s="66"/>
      <c r="I2078" s="139"/>
      <c r="J2078" s="66"/>
      <c r="K2078" s="68"/>
    </row>
    <row r="2079" spans="4:11" hidden="1" outlineLevel="1" x14ac:dyDescent="0.25">
      <c r="D2079" s="50" t="s">
        <v>2268</v>
      </c>
      <c r="E2079" s="52" t="s">
        <v>2101</v>
      </c>
      <c r="F2079" s="49"/>
      <c r="G2079" s="65"/>
      <c r="H2079" s="66"/>
      <c r="I2079" s="139"/>
      <c r="J2079" s="66"/>
      <c r="K2079" s="68"/>
    </row>
    <row r="2080" spans="4:11" hidden="1" outlineLevel="1" x14ac:dyDescent="0.25">
      <c r="D2080" s="50" t="s">
        <v>2269</v>
      </c>
      <c r="E2080" s="52" t="s">
        <v>2103</v>
      </c>
      <c r="F2080" s="49"/>
      <c r="G2080" s="65"/>
      <c r="H2080" s="66"/>
      <c r="I2080" s="139"/>
      <c r="J2080" s="66"/>
      <c r="K2080" s="68"/>
    </row>
    <row r="2081" spans="4:11" hidden="1" outlineLevel="1" x14ac:dyDescent="0.25">
      <c r="D2081" s="50" t="s">
        <v>2295</v>
      </c>
      <c r="E2081" s="51" t="s">
        <v>1032</v>
      </c>
      <c r="F2081" s="49"/>
      <c r="G2081" s="65"/>
      <c r="H2081" s="66"/>
      <c r="I2081" s="139"/>
      <c r="J2081" s="66"/>
      <c r="K2081" s="68"/>
    </row>
    <row r="2082" spans="4:11" hidden="1" outlineLevel="1" x14ac:dyDescent="0.25">
      <c r="D2082" s="50" t="s">
        <v>2296</v>
      </c>
      <c r="E2082" s="52" t="s">
        <v>2095</v>
      </c>
      <c r="F2082" s="49"/>
      <c r="G2082" s="65"/>
      <c r="H2082" s="66"/>
      <c r="I2082" s="139"/>
      <c r="J2082" s="66"/>
      <c r="K2082" s="68"/>
    </row>
    <row r="2083" spans="4:11" hidden="1" outlineLevel="1" x14ac:dyDescent="0.25">
      <c r="D2083" s="50" t="s">
        <v>2297</v>
      </c>
      <c r="E2083" s="52" t="s">
        <v>2097</v>
      </c>
      <c r="F2083" s="49"/>
      <c r="G2083" s="65"/>
      <c r="H2083" s="66"/>
      <c r="I2083" s="139"/>
      <c r="J2083" s="66"/>
      <c r="K2083" s="68"/>
    </row>
    <row r="2084" spans="4:11" hidden="1" outlineLevel="1" x14ac:dyDescent="0.25">
      <c r="D2084" s="50" t="s">
        <v>2298</v>
      </c>
      <c r="E2084" s="52" t="s">
        <v>2099</v>
      </c>
      <c r="F2084" s="49"/>
      <c r="G2084" s="65"/>
      <c r="H2084" s="66"/>
      <c r="I2084" s="139"/>
      <c r="J2084" s="66"/>
      <c r="K2084" s="68"/>
    </row>
    <row r="2085" spans="4:11" hidden="1" outlineLevel="1" x14ac:dyDescent="0.25">
      <c r="D2085" s="50" t="s">
        <v>2299</v>
      </c>
      <c r="E2085" s="52" t="s">
        <v>2101</v>
      </c>
      <c r="F2085" s="49"/>
      <c r="G2085" s="65"/>
      <c r="H2085" s="66"/>
      <c r="I2085" s="139"/>
      <c r="J2085" s="66"/>
      <c r="K2085" s="68"/>
    </row>
    <row r="2086" spans="4:11" hidden="1" outlineLevel="1" x14ac:dyDescent="0.25">
      <c r="D2086" s="50" t="s">
        <v>2300</v>
      </c>
      <c r="E2086" s="52" t="s">
        <v>2103</v>
      </c>
      <c r="F2086" s="49"/>
      <c r="G2086" s="65"/>
      <c r="H2086" s="66"/>
      <c r="I2086" s="139"/>
      <c r="J2086" s="66"/>
      <c r="K2086" s="68"/>
    </row>
    <row r="2087" spans="4:11" hidden="1" outlineLevel="1" x14ac:dyDescent="0.25">
      <c r="D2087" s="50" t="s">
        <v>2301</v>
      </c>
      <c r="E2087" s="51" t="s">
        <v>7</v>
      </c>
      <c r="F2087" s="49"/>
      <c r="G2087" s="65"/>
      <c r="H2087" s="66"/>
      <c r="I2087" s="139"/>
      <c r="J2087" s="66"/>
      <c r="K2087" s="68"/>
    </row>
    <row r="2088" spans="4:11" hidden="1" outlineLevel="1" x14ac:dyDescent="0.25">
      <c r="D2088" s="50" t="s">
        <v>2302</v>
      </c>
      <c r="E2088" s="52" t="s">
        <v>2095</v>
      </c>
      <c r="F2088" s="49"/>
      <c r="G2088" s="65"/>
      <c r="H2088" s="66"/>
      <c r="I2088" s="139"/>
      <c r="J2088" s="66"/>
      <c r="K2088" s="68"/>
    </row>
    <row r="2089" spans="4:11" hidden="1" outlineLevel="1" x14ac:dyDescent="0.25">
      <c r="D2089" s="50" t="s">
        <v>2303</v>
      </c>
      <c r="E2089" s="52" t="s">
        <v>2097</v>
      </c>
      <c r="F2089" s="49"/>
      <c r="G2089" s="65"/>
      <c r="H2089" s="66"/>
      <c r="I2089" s="139"/>
      <c r="J2089" s="66"/>
      <c r="K2089" s="68"/>
    </row>
    <row r="2090" spans="4:11" hidden="1" outlineLevel="1" x14ac:dyDescent="0.25">
      <c r="D2090" s="50" t="s">
        <v>2304</v>
      </c>
      <c r="E2090" s="52" t="s">
        <v>2099</v>
      </c>
      <c r="F2090" s="49"/>
      <c r="G2090" s="65"/>
      <c r="H2090" s="66"/>
      <c r="I2090" s="139"/>
      <c r="J2090" s="66"/>
      <c r="K2090" s="68"/>
    </row>
    <row r="2091" spans="4:11" hidden="1" outlineLevel="1" x14ac:dyDescent="0.25">
      <c r="D2091" s="50" t="s">
        <v>2305</v>
      </c>
      <c r="E2091" s="52" t="s">
        <v>2101</v>
      </c>
      <c r="F2091" s="49"/>
      <c r="G2091" s="65"/>
      <c r="H2091" s="66"/>
      <c r="I2091" s="139"/>
      <c r="J2091" s="66"/>
      <c r="K2091" s="68"/>
    </row>
    <row r="2092" spans="4:11" hidden="1" outlineLevel="1" x14ac:dyDescent="0.25">
      <c r="D2092" s="50" t="s">
        <v>2306</v>
      </c>
      <c r="E2092" s="52" t="s">
        <v>2103</v>
      </c>
      <c r="F2092" s="49"/>
      <c r="G2092" s="65"/>
      <c r="H2092" s="66"/>
      <c r="I2092" s="139"/>
      <c r="J2092" s="66"/>
      <c r="K2092" s="68"/>
    </row>
    <row r="2093" spans="4:11" hidden="1" outlineLevel="1" x14ac:dyDescent="0.25">
      <c r="D2093" s="50" t="s">
        <v>2307</v>
      </c>
      <c r="E2093" s="51" t="s">
        <v>264</v>
      </c>
      <c r="F2093" s="49"/>
      <c r="G2093" s="65"/>
      <c r="H2093" s="66"/>
      <c r="I2093" s="139"/>
      <c r="J2093" s="66"/>
      <c r="K2093" s="68"/>
    </row>
    <row r="2094" spans="4:11" hidden="1" outlineLevel="1" x14ac:dyDescent="0.25">
      <c r="D2094" s="50" t="s">
        <v>2308</v>
      </c>
      <c r="E2094" s="52" t="s">
        <v>2095</v>
      </c>
      <c r="F2094" s="49"/>
      <c r="G2094" s="65"/>
      <c r="H2094" s="66"/>
      <c r="I2094" s="139"/>
      <c r="J2094" s="66"/>
      <c r="K2094" s="68"/>
    </row>
    <row r="2095" spans="4:11" hidden="1" outlineLevel="1" x14ac:dyDescent="0.25">
      <c r="D2095" s="50" t="s">
        <v>2309</v>
      </c>
      <c r="E2095" s="52" t="s">
        <v>2097</v>
      </c>
      <c r="F2095" s="49"/>
      <c r="G2095" s="65"/>
      <c r="H2095" s="66"/>
      <c r="I2095" s="139"/>
      <c r="J2095" s="66"/>
      <c r="K2095" s="68"/>
    </row>
    <row r="2096" spans="4:11" hidden="1" outlineLevel="1" x14ac:dyDescent="0.25">
      <c r="D2096" s="50" t="s">
        <v>2310</v>
      </c>
      <c r="E2096" s="52" t="s">
        <v>2099</v>
      </c>
      <c r="F2096" s="49"/>
      <c r="G2096" s="65"/>
      <c r="H2096" s="66"/>
      <c r="I2096" s="139"/>
      <c r="J2096" s="66"/>
      <c r="K2096" s="68"/>
    </row>
    <row r="2097" spans="1:11" hidden="1" outlineLevel="1" x14ac:dyDescent="0.25">
      <c r="D2097" s="50" t="s">
        <v>2311</v>
      </c>
      <c r="E2097" s="52" t="s">
        <v>2101</v>
      </c>
      <c r="F2097" s="49"/>
      <c r="G2097" s="65"/>
      <c r="H2097" s="66"/>
      <c r="I2097" s="139"/>
      <c r="J2097" s="66"/>
      <c r="K2097" s="68"/>
    </row>
    <row r="2098" spans="1:11" hidden="1" outlineLevel="1" x14ac:dyDescent="0.25">
      <c r="D2098" s="50" t="s">
        <v>2312</v>
      </c>
      <c r="E2098" s="52" t="s">
        <v>2103</v>
      </c>
      <c r="F2098" s="49"/>
      <c r="G2098" s="65"/>
      <c r="H2098" s="66"/>
      <c r="I2098" s="139"/>
      <c r="J2098" s="66"/>
      <c r="K2098" s="68"/>
    </row>
    <row r="2099" spans="1:11" collapsed="1" x14ac:dyDescent="0.25">
      <c r="C2099" s="71" t="s">
        <v>804</v>
      </c>
      <c r="D2099" s="92" t="s">
        <v>21</v>
      </c>
      <c r="E2099" s="51" t="s">
        <v>2</v>
      </c>
      <c r="F2099" s="93"/>
      <c r="G2099" s="65"/>
      <c r="H2099" s="66"/>
      <c r="I2099" s="139"/>
      <c r="J2099" s="108"/>
      <c r="K2099" s="116"/>
    </row>
    <row r="2100" spans="1:11" s="110" customFormat="1" x14ac:dyDescent="0.25">
      <c r="B2100" s="111"/>
      <c r="C2100" s="112" t="s">
        <v>2313</v>
      </c>
      <c r="D2100" s="50" t="s">
        <v>2313</v>
      </c>
      <c r="E2100" s="96" t="s">
        <v>2314</v>
      </c>
      <c r="F2100" s="55"/>
      <c r="G2100" s="65"/>
      <c r="H2100" s="66"/>
      <c r="I2100" s="139"/>
      <c r="J2100" s="108"/>
      <c r="K2100" s="116"/>
    </row>
    <row r="2101" spans="1:11" x14ac:dyDescent="0.25">
      <c r="C2101" s="71" t="s">
        <v>2327</v>
      </c>
      <c r="D2101" s="50" t="s">
        <v>2315</v>
      </c>
      <c r="E2101" s="51" t="s">
        <v>2316</v>
      </c>
      <c r="F2101" s="49"/>
      <c r="G2101" s="65"/>
      <c r="H2101" s="66"/>
      <c r="I2101" s="139"/>
      <c r="J2101" s="66"/>
      <c r="K2101" s="68"/>
    </row>
    <row r="2102" spans="1:11" ht="31.5" x14ac:dyDescent="0.25">
      <c r="A2102" s="69">
        <v>6</v>
      </c>
      <c r="D2102" s="50" t="s">
        <v>819</v>
      </c>
      <c r="E2102" s="54" t="s">
        <v>2317</v>
      </c>
      <c r="F2102" s="54"/>
      <c r="G2102" s="44">
        <v>2022</v>
      </c>
      <c r="H2102" s="45">
        <v>6</v>
      </c>
      <c r="I2102" s="139"/>
      <c r="J2102" s="66">
        <v>500</v>
      </c>
      <c r="K2102" s="68">
        <v>2480.23</v>
      </c>
    </row>
    <row r="2103" spans="1:11" ht="31.5" x14ac:dyDescent="0.25">
      <c r="A2103" s="69">
        <v>7</v>
      </c>
      <c r="D2103" s="50" t="s">
        <v>822</v>
      </c>
      <c r="E2103" s="54" t="s">
        <v>2318</v>
      </c>
      <c r="F2103" s="54"/>
      <c r="G2103" s="44">
        <v>2022</v>
      </c>
      <c r="H2103" s="45">
        <v>10</v>
      </c>
      <c r="I2103" s="139"/>
      <c r="J2103" s="66">
        <v>500</v>
      </c>
      <c r="K2103" s="68">
        <v>2480.23</v>
      </c>
    </row>
    <row r="2104" spans="1:11" x14ac:dyDescent="0.25">
      <c r="D2104" s="50" t="s">
        <v>2319</v>
      </c>
      <c r="E2104" s="52" t="s">
        <v>2320</v>
      </c>
      <c r="F2104" s="49"/>
      <c r="G2104" s="44">
        <v>2022</v>
      </c>
      <c r="H2104" s="45">
        <v>10</v>
      </c>
      <c r="I2104" s="140">
        <v>1</v>
      </c>
      <c r="J2104" s="115">
        <v>150</v>
      </c>
      <c r="K2104" s="68">
        <v>2480.23</v>
      </c>
    </row>
    <row r="2105" spans="1:11" x14ac:dyDescent="0.25">
      <c r="D2105" s="50" t="s">
        <v>2321</v>
      </c>
      <c r="E2105" s="52" t="s">
        <v>2322</v>
      </c>
      <c r="F2105" s="49"/>
      <c r="G2105" s="44">
        <v>2022</v>
      </c>
      <c r="H2105" s="45">
        <v>10</v>
      </c>
      <c r="I2105" s="140">
        <v>1</v>
      </c>
      <c r="J2105" s="115">
        <v>500</v>
      </c>
      <c r="K2105" s="68">
        <v>2480.23</v>
      </c>
    </row>
    <row r="2106" spans="1:11" hidden="1" x14ac:dyDescent="0.25">
      <c r="D2106" s="50" t="s">
        <v>2323</v>
      </c>
      <c r="E2106" s="53" t="s">
        <v>2324</v>
      </c>
      <c r="F2106" s="49"/>
      <c r="G2106" s="65"/>
      <c r="H2106" s="66"/>
      <c r="I2106" s="140"/>
      <c r="J2106" s="45"/>
      <c r="K2106" s="47"/>
    </row>
    <row r="2107" spans="1:11" hidden="1" x14ac:dyDescent="0.25">
      <c r="D2107" s="50" t="s">
        <v>2325</v>
      </c>
      <c r="E2107" s="52" t="s">
        <v>2326</v>
      </c>
      <c r="F2107" s="54"/>
      <c r="G2107" s="44"/>
      <c r="H2107" s="45"/>
      <c r="I2107" s="140"/>
      <c r="J2107" s="45"/>
      <c r="K2107" s="47"/>
    </row>
    <row r="2108" spans="1:11" x14ac:dyDescent="0.25">
      <c r="D2108" s="50" t="s">
        <v>2327</v>
      </c>
      <c r="E2108" s="96" t="s">
        <v>2328</v>
      </c>
      <c r="F2108" s="55"/>
      <c r="G2108" s="65"/>
      <c r="H2108" s="66"/>
      <c r="I2108" s="139"/>
      <c r="J2108" s="66"/>
      <c r="K2108" s="116"/>
    </row>
    <row r="2109" spans="1:11" hidden="1" x14ac:dyDescent="0.25">
      <c r="D2109" s="50" t="s">
        <v>2329</v>
      </c>
      <c r="E2109" s="52" t="s">
        <v>2316</v>
      </c>
      <c r="F2109" s="54"/>
      <c r="G2109" s="44"/>
      <c r="H2109" s="45"/>
      <c r="I2109" s="140"/>
      <c r="J2109" s="45"/>
      <c r="K2109" s="47"/>
    </row>
    <row r="2110" spans="1:11" x14ac:dyDescent="0.25">
      <c r="D2110" s="50" t="s">
        <v>2330</v>
      </c>
      <c r="E2110" s="52" t="s">
        <v>2320</v>
      </c>
      <c r="F2110" s="54"/>
      <c r="G2110" s="44">
        <v>2022</v>
      </c>
      <c r="H2110" s="45">
        <v>10</v>
      </c>
      <c r="I2110" s="140">
        <v>1</v>
      </c>
      <c r="J2110" s="115">
        <v>150</v>
      </c>
      <c r="K2110" s="47">
        <v>13.39</v>
      </c>
    </row>
    <row r="2111" spans="1:11" x14ac:dyDescent="0.25">
      <c r="D2111" s="50" t="s">
        <v>2331</v>
      </c>
      <c r="E2111" s="52" t="s">
        <v>2322</v>
      </c>
      <c r="F2111" s="54"/>
      <c r="G2111" s="44">
        <v>2022</v>
      </c>
      <c r="H2111" s="45">
        <v>10</v>
      </c>
      <c r="I2111" s="140">
        <v>1</v>
      </c>
      <c r="J2111" s="115">
        <v>500</v>
      </c>
      <c r="K2111" s="47">
        <v>13.385</v>
      </c>
    </row>
    <row r="2112" spans="1:11" hidden="1" x14ac:dyDescent="0.25">
      <c r="D2112" s="50" t="s">
        <v>2332</v>
      </c>
      <c r="E2112" s="53" t="s">
        <v>2324</v>
      </c>
      <c r="F2112" s="54"/>
      <c r="G2112" s="44"/>
      <c r="H2112" s="45"/>
      <c r="I2112" s="140"/>
      <c r="J2112" s="45"/>
      <c r="K2112" s="47"/>
    </row>
    <row r="2113" spans="2:11" hidden="1" x14ac:dyDescent="0.25">
      <c r="D2113" s="50" t="s">
        <v>2333</v>
      </c>
      <c r="E2113" s="52" t="s">
        <v>2326</v>
      </c>
      <c r="F2113" s="54"/>
      <c r="G2113" s="44"/>
      <c r="H2113" s="45"/>
      <c r="I2113" s="140"/>
      <c r="J2113" s="45"/>
      <c r="K2113" s="47"/>
    </row>
    <row r="2114" spans="2:11" x14ac:dyDescent="0.25">
      <c r="D2114" s="50" t="s">
        <v>2334</v>
      </c>
      <c r="E2114" s="96" t="s">
        <v>2335</v>
      </c>
      <c r="F2114" s="55"/>
      <c r="G2114" s="65"/>
      <c r="H2114" s="66"/>
      <c r="I2114" s="139"/>
      <c r="J2114" s="66"/>
      <c r="K2114" s="116"/>
    </row>
    <row r="2115" spans="2:11" hidden="1" x14ac:dyDescent="0.25">
      <c r="D2115" s="50" t="s">
        <v>2336</v>
      </c>
      <c r="E2115" s="52" t="s">
        <v>2316</v>
      </c>
      <c r="F2115" s="54"/>
      <c r="G2115" s="44"/>
      <c r="H2115" s="45"/>
      <c r="I2115" s="140"/>
      <c r="J2115" s="45"/>
      <c r="K2115" s="47"/>
    </row>
    <row r="2116" spans="2:11" hidden="1" x14ac:dyDescent="0.25">
      <c r="D2116" s="50" t="s">
        <v>2337</v>
      </c>
      <c r="E2116" s="52" t="s">
        <v>2320</v>
      </c>
      <c r="F2116" s="54"/>
      <c r="G2116" s="44"/>
      <c r="H2116" s="45"/>
      <c r="I2116" s="140"/>
      <c r="J2116" s="45"/>
      <c r="K2116" s="47"/>
    </row>
    <row r="2117" spans="2:11" hidden="1" x14ac:dyDescent="0.25">
      <c r="D2117" s="50" t="s">
        <v>2338</v>
      </c>
      <c r="E2117" s="52" t="s">
        <v>2322</v>
      </c>
      <c r="F2117" s="54"/>
      <c r="G2117" s="44"/>
      <c r="H2117" s="45"/>
      <c r="I2117" s="140"/>
      <c r="J2117" s="45"/>
      <c r="K2117" s="47"/>
    </row>
    <row r="2118" spans="2:11" hidden="1" x14ac:dyDescent="0.25">
      <c r="D2118" s="50" t="s">
        <v>2339</v>
      </c>
      <c r="E2118" s="53" t="s">
        <v>2324</v>
      </c>
      <c r="F2118" s="54"/>
      <c r="G2118" s="44"/>
      <c r="H2118" s="45"/>
      <c r="I2118" s="140"/>
      <c r="J2118" s="45"/>
      <c r="K2118" s="47"/>
    </row>
    <row r="2119" spans="2:11" hidden="1" x14ac:dyDescent="0.25">
      <c r="D2119" s="50" t="s">
        <v>2340</v>
      </c>
      <c r="E2119" s="52" t="s">
        <v>2326</v>
      </c>
      <c r="F2119" s="54"/>
      <c r="G2119" s="44"/>
      <c r="H2119" s="45"/>
      <c r="I2119" s="140"/>
      <c r="J2119" s="45"/>
      <c r="K2119" s="47"/>
    </row>
    <row r="2120" spans="2:11" s="110" customFormat="1" ht="31.5" x14ac:dyDescent="0.25">
      <c r="B2120" s="111"/>
      <c r="C2120" s="112" t="s">
        <v>2334</v>
      </c>
      <c r="D2120" s="50" t="s">
        <v>2341</v>
      </c>
      <c r="E2120" s="117" t="s">
        <v>2342</v>
      </c>
      <c r="F2120" s="55"/>
      <c r="G2120" s="65"/>
      <c r="H2120" s="66"/>
      <c r="I2120" s="139"/>
      <c r="J2120" s="66"/>
      <c r="K2120" s="116"/>
    </row>
    <row r="2121" spans="2:11" x14ac:dyDescent="0.25">
      <c r="C2121" s="71" t="s">
        <v>2341</v>
      </c>
      <c r="D2121" s="50" t="s">
        <v>2343</v>
      </c>
      <c r="E2121" s="51" t="s">
        <v>2316</v>
      </c>
      <c r="F2121" s="54"/>
      <c r="G2121" s="44"/>
      <c r="H2121" s="45"/>
      <c r="I2121" s="140"/>
      <c r="J2121" s="45"/>
      <c r="K2121" s="47"/>
    </row>
    <row r="2122" spans="2:11" x14ac:dyDescent="0.25">
      <c r="D2122" s="50"/>
      <c r="E2122" s="54"/>
      <c r="F2122" s="54"/>
      <c r="G2122" s="44"/>
      <c r="H2122" s="45"/>
      <c r="I2122" s="140"/>
      <c r="J2122" s="45"/>
      <c r="K2122" s="47"/>
    </row>
    <row r="2123" spans="2:11" x14ac:dyDescent="0.25">
      <c r="D2123" s="50"/>
      <c r="E2123" s="54"/>
      <c r="F2123" s="54"/>
      <c r="G2123" s="44"/>
      <c r="H2123" s="45"/>
      <c r="I2123" s="140"/>
      <c r="J2123" s="45"/>
      <c r="K2123" s="47"/>
    </row>
    <row r="2124" spans="2:11" hidden="1" outlineLevel="1" x14ac:dyDescent="0.25">
      <c r="D2124" s="50" t="s">
        <v>2344</v>
      </c>
      <c r="E2124" s="52" t="s">
        <v>2345</v>
      </c>
      <c r="F2124" s="54"/>
      <c r="G2124" s="44"/>
      <c r="H2124" s="45"/>
      <c r="I2124" s="140"/>
      <c r="J2124" s="45"/>
      <c r="K2124" s="47"/>
    </row>
    <row r="2125" spans="2:11" hidden="1" outlineLevel="1" x14ac:dyDescent="0.25">
      <c r="D2125" s="50" t="s">
        <v>2346</v>
      </c>
      <c r="E2125" s="52" t="s">
        <v>2347</v>
      </c>
      <c r="F2125" s="54"/>
      <c r="G2125" s="44"/>
      <c r="H2125" s="45"/>
      <c r="I2125" s="140"/>
      <c r="J2125" s="45"/>
      <c r="K2125" s="47"/>
    </row>
    <row r="2126" spans="2:11" hidden="1" outlineLevel="1" x14ac:dyDescent="0.25">
      <c r="D2126" s="50" t="s">
        <v>2348</v>
      </c>
      <c r="E2126" s="52" t="s">
        <v>2349</v>
      </c>
      <c r="F2126" s="54"/>
      <c r="G2126" s="44"/>
      <c r="H2126" s="45"/>
      <c r="I2126" s="140"/>
      <c r="J2126" s="45"/>
      <c r="K2126" s="47"/>
    </row>
    <row r="2127" spans="2:11" hidden="1" outlineLevel="1" x14ac:dyDescent="0.25">
      <c r="D2127" s="50" t="s">
        <v>2350</v>
      </c>
      <c r="E2127" s="52" t="s">
        <v>2351</v>
      </c>
      <c r="F2127" s="54"/>
      <c r="G2127" s="44"/>
      <c r="H2127" s="45"/>
      <c r="I2127" s="140"/>
      <c r="J2127" s="45"/>
      <c r="K2127" s="47"/>
    </row>
    <row r="2128" spans="2:11" hidden="1" outlineLevel="1" x14ac:dyDescent="0.25">
      <c r="D2128" s="50" t="s">
        <v>2352</v>
      </c>
      <c r="E2128" s="51" t="s">
        <v>2320</v>
      </c>
      <c r="F2128" s="54"/>
      <c r="G2128" s="44"/>
      <c r="H2128" s="45"/>
      <c r="I2128" s="140"/>
      <c r="J2128" s="45"/>
      <c r="K2128" s="47"/>
    </row>
    <row r="2129" spans="4:11" hidden="1" outlineLevel="1" x14ac:dyDescent="0.25">
      <c r="D2129" s="50" t="s">
        <v>2353</v>
      </c>
      <c r="E2129" s="52" t="s">
        <v>2345</v>
      </c>
      <c r="F2129" s="54"/>
      <c r="G2129" s="44"/>
      <c r="H2129" s="45"/>
      <c r="I2129" s="140"/>
      <c r="J2129" s="45"/>
      <c r="K2129" s="47"/>
    </row>
    <row r="2130" spans="4:11" hidden="1" outlineLevel="1" x14ac:dyDescent="0.25">
      <c r="D2130" s="50" t="s">
        <v>2354</v>
      </c>
      <c r="E2130" s="52" t="s">
        <v>2347</v>
      </c>
      <c r="F2130" s="54"/>
      <c r="G2130" s="44"/>
      <c r="H2130" s="45"/>
      <c r="I2130" s="140"/>
      <c r="J2130" s="45"/>
      <c r="K2130" s="47"/>
    </row>
    <row r="2131" spans="4:11" hidden="1" outlineLevel="1" x14ac:dyDescent="0.25">
      <c r="D2131" s="50" t="s">
        <v>2355</v>
      </c>
      <c r="E2131" s="52" t="s">
        <v>2349</v>
      </c>
      <c r="F2131" s="54"/>
      <c r="G2131" s="44"/>
      <c r="H2131" s="45"/>
      <c r="I2131" s="140"/>
      <c r="J2131" s="45"/>
      <c r="K2131" s="47"/>
    </row>
    <row r="2132" spans="4:11" hidden="1" outlineLevel="1" x14ac:dyDescent="0.25">
      <c r="D2132" s="50" t="s">
        <v>2356</v>
      </c>
      <c r="E2132" s="52" t="s">
        <v>2351</v>
      </c>
      <c r="F2132" s="54"/>
      <c r="G2132" s="44"/>
      <c r="H2132" s="45"/>
      <c r="I2132" s="140"/>
      <c r="J2132" s="45"/>
      <c r="K2132" s="47"/>
    </row>
    <row r="2133" spans="4:11" hidden="1" outlineLevel="1" x14ac:dyDescent="0.25">
      <c r="D2133" s="50" t="s">
        <v>2357</v>
      </c>
      <c r="E2133" s="51" t="s">
        <v>2322</v>
      </c>
      <c r="F2133" s="54"/>
      <c r="G2133" s="44"/>
      <c r="H2133" s="45"/>
      <c r="I2133" s="140"/>
      <c r="J2133" s="45"/>
      <c r="K2133" s="47"/>
    </row>
    <row r="2134" spans="4:11" hidden="1" outlineLevel="1" x14ac:dyDescent="0.25">
      <c r="D2134" s="50" t="s">
        <v>2358</v>
      </c>
      <c r="E2134" s="52" t="s">
        <v>2345</v>
      </c>
      <c r="F2134" s="54"/>
      <c r="G2134" s="44"/>
      <c r="H2134" s="45"/>
      <c r="I2134" s="140"/>
      <c r="J2134" s="45"/>
      <c r="K2134" s="47"/>
    </row>
    <row r="2135" spans="4:11" hidden="1" outlineLevel="1" x14ac:dyDescent="0.25">
      <c r="D2135" s="50" t="s">
        <v>2359</v>
      </c>
      <c r="E2135" s="52" t="s">
        <v>2347</v>
      </c>
      <c r="F2135" s="54"/>
      <c r="G2135" s="44"/>
      <c r="H2135" s="45"/>
      <c r="I2135" s="140"/>
      <c r="J2135" s="45"/>
      <c r="K2135" s="47"/>
    </row>
    <row r="2136" spans="4:11" hidden="1" outlineLevel="1" x14ac:dyDescent="0.25">
      <c r="D2136" s="50" t="s">
        <v>2360</v>
      </c>
      <c r="E2136" s="52" t="s">
        <v>2349</v>
      </c>
      <c r="F2136" s="54"/>
      <c r="G2136" s="44"/>
      <c r="H2136" s="45"/>
      <c r="I2136" s="140"/>
      <c r="J2136" s="45"/>
      <c r="K2136" s="47"/>
    </row>
    <row r="2137" spans="4:11" hidden="1" outlineLevel="1" x14ac:dyDescent="0.25">
      <c r="D2137" s="50" t="s">
        <v>2361</v>
      </c>
      <c r="E2137" s="52" t="s">
        <v>2351</v>
      </c>
      <c r="F2137" s="54"/>
      <c r="G2137" s="44"/>
      <c r="H2137" s="45"/>
      <c r="I2137" s="140"/>
      <c r="J2137" s="45"/>
      <c r="K2137" s="47"/>
    </row>
    <row r="2138" spans="4:11" hidden="1" outlineLevel="1" x14ac:dyDescent="0.25">
      <c r="D2138" s="50" t="s">
        <v>2362</v>
      </c>
      <c r="E2138" s="51" t="s">
        <v>2324</v>
      </c>
      <c r="F2138" s="54"/>
      <c r="G2138" s="44"/>
      <c r="H2138" s="45"/>
      <c r="I2138" s="140"/>
      <c r="J2138" s="45"/>
      <c r="K2138" s="47"/>
    </row>
    <row r="2139" spans="4:11" hidden="1" outlineLevel="1" x14ac:dyDescent="0.25">
      <c r="D2139" s="50" t="s">
        <v>2363</v>
      </c>
      <c r="E2139" s="52" t="s">
        <v>2345</v>
      </c>
      <c r="F2139" s="54"/>
      <c r="G2139" s="44"/>
      <c r="H2139" s="45"/>
      <c r="I2139" s="140"/>
      <c r="J2139" s="45"/>
      <c r="K2139" s="47"/>
    </row>
    <row r="2140" spans="4:11" hidden="1" outlineLevel="1" x14ac:dyDescent="0.25">
      <c r="D2140" s="50" t="s">
        <v>2364</v>
      </c>
      <c r="E2140" s="52" t="s">
        <v>2347</v>
      </c>
      <c r="F2140" s="54"/>
      <c r="G2140" s="44"/>
      <c r="H2140" s="45"/>
      <c r="I2140" s="140"/>
      <c r="J2140" s="45"/>
      <c r="K2140" s="47"/>
    </row>
    <row r="2141" spans="4:11" hidden="1" outlineLevel="1" x14ac:dyDescent="0.25">
      <c r="D2141" s="50" t="s">
        <v>2365</v>
      </c>
      <c r="E2141" s="52" t="s">
        <v>2349</v>
      </c>
      <c r="F2141" s="54"/>
      <c r="G2141" s="44"/>
      <c r="H2141" s="45"/>
      <c r="I2141" s="140"/>
      <c r="J2141" s="45"/>
      <c r="K2141" s="47"/>
    </row>
    <row r="2142" spans="4:11" hidden="1" outlineLevel="1" x14ac:dyDescent="0.25">
      <c r="D2142" s="50" t="s">
        <v>2366</v>
      </c>
      <c r="E2142" s="52" t="s">
        <v>2351</v>
      </c>
      <c r="F2142" s="54"/>
      <c r="G2142" s="44"/>
      <c r="H2142" s="45"/>
      <c r="I2142" s="140"/>
      <c r="J2142" s="45"/>
      <c r="K2142" s="47"/>
    </row>
    <row r="2143" spans="4:11" hidden="1" outlineLevel="1" x14ac:dyDescent="0.25">
      <c r="D2143" s="50" t="s">
        <v>2367</v>
      </c>
      <c r="E2143" s="51" t="s">
        <v>2326</v>
      </c>
      <c r="F2143" s="54"/>
      <c r="G2143" s="44"/>
      <c r="H2143" s="45"/>
      <c r="I2143" s="140"/>
      <c r="J2143" s="45"/>
      <c r="K2143" s="47"/>
    </row>
    <row r="2144" spans="4:11" hidden="1" outlineLevel="1" x14ac:dyDescent="0.25">
      <c r="D2144" s="50" t="s">
        <v>2368</v>
      </c>
      <c r="E2144" s="52" t="s">
        <v>2345</v>
      </c>
      <c r="F2144" s="54"/>
      <c r="G2144" s="44"/>
      <c r="H2144" s="45"/>
      <c r="I2144" s="140"/>
      <c r="J2144" s="45"/>
      <c r="K2144" s="47"/>
    </row>
    <row r="2145" spans="4:11" hidden="1" outlineLevel="1" x14ac:dyDescent="0.25">
      <c r="D2145" s="50" t="s">
        <v>2369</v>
      </c>
      <c r="E2145" s="52" t="s">
        <v>2347</v>
      </c>
      <c r="F2145" s="54"/>
      <c r="G2145" s="44"/>
      <c r="H2145" s="45"/>
      <c r="I2145" s="140"/>
      <c r="J2145" s="45"/>
      <c r="K2145" s="47"/>
    </row>
    <row r="2146" spans="4:11" hidden="1" outlineLevel="1" x14ac:dyDescent="0.25">
      <c r="D2146" s="50" t="s">
        <v>2370</v>
      </c>
      <c r="E2146" s="52" t="s">
        <v>2349</v>
      </c>
      <c r="F2146" s="54"/>
      <c r="G2146" s="44"/>
      <c r="H2146" s="45"/>
      <c r="I2146" s="140"/>
      <c r="J2146" s="45"/>
      <c r="K2146" s="47"/>
    </row>
    <row r="2147" spans="4:11" hidden="1" outlineLevel="1" x14ac:dyDescent="0.25">
      <c r="D2147" s="50" t="s">
        <v>2371</v>
      </c>
      <c r="E2147" s="52" t="s">
        <v>2351</v>
      </c>
      <c r="F2147" s="54"/>
      <c r="G2147" s="44"/>
      <c r="H2147" s="45"/>
      <c r="I2147" s="140"/>
      <c r="J2147" s="45"/>
      <c r="K2147" s="47"/>
    </row>
    <row r="2148" spans="4:11" ht="31.5" hidden="1" outlineLevel="1" x14ac:dyDescent="0.25">
      <c r="D2148" s="41" t="s">
        <v>2372</v>
      </c>
      <c r="E2148" s="117" t="s">
        <v>2373</v>
      </c>
      <c r="F2148" s="55"/>
      <c r="G2148" s="118"/>
      <c r="H2148" s="119"/>
      <c r="I2148" s="139"/>
      <c r="J2148" s="119"/>
      <c r="K2148" s="120"/>
    </row>
    <row r="2149" spans="4:11" hidden="1" outlineLevel="1" x14ac:dyDescent="0.25">
      <c r="D2149" s="50" t="s">
        <v>2374</v>
      </c>
      <c r="E2149" s="51" t="s">
        <v>2316</v>
      </c>
      <c r="F2149" s="54"/>
      <c r="G2149" s="44"/>
      <c r="H2149" s="45"/>
      <c r="I2149" s="140"/>
      <c r="J2149" s="45"/>
      <c r="K2149" s="47"/>
    </row>
    <row r="2150" spans="4:11" hidden="1" outlineLevel="1" x14ac:dyDescent="0.25">
      <c r="D2150" s="50" t="s">
        <v>2375</v>
      </c>
      <c r="E2150" s="52" t="s">
        <v>2345</v>
      </c>
      <c r="F2150" s="54"/>
      <c r="G2150" s="44"/>
      <c r="H2150" s="45"/>
      <c r="I2150" s="140"/>
      <c r="J2150" s="45"/>
      <c r="K2150" s="47"/>
    </row>
    <row r="2151" spans="4:11" hidden="1" outlineLevel="1" x14ac:dyDescent="0.25">
      <c r="D2151" s="50" t="s">
        <v>2376</v>
      </c>
      <c r="E2151" s="52" t="s">
        <v>2347</v>
      </c>
      <c r="F2151" s="54"/>
      <c r="G2151" s="44"/>
      <c r="H2151" s="45"/>
      <c r="I2151" s="140"/>
      <c r="J2151" s="45"/>
      <c r="K2151" s="47"/>
    </row>
    <row r="2152" spans="4:11" hidden="1" outlineLevel="1" x14ac:dyDescent="0.25">
      <c r="D2152" s="50" t="s">
        <v>2377</v>
      </c>
      <c r="E2152" s="52" t="s">
        <v>2349</v>
      </c>
      <c r="F2152" s="54"/>
      <c r="G2152" s="44"/>
      <c r="H2152" s="45"/>
      <c r="I2152" s="140"/>
      <c r="J2152" s="45"/>
      <c r="K2152" s="47"/>
    </row>
    <row r="2153" spans="4:11" hidden="1" outlineLevel="1" x14ac:dyDescent="0.25">
      <c r="D2153" s="50" t="s">
        <v>2378</v>
      </c>
      <c r="E2153" s="52" t="s">
        <v>2351</v>
      </c>
      <c r="F2153" s="54"/>
      <c r="G2153" s="44"/>
      <c r="H2153" s="45"/>
      <c r="I2153" s="140"/>
      <c r="J2153" s="45"/>
      <c r="K2153" s="47"/>
    </row>
    <row r="2154" spans="4:11" hidden="1" outlineLevel="1" x14ac:dyDescent="0.25">
      <c r="D2154" s="50" t="s">
        <v>2379</v>
      </c>
      <c r="E2154" s="51" t="s">
        <v>2320</v>
      </c>
      <c r="F2154" s="54"/>
      <c r="G2154" s="44"/>
      <c r="H2154" s="45"/>
      <c r="I2154" s="140"/>
      <c r="J2154" s="45"/>
      <c r="K2154" s="47"/>
    </row>
    <row r="2155" spans="4:11" hidden="1" outlineLevel="1" x14ac:dyDescent="0.25">
      <c r="D2155" s="50" t="s">
        <v>2380</v>
      </c>
      <c r="E2155" s="52" t="s">
        <v>2345</v>
      </c>
      <c r="F2155" s="54"/>
      <c r="G2155" s="44"/>
      <c r="H2155" s="45"/>
      <c r="I2155" s="140"/>
      <c r="J2155" s="45"/>
      <c r="K2155" s="47"/>
    </row>
    <row r="2156" spans="4:11" hidden="1" outlineLevel="1" x14ac:dyDescent="0.25">
      <c r="D2156" s="50" t="s">
        <v>2381</v>
      </c>
      <c r="E2156" s="52" t="s">
        <v>2347</v>
      </c>
      <c r="F2156" s="54"/>
      <c r="G2156" s="44"/>
      <c r="H2156" s="45"/>
      <c r="I2156" s="140"/>
      <c r="J2156" s="45"/>
      <c r="K2156" s="47"/>
    </row>
    <row r="2157" spans="4:11" hidden="1" outlineLevel="1" x14ac:dyDescent="0.25">
      <c r="D2157" s="50" t="s">
        <v>2382</v>
      </c>
      <c r="E2157" s="52" t="s">
        <v>2349</v>
      </c>
      <c r="F2157" s="54"/>
      <c r="G2157" s="44"/>
      <c r="H2157" s="45"/>
      <c r="I2157" s="140"/>
      <c r="J2157" s="45"/>
      <c r="K2157" s="47"/>
    </row>
    <row r="2158" spans="4:11" hidden="1" outlineLevel="1" x14ac:dyDescent="0.25">
      <c r="D2158" s="50" t="s">
        <v>2383</v>
      </c>
      <c r="E2158" s="52" t="s">
        <v>2351</v>
      </c>
      <c r="F2158" s="54"/>
      <c r="G2158" s="44"/>
      <c r="H2158" s="45"/>
      <c r="I2158" s="140"/>
      <c r="J2158" s="45"/>
      <c r="K2158" s="47"/>
    </row>
    <row r="2159" spans="4:11" hidden="1" outlineLevel="1" x14ac:dyDescent="0.25">
      <c r="D2159" s="50" t="s">
        <v>2384</v>
      </c>
      <c r="E2159" s="51" t="s">
        <v>2322</v>
      </c>
      <c r="F2159" s="54"/>
      <c r="G2159" s="44"/>
      <c r="H2159" s="45"/>
      <c r="I2159" s="140"/>
      <c r="J2159" s="45"/>
      <c r="K2159" s="47"/>
    </row>
    <row r="2160" spans="4:11" hidden="1" outlineLevel="1" x14ac:dyDescent="0.25">
      <c r="D2160" s="50" t="s">
        <v>2385</v>
      </c>
      <c r="E2160" s="52" t="s">
        <v>2345</v>
      </c>
      <c r="F2160" s="54"/>
      <c r="G2160" s="44"/>
      <c r="H2160" s="45"/>
      <c r="I2160" s="140"/>
      <c r="J2160" s="45"/>
      <c r="K2160" s="47"/>
    </row>
    <row r="2161" spans="4:11" hidden="1" outlineLevel="1" x14ac:dyDescent="0.25">
      <c r="D2161" s="50" t="s">
        <v>2386</v>
      </c>
      <c r="E2161" s="52" t="s">
        <v>2347</v>
      </c>
      <c r="F2161" s="54"/>
      <c r="G2161" s="44"/>
      <c r="H2161" s="45"/>
      <c r="I2161" s="140"/>
      <c r="J2161" s="45"/>
      <c r="K2161" s="47"/>
    </row>
    <row r="2162" spans="4:11" hidden="1" outlineLevel="1" x14ac:dyDescent="0.25">
      <c r="D2162" s="50" t="s">
        <v>2387</v>
      </c>
      <c r="E2162" s="52" t="s">
        <v>2349</v>
      </c>
      <c r="F2162" s="54"/>
      <c r="G2162" s="44"/>
      <c r="H2162" s="45"/>
      <c r="I2162" s="140"/>
      <c r="J2162" s="45"/>
      <c r="K2162" s="47"/>
    </row>
    <row r="2163" spans="4:11" hidden="1" outlineLevel="1" x14ac:dyDescent="0.25">
      <c r="D2163" s="50" t="s">
        <v>2388</v>
      </c>
      <c r="E2163" s="52" t="s">
        <v>2351</v>
      </c>
      <c r="F2163" s="54"/>
      <c r="G2163" s="44"/>
      <c r="H2163" s="45"/>
      <c r="I2163" s="140"/>
      <c r="J2163" s="45"/>
      <c r="K2163" s="47"/>
    </row>
    <row r="2164" spans="4:11" hidden="1" outlineLevel="1" x14ac:dyDescent="0.25">
      <c r="D2164" s="50" t="s">
        <v>2389</v>
      </c>
      <c r="E2164" s="51" t="s">
        <v>2324</v>
      </c>
      <c r="F2164" s="54"/>
      <c r="G2164" s="44"/>
      <c r="H2164" s="45"/>
      <c r="I2164" s="140"/>
      <c r="J2164" s="45"/>
      <c r="K2164" s="47"/>
    </row>
    <row r="2165" spans="4:11" hidden="1" outlineLevel="1" x14ac:dyDescent="0.25">
      <c r="D2165" s="50" t="s">
        <v>2390</v>
      </c>
      <c r="E2165" s="52" t="s">
        <v>2345</v>
      </c>
      <c r="F2165" s="54"/>
      <c r="G2165" s="44"/>
      <c r="H2165" s="45"/>
      <c r="I2165" s="140"/>
      <c r="J2165" s="45"/>
      <c r="K2165" s="47"/>
    </row>
    <row r="2166" spans="4:11" hidden="1" outlineLevel="1" x14ac:dyDescent="0.25">
      <c r="D2166" s="50" t="s">
        <v>2391</v>
      </c>
      <c r="E2166" s="52" t="s">
        <v>2347</v>
      </c>
      <c r="F2166" s="54"/>
      <c r="G2166" s="44"/>
      <c r="H2166" s="45"/>
      <c r="I2166" s="140"/>
      <c r="J2166" s="45"/>
      <c r="K2166" s="47"/>
    </row>
    <row r="2167" spans="4:11" hidden="1" outlineLevel="1" x14ac:dyDescent="0.25">
      <c r="D2167" s="50" t="s">
        <v>2392</v>
      </c>
      <c r="E2167" s="52" t="s">
        <v>2349</v>
      </c>
      <c r="F2167" s="54"/>
      <c r="G2167" s="44"/>
      <c r="H2167" s="45"/>
      <c r="I2167" s="140"/>
      <c r="J2167" s="45"/>
      <c r="K2167" s="47"/>
    </row>
    <row r="2168" spans="4:11" hidden="1" outlineLevel="1" x14ac:dyDescent="0.25">
      <c r="D2168" s="50" t="s">
        <v>2393</v>
      </c>
      <c r="E2168" s="52" t="s">
        <v>2351</v>
      </c>
      <c r="F2168" s="54"/>
      <c r="G2168" s="44"/>
      <c r="H2168" s="45"/>
      <c r="I2168" s="140"/>
      <c r="J2168" s="45"/>
      <c r="K2168" s="47"/>
    </row>
    <row r="2169" spans="4:11" hidden="1" outlineLevel="1" x14ac:dyDescent="0.25">
      <c r="D2169" s="50" t="s">
        <v>2394</v>
      </c>
      <c r="E2169" s="51" t="s">
        <v>2326</v>
      </c>
      <c r="F2169" s="54"/>
      <c r="G2169" s="44"/>
      <c r="H2169" s="45"/>
      <c r="I2169" s="140"/>
      <c r="J2169" s="45"/>
      <c r="K2169" s="47"/>
    </row>
    <row r="2170" spans="4:11" hidden="1" outlineLevel="1" x14ac:dyDescent="0.25">
      <c r="D2170" s="50" t="s">
        <v>2395</v>
      </c>
      <c r="E2170" s="52" t="s">
        <v>2345</v>
      </c>
      <c r="F2170" s="54"/>
      <c r="G2170" s="44"/>
      <c r="H2170" s="45"/>
      <c r="I2170" s="140"/>
      <c r="J2170" s="45"/>
      <c r="K2170" s="47"/>
    </row>
    <row r="2171" spans="4:11" hidden="1" outlineLevel="1" x14ac:dyDescent="0.25">
      <c r="D2171" s="50" t="s">
        <v>2396</v>
      </c>
      <c r="E2171" s="52" t="s">
        <v>2347</v>
      </c>
      <c r="F2171" s="54"/>
      <c r="G2171" s="44"/>
      <c r="H2171" s="45"/>
      <c r="I2171" s="140"/>
      <c r="J2171" s="45"/>
      <c r="K2171" s="47"/>
    </row>
    <row r="2172" spans="4:11" hidden="1" outlineLevel="1" x14ac:dyDescent="0.25">
      <c r="D2172" s="50" t="s">
        <v>2397</v>
      </c>
      <c r="E2172" s="52" t="s">
        <v>2349</v>
      </c>
      <c r="F2172" s="54"/>
      <c r="G2172" s="44"/>
      <c r="H2172" s="45"/>
      <c r="I2172" s="140"/>
      <c r="J2172" s="45"/>
      <c r="K2172" s="47"/>
    </row>
    <row r="2173" spans="4:11" hidden="1" outlineLevel="1" x14ac:dyDescent="0.25">
      <c r="D2173" s="50" t="s">
        <v>2398</v>
      </c>
      <c r="E2173" s="52" t="s">
        <v>2351</v>
      </c>
      <c r="F2173" s="54"/>
      <c r="G2173" s="44"/>
      <c r="H2173" s="45"/>
      <c r="I2173" s="140"/>
      <c r="J2173" s="45"/>
      <c r="K2173" s="47"/>
    </row>
    <row r="2174" spans="4:11" hidden="1" outlineLevel="1" x14ac:dyDescent="0.25">
      <c r="D2174" s="50" t="s">
        <v>2399</v>
      </c>
      <c r="E2174" s="96" t="s">
        <v>2400</v>
      </c>
      <c r="F2174" s="55"/>
      <c r="G2174" s="65"/>
      <c r="H2174" s="66"/>
      <c r="I2174" s="139"/>
      <c r="J2174" s="66"/>
      <c r="K2174" s="116"/>
    </row>
    <row r="2175" spans="4:11" hidden="1" outlineLevel="1" x14ac:dyDescent="0.25">
      <c r="D2175" s="50" t="s">
        <v>2401</v>
      </c>
      <c r="E2175" s="51" t="s">
        <v>2316</v>
      </c>
      <c r="F2175" s="54"/>
      <c r="G2175" s="44"/>
      <c r="H2175" s="45"/>
      <c r="I2175" s="140"/>
      <c r="J2175" s="45"/>
      <c r="K2175" s="47"/>
    </row>
    <row r="2176" spans="4:11" hidden="1" outlineLevel="1" x14ac:dyDescent="0.25">
      <c r="D2176" s="50" t="s">
        <v>2402</v>
      </c>
      <c r="E2176" s="52" t="s">
        <v>2345</v>
      </c>
      <c r="F2176" s="54"/>
      <c r="G2176" s="44"/>
      <c r="H2176" s="45"/>
      <c r="I2176" s="140"/>
      <c r="J2176" s="45"/>
      <c r="K2176" s="47"/>
    </row>
    <row r="2177" spans="4:11" hidden="1" outlineLevel="1" x14ac:dyDescent="0.25">
      <c r="D2177" s="50" t="s">
        <v>2403</v>
      </c>
      <c r="E2177" s="52" t="s">
        <v>2347</v>
      </c>
      <c r="F2177" s="54"/>
      <c r="G2177" s="44"/>
      <c r="H2177" s="45"/>
      <c r="I2177" s="140"/>
      <c r="J2177" s="45"/>
      <c r="K2177" s="47"/>
    </row>
    <row r="2178" spans="4:11" hidden="1" outlineLevel="1" x14ac:dyDescent="0.25">
      <c r="D2178" s="50" t="s">
        <v>2404</v>
      </c>
      <c r="E2178" s="52" t="s">
        <v>2349</v>
      </c>
      <c r="F2178" s="54"/>
      <c r="G2178" s="44"/>
      <c r="H2178" s="45"/>
      <c r="I2178" s="140"/>
      <c r="J2178" s="45"/>
      <c r="K2178" s="47"/>
    </row>
    <row r="2179" spans="4:11" hidden="1" outlineLevel="1" x14ac:dyDescent="0.25">
      <c r="D2179" s="50" t="s">
        <v>2405</v>
      </c>
      <c r="E2179" s="52" t="s">
        <v>2351</v>
      </c>
      <c r="F2179" s="54"/>
      <c r="G2179" s="44"/>
      <c r="H2179" s="45"/>
      <c r="I2179" s="140"/>
      <c r="J2179" s="45"/>
      <c r="K2179" s="47"/>
    </row>
    <row r="2180" spans="4:11" hidden="1" outlineLevel="1" x14ac:dyDescent="0.25">
      <c r="D2180" s="50" t="s">
        <v>2406</v>
      </c>
      <c r="E2180" s="51" t="s">
        <v>2320</v>
      </c>
      <c r="F2180" s="54"/>
      <c r="G2180" s="44"/>
      <c r="H2180" s="45"/>
      <c r="I2180" s="140"/>
      <c r="J2180" s="45"/>
      <c r="K2180" s="47"/>
    </row>
    <row r="2181" spans="4:11" hidden="1" outlineLevel="1" x14ac:dyDescent="0.25">
      <c r="D2181" s="50" t="s">
        <v>2407</v>
      </c>
      <c r="E2181" s="52" t="s">
        <v>2345</v>
      </c>
      <c r="F2181" s="54"/>
      <c r="G2181" s="44"/>
      <c r="H2181" s="45"/>
      <c r="I2181" s="140"/>
      <c r="J2181" s="45"/>
      <c r="K2181" s="47"/>
    </row>
    <row r="2182" spans="4:11" hidden="1" outlineLevel="1" x14ac:dyDescent="0.25">
      <c r="D2182" s="50" t="s">
        <v>2408</v>
      </c>
      <c r="E2182" s="52" t="s">
        <v>2347</v>
      </c>
      <c r="F2182" s="54"/>
      <c r="G2182" s="44"/>
      <c r="H2182" s="45"/>
      <c r="I2182" s="140"/>
      <c r="J2182" s="45"/>
      <c r="K2182" s="47"/>
    </row>
    <row r="2183" spans="4:11" hidden="1" outlineLevel="1" x14ac:dyDescent="0.25">
      <c r="D2183" s="50" t="s">
        <v>2409</v>
      </c>
      <c r="E2183" s="52" t="s">
        <v>2349</v>
      </c>
      <c r="F2183" s="54"/>
      <c r="G2183" s="44"/>
      <c r="H2183" s="45"/>
      <c r="I2183" s="140"/>
      <c r="J2183" s="45"/>
      <c r="K2183" s="47"/>
    </row>
    <row r="2184" spans="4:11" hidden="1" outlineLevel="1" x14ac:dyDescent="0.25">
      <c r="D2184" s="50" t="s">
        <v>2410</v>
      </c>
      <c r="E2184" s="52" t="s">
        <v>2351</v>
      </c>
      <c r="F2184" s="54"/>
      <c r="G2184" s="44"/>
      <c r="H2184" s="45"/>
      <c r="I2184" s="140"/>
      <c r="J2184" s="45"/>
      <c r="K2184" s="47"/>
    </row>
    <row r="2185" spans="4:11" hidden="1" outlineLevel="1" x14ac:dyDescent="0.25">
      <c r="D2185" s="50" t="s">
        <v>2411</v>
      </c>
      <c r="E2185" s="51" t="s">
        <v>2322</v>
      </c>
      <c r="F2185" s="54"/>
      <c r="G2185" s="44"/>
      <c r="H2185" s="45"/>
      <c r="I2185" s="140"/>
      <c r="J2185" s="45"/>
      <c r="K2185" s="47"/>
    </row>
    <row r="2186" spans="4:11" hidden="1" outlineLevel="1" x14ac:dyDescent="0.25">
      <c r="D2186" s="50" t="s">
        <v>2412</v>
      </c>
      <c r="E2186" s="52" t="s">
        <v>2345</v>
      </c>
      <c r="F2186" s="54"/>
      <c r="G2186" s="44"/>
      <c r="H2186" s="45"/>
      <c r="I2186" s="140"/>
      <c r="J2186" s="45"/>
      <c r="K2186" s="47"/>
    </row>
    <row r="2187" spans="4:11" hidden="1" outlineLevel="1" x14ac:dyDescent="0.25">
      <c r="D2187" s="50" t="s">
        <v>2413</v>
      </c>
      <c r="E2187" s="52" t="s">
        <v>2347</v>
      </c>
      <c r="F2187" s="54"/>
      <c r="G2187" s="44"/>
      <c r="H2187" s="45"/>
      <c r="I2187" s="140"/>
      <c r="J2187" s="45"/>
      <c r="K2187" s="47"/>
    </row>
    <row r="2188" spans="4:11" hidden="1" outlineLevel="1" x14ac:dyDescent="0.25">
      <c r="D2188" s="50" t="s">
        <v>2414</v>
      </c>
      <c r="E2188" s="52" t="s">
        <v>2349</v>
      </c>
      <c r="F2188" s="54"/>
      <c r="G2188" s="44"/>
      <c r="H2188" s="45"/>
      <c r="I2188" s="140"/>
      <c r="J2188" s="45"/>
      <c r="K2188" s="47"/>
    </row>
    <row r="2189" spans="4:11" hidden="1" outlineLevel="1" x14ac:dyDescent="0.25">
      <c r="D2189" s="50" t="s">
        <v>2415</v>
      </c>
      <c r="E2189" s="52" t="s">
        <v>2351</v>
      </c>
      <c r="F2189" s="54"/>
      <c r="G2189" s="44"/>
      <c r="H2189" s="45"/>
      <c r="I2189" s="140"/>
      <c r="J2189" s="45"/>
      <c r="K2189" s="47"/>
    </row>
    <row r="2190" spans="4:11" hidden="1" outlineLevel="1" x14ac:dyDescent="0.25">
      <c r="D2190" s="50" t="s">
        <v>2416</v>
      </c>
      <c r="E2190" s="51" t="s">
        <v>2324</v>
      </c>
      <c r="F2190" s="54"/>
      <c r="G2190" s="44"/>
      <c r="H2190" s="45"/>
      <c r="I2190" s="140"/>
      <c r="J2190" s="45"/>
      <c r="K2190" s="47"/>
    </row>
    <row r="2191" spans="4:11" hidden="1" outlineLevel="1" x14ac:dyDescent="0.25">
      <c r="D2191" s="50" t="s">
        <v>2417</v>
      </c>
      <c r="E2191" s="52" t="s">
        <v>2345</v>
      </c>
      <c r="F2191" s="54"/>
      <c r="G2191" s="44"/>
      <c r="H2191" s="45"/>
      <c r="I2191" s="140"/>
      <c r="J2191" s="45"/>
      <c r="K2191" s="47"/>
    </row>
    <row r="2192" spans="4:11" hidden="1" outlineLevel="1" x14ac:dyDescent="0.25">
      <c r="D2192" s="50" t="s">
        <v>2418</v>
      </c>
      <c r="E2192" s="52" t="s">
        <v>2347</v>
      </c>
      <c r="F2192" s="54"/>
      <c r="G2192" s="44"/>
      <c r="H2192" s="45"/>
      <c r="I2192" s="140"/>
      <c r="J2192" s="45"/>
      <c r="K2192" s="47"/>
    </row>
    <row r="2193" spans="3:11" hidden="1" outlineLevel="1" x14ac:dyDescent="0.25">
      <c r="D2193" s="50" t="s">
        <v>2419</v>
      </c>
      <c r="E2193" s="52" t="s">
        <v>2349</v>
      </c>
      <c r="F2193" s="54"/>
      <c r="G2193" s="44"/>
      <c r="H2193" s="45"/>
      <c r="I2193" s="140"/>
      <c r="J2193" s="45"/>
      <c r="K2193" s="47"/>
    </row>
    <row r="2194" spans="3:11" hidden="1" outlineLevel="1" x14ac:dyDescent="0.25">
      <c r="D2194" s="50" t="s">
        <v>2420</v>
      </c>
      <c r="E2194" s="52" t="s">
        <v>2351</v>
      </c>
      <c r="F2194" s="54"/>
      <c r="G2194" s="44"/>
      <c r="H2194" s="45"/>
      <c r="I2194" s="140"/>
      <c r="J2194" s="45"/>
      <c r="K2194" s="47"/>
    </row>
    <row r="2195" spans="3:11" hidden="1" outlineLevel="1" x14ac:dyDescent="0.25">
      <c r="D2195" s="50" t="s">
        <v>2421</v>
      </c>
      <c r="E2195" s="51" t="s">
        <v>2326</v>
      </c>
      <c r="F2195" s="54"/>
      <c r="G2195" s="44"/>
      <c r="H2195" s="45"/>
      <c r="I2195" s="140"/>
      <c r="J2195" s="45"/>
      <c r="K2195" s="47"/>
    </row>
    <row r="2196" spans="3:11" hidden="1" outlineLevel="1" x14ac:dyDescent="0.25">
      <c r="D2196" s="50" t="s">
        <v>2422</v>
      </c>
      <c r="E2196" s="52" t="s">
        <v>2345</v>
      </c>
      <c r="F2196" s="54"/>
      <c r="G2196" s="44"/>
      <c r="H2196" s="45"/>
      <c r="I2196" s="140"/>
      <c r="J2196" s="45"/>
      <c r="K2196" s="47"/>
    </row>
    <row r="2197" spans="3:11" hidden="1" outlineLevel="1" x14ac:dyDescent="0.25">
      <c r="D2197" s="50" t="s">
        <v>2423</v>
      </c>
      <c r="E2197" s="52" t="s">
        <v>2347</v>
      </c>
      <c r="F2197" s="54"/>
      <c r="G2197" s="44"/>
      <c r="H2197" s="45"/>
      <c r="I2197" s="140"/>
      <c r="J2197" s="45"/>
      <c r="K2197" s="47"/>
    </row>
    <row r="2198" spans="3:11" hidden="1" outlineLevel="1" x14ac:dyDescent="0.25">
      <c r="D2198" s="50" t="s">
        <v>2424</v>
      </c>
      <c r="E2198" s="52" t="s">
        <v>2349</v>
      </c>
      <c r="F2198" s="54"/>
      <c r="G2198" s="44"/>
      <c r="H2198" s="45"/>
      <c r="I2198" s="140"/>
      <c r="J2198" s="45"/>
      <c r="K2198" s="47"/>
    </row>
    <row r="2199" spans="3:11" hidden="1" outlineLevel="1" x14ac:dyDescent="0.25">
      <c r="D2199" s="50" t="s">
        <v>2425</v>
      </c>
      <c r="E2199" s="52" t="s">
        <v>2351</v>
      </c>
      <c r="F2199" s="54"/>
      <c r="G2199" s="44"/>
      <c r="H2199" s="45"/>
      <c r="I2199" s="140"/>
      <c r="J2199" s="45"/>
      <c r="K2199" s="47"/>
    </row>
    <row r="2200" spans="3:11" ht="47.25" collapsed="1" x14ac:dyDescent="0.25">
      <c r="C2200" s="71" t="s">
        <v>807</v>
      </c>
      <c r="D2200" s="121"/>
      <c r="E2200" s="122" t="s">
        <v>2426</v>
      </c>
      <c r="F2200" s="93"/>
      <c r="G2200" s="65"/>
      <c r="H2200" s="66"/>
      <c r="I2200" s="139"/>
      <c r="J2200" s="66"/>
      <c r="K2200" s="116"/>
    </row>
    <row r="2201" spans="3:11" ht="47.25" x14ac:dyDescent="0.25">
      <c r="D2201" s="41" t="s">
        <v>57</v>
      </c>
      <c r="E2201" s="117" t="s">
        <v>2427</v>
      </c>
      <c r="F2201" s="55"/>
      <c r="G2201" s="65"/>
      <c r="H2201" s="66"/>
      <c r="I2201" s="139"/>
      <c r="J2201" s="66"/>
      <c r="K2201" s="116"/>
    </row>
    <row r="2202" spans="3:11" x14ac:dyDescent="0.25">
      <c r="D2202" s="50" t="s">
        <v>88</v>
      </c>
      <c r="E2202" s="64" t="s">
        <v>2428</v>
      </c>
      <c r="F2202" s="56"/>
      <c r="G2202" s="65"/>
      <c r="H2202" s="66"/>
      <c r="I2202" s="139"/>
      <c r="J2202" s="66"/>
      <c r="K2202" s="68"/>
    </row>
    <row r="2203" spans="3:11" x14ac:dyDescent="0.25">
      <c r="C2203" s="71" t="s">
        <v>2634</v>
      </c>
      <c r="D2203" s="50" t="s">
        <v>2429</v>
      </c>
      <c r="E2203" s="42" t="s">
        <v>2430</v>
      </c>
      <c r="F2203" s="55"/>
      <c r="G2203" s="44"/>
      <c r="H2203" s="45"/>
      <c r="I2203" s="140"/>
      <c r="J2203" s="45"/>
      <c r="K2203" s="47"/>
    </row>
    <row r="2204" spans="3:11" x14ac:dyDescent="0.25">
      <c r="D2204" s="50" t="s">
        <v>2431</v>
      </c>
      <c r="E2204" s="53" t="s">
        <v>2432</v>
      </c>
      <c r="F2204" s="55"/>
      <c r="G2204" s="44"/>
      <c r="H2204" s="45"/>
      <c r="I2204" s="140"/>
      <c r="J2204" s="45"/>
      <c r="K2204" s="47"/>
    </row>
    <row r="2205" spans="3:11" ht="31.5" x14ac:dyDescent="0.25">
      <c r="D2205" s="50"/>
      <c r="E2205" s="53" t="s">
        <v>120</v>
      </c>
      <c r="F2205" s="55" t="s">
        <v>794</v>
      </c>
      <c r="G2205" s="44">
        <v>2019</v>
      </c>
      <c r="H2205" s="45">
        <v>0.4</v>
      </c>
      <c r="I2205" s="140"/>
      <c r="J2205" s="45">
        <v>15</v>
      </c>
      <c r="K2205" s="47">
        <v>404.80394999999999</v>
      </c>
    </row>
    <row r="2206" spans="3:11" hidden="1" outlineLevel="1" x14ac:dyDescent="0.25">
      <c r="D2206" s="50"/>
      <c r="E2206" s="54"/>
      <c r="F2206" s="54"/>
      <c r="G2206" s="44"/>
      <c r="H2206" s="45"/>
      <c r="I2206" s="140"/>
      <c r="J2206" s="45"/>
      <c r="K2206" s="100"/>
    </row>
    <row r="2207" spans="3:11" hidden="1" outlineLevel="1" x14ac:dyDescent="0.25">
      <c r="D2207" s="50"/>
      <c r="E2207" s="54"/>
      <c r="F2207" s="54"/>
      <c r="G2207" s="44"/>
      <c r="H2207" s="45"/>
      <c r="I2207" s="140"/>
      <c r="J2207" s="45"/>
      <c r="K2207" s="100"/>
    </row>
    <row r="2208" spans="3:11" hidden="1" outlineLevel="1" x14ac:dyDescent="0.25">
      <c r="D2208" s="50" t="s">
        <v>2433</v>
      </c>
      <c r="E2208" s="53" t="s">
        <v>2434</v>
      </c>
      <c r="F2208" s="55"/>
      <c r="G2208" s="44"/>
      <c r="H2208" s="45"/>
      <c r="I2208" s="140"/>
      <c r="J2208" s="45"/>
      <c r="K2208" s="47"/>
    </row>
    <row r="2209" spans="2:11" hidden="1" outlineLevel="1" x14ac:dyDescent="0.25">
      <c r="D2209" s="50" t="s">
        <v>2435</v>
      </c>
      <c r="E2209" s="53" t="s">
        <v>2436</v>
      </c>
      <c r="F2209" s="55"/>
      <c r="G2209" s="44"/>
      <c r="H2209" s="45"/>
      <c r="I2209" s="140"/>
      <c r="J2209" s="45"/>
      <c r="K2209" s="47"/>
    </row>
    <row r="2210" spans="2:11" hidden="1" outlineLevel="1" x14ac:dyDescent="0.25">
      <c r="C2210" s="71" t="s">
        <v>2635</v>
      </c>
      <c r="D2210" s="50" t="s">
        <v>2437</v>
      </c>
      <c r="E2210" s="51" t="s">
        <v>2438</v>
      </c>
      <c r="F2210" s="56"/>
      <c r="G2210" s="44"/>
      <c r="H2210" s="45"/>
      <c r="I2210" s="140"/>
      <c r="J2210" s="45"/>
      <c r="K2210" s="47"/>
    </row>
    <row r="2211" spans="2:11" hidden="1" outlineLevel="1" x14ac:dyDescent="0.25">
      <c r="D2211" s="50" t="s">
        <v>2439</v>
      </c>
      <c r="E2211" s="53" t="s">
        <v>2432</v>
      </c>
      <c r="F2211" s="56"/>
      <c r="G2211" s="44"/>
      <c r="H2211" s="45"/>
      <c r="I2211" s="140"/>
      <c r="J2211" s="45"/>
      <c r="K2211" s="47"/>
    </row>
    <row r="2212" spans="2:11" hidden="1" outlineLevel="1" x14ac:dyDescent="0.25">
      <c r="D2212" s="50"/>
      <c r="E2212" s="56"/>
      <c r="F2212" s="56"/>
      <c r="G2212" s="44"/>
      <c r="H2212" s="45"/>
      <c r="I2212" s="140"/>
      <c r="J2212" s="45"/>
      <c r="K2212" s="47"/>
    </row>
    <row r="2213" spans="2:11" hidden="1" outlineLevel="1" x14ac:dyDescent="0.25">
      <c r="D2213" s="50"/>
      <c r="E2213" s="56"/>
      <c r="F2213" s="56"/>
      <c r="G2213" s="44"/>
      <c r="H2213" s="45"/>
      <c r="I2213" s="140"/>
      <c r="J2213" s="45"/>
      <c r="K2213" s="47"/>
    </row>
    <row r="2214" spans="2:11" hidden="1" outlineLevel="1" x14ac:dyDescent="0.25">
      <c r="D2214" s="50"/>
      <c r="E2214" s="56"/>
      <c r="F2214" s="56"/>
      <c r="G2214" s="44"/>
      <c r="H2214" s="45"/>
      <c r="I2214" s="140"/>
      <c r="J2214" s="45"/>
      <c r="K2214" s="47"/>
    </row>
    <row r="2215" spans="2:11" hidden="1" outlineLevel="1" x14ac:dyDescent="0.25">
      <c r="D2215" s="50"/>
      <c r="E2215" s="56"/>
      <c r="F2215" s="56"/>
      <c r="G2215" s="44"/>
      <c r="H2215" s="45"/>
      <c r="I2215" s="140"/>
      <c r="J2215" s="45"/>
      <c r="K2215" s="47"/>
    </row>
    <row r="2216" spans="2:11" hidden="1" outlineLevel="1" x14ac:dyDescent="0.25">
      <c r="D2216" s="50"/>
      <c r="E2216" s="53"/>
      <c r="F2216" s="56"/>
      <c r="G2216" s="44"/>
      <c r="H2216" s="45"/>
      <c r="I2216" s="140"/>
      <c r="J2216" s="45"/>
      <c r="K2216" s="47"/>
    </row>
    <row r="2217" spans="2:11" hidden="1" outlineLevel="1" x14ac:dyDescent="0.25">
      <c r="D2217" s="50" t="s">
        <v>2440</v>
      </c>
      <c r="E2217" s="53" t="s">
        <v>2434</v>
      </c>
      <c r="F2217" s="56"/>
      <c r="G2217" s="44"/>
      <c r="H2217" s="45"/>
      <c r="I2217" s="140"/>
      <c r="J2217" s="45"/>
      <c r="K2217" s="47"/>
    </row>
    <row r="2218" spans="2:11" hidden="1" outlineLevel="1" x14ac:dyDescent="0.25">
      <c r="D2218" s="50" t="s">
        <v>2441</v>
      </c>
      <c r="E2218" s="53" t="s">
        <v>2436</v>
      </c>
      <c r="F2218" s="56"/>
      <c r="G2218" s="44"/>
      <c r="H2218" s="45"/>
      <c r="I2218" s="140"/>
      <c r="J2218" s="45"/>
      <c r="K2218" s="47"/>
    </row>
    <row r="2219" spans="2:11" collapsed="1" x14ac:dyDescent="0.25">
      <c r="C2219" s="71" t="s">
        <v>2636</v>
      </c>
      <c r="D2219" s="50" t="s">
        <v>2442</v>
      </c>
      <c r="E2219" s="57" t="s">
        <v>2443</v>
      </c>
      <c r="F2219" s="56"/>
      <c r="G2219" s="44"/>
      <c r="H2219" s="45"/>
      <c r="I2219" s="140"/>
      <c r="J2219" s="45"/>
      <c r="K2219" s="47"/>
    </row>
    <row r="2220" spans="2:11" x14ac:dyDescent="0.25">
      <c r="D2220" s="50" t="s">
        <v>2444</v>
      </c>
      <c r="E2220" s="53" t="s">
        <v>2434</v>
      </c>
      <c r="F2220" s="56"/>
      <c r="G2220" s="44"/>
      <c r="H2220" s="58"/>
      <c r="I2220" s="140"/>
      <c r="J2220" s="45"/>
      <c r="K2220" s="47"/>
    </row>
    <row r="2221" spans="2:11" ht="33" x14ac:dyDescent="0.25">
      <c r="B2221" s="70" t="s">
        <v>2629</v>
      </c>
      <c r="C2221" s="71" t="s">
        <v>218</v>
      </c>
      <c r="D2221" s="50" t="s">
        <v>836</v>
      </c>
      <c r="E2221" s="114" t="s">
        <v>2445</v>
      </c>
      <c r="F2221" s="56" t="s">
        <v>803</v>
      </c>
      <c r="G2221" s="44">
        <v>2020</v>
      </c>
      <c r="H2221" s="58">
        <v>0.22</v>
      </c>
      <c r="I2221" s="140"/>
      <c r="J2221" s="45">
        <v>4</v>
      </c>
      <c r="K2221" s="47">
        <v>395.38334999999995</v>
      </c>
    </row>
    <row r="2222" spans="2:11" x14ac:dyDescent="0.25">
      <c r="B2222" s="70" t="s">
        <v>2629</v>
      </c>
      <c r="C2222" s="71" t="s">
        <v>218</v>
      </c>
      <c r="D2222" s="50" t="s">
        <v>839</v>
      </c>
      <c r="E2222" s="114" t="s">
        <v>2446</v>
      </c>
      <c r="F2222" s="56" t="s">
        <v>806</v>
      </c>
      <c r="G2222" s="44">
        <v>2020</v>
      </c>
      <c r="H2222" s="58">
        <v>0.4</v>
      </c>
      <c r="I2222" s="140"/>
      <c r="J2222" s="45">
        <v>15</v>
      </c>
      <c r="K2222" s="47">
        <v>425.77526</v>
      </c>
    </row>
    <row r="2223" spans="2:11" ht="33" x14ac:dyDescent="0.25">
      <c r="B2223" s="70" t="s">
        <v>2629</v>
      </c>
      <c r="C2223" s="71" t="s">
        <v>218</v>
      </c>
      <c r="D2223" s="50" t="s">
        <v>842</v>
      </c>
      <c r="E2223" s="114" t="s">
        <v>2447</v>
      </c>
      <c r="F2223" s="56" t="s">
        <v>809</v>
      </c>
      <c r="G2223" s="44">
        <v>2020</v>
      </c>
      <c r="H2223" s="58">
        <v>0.22</v>
      </c>
      <c r="I2223" s="140"/>
      <c r="J2223" s="45">
        <v>5</v>
      </c>
      <c r="K2223" s="47">
        <v>466.96906999999999</v>
      </c>
    </row>
    <row r="2224" spans="2:11" ht="33" x14ac:dyDescent="0.25">
      <c r="B2224" s="70" t="s">
        <v>2629</v>
      </c>
      <c r="C2224" s="71" t="s">
        <v>218</v>
      </c>
      <c r="D2224" s="50" t="s">
        <v>937</v>
      </c>
      <c r="E2224" s="114" t="s">
        <v>2448</v>
      </c>
      <c r="F2224" s="56" t="s">
        <v>812</v>
      </c>
      <c r="G2224" s="44">
        <v>2020</v>
      </c>
      <c r="H2224" s="58">
        <v>0.22</v>
      </c>
      <c r="I2224" s="140"/>
      <c r="J2224" s="45">
        <v>4.5</v>
      </c>
      <c r="K2224" s="47">
        <v>396.44418999999999</v>
      </c>
    </row>
    <row r="2225" spans="2:11" ht="33" x14ac:dyDescent="0.25">
      <c r="B2225" s="70" t="s">
        <v>2629</v>
      </c>
      <c r="C2225" s="71" t="s">
        <v>218</v>
      </c>
      <c r="D2225" s="50" t="s">
        <v>939</v>
      </c>
      <c r="E2225" s="114" t="s">
        <v>2449</v>
      </c>
      <c r="F2225" s="56" t="s">
        <v>818</v>
      </c>
      <c r="G2225" s="44">
        <v>2020</v>
      </c>
      <c r="H2225" s="58">
        <v>0.22</v>
      </c>
      <c r="I2225" s="140"/>
      <c r="J2225" s="45">
        <v>7</v>
      </c>
      <c r="K2225" s="47">
        <v>399.97136</v>
      </c>
    </row>
    <row r="2226" spans="2:11" ht="33" x14ac:dyDescent="0.25">
      <c r="B2226" s="70" t="s">
        <v>2629</v>
      </c>
      <c r="C2226" s="71" t="s">
        <v>218</v>
      </c>
      <c r="D2226" s="50" t="s">
        <v>941</v>
      </c>
      <c r="E2226" s="114" t="s">
        <v>2450</v>
      </c>
      <c r="F2226" s="56" t="s">
        <v>830</v>
      </c>
      <c r="G2226" s="44">
        <v>2020</v>
      </c>
      <c r="H2226" s="58">
        <v>0.4</v>
      </c>
      <c r="I2226" s="140"/>
      <c r="J2226" s="45">
        <v>14</v>
      </c>
      <c r="K2226" s="47">
        <v>778.71958999999993</v>
      </c>
    </row>
    <row r="2227" spans="2:11" ht="33" x14ac:dyDescent="0.25">
      <c r="B2227" s="70" t="s">
        <v>2629</v>
      </c>
      <c r="C2227" s="71" t="s">
        <v>218</v>
      </c>
      <c r="D2227" s="50" t="s">
        <v>944</v>
      </c>
      <c r="E2227" s="114" t="s">
        <v>2451</v>
      </c>
      <c r="F2227" s="56" t="s">
        <v>833</v>
      </c>
      <c r="G2227" s="44">
        <v>2020</v>
      </c>
      <c r="H2227" s="58">
        <v>0.4</v>
      </c>
      <c r="I2227" s="140"/>
      <c r="J2227" s="45">
        <v>15</v>
      </c>
      <c r="K2227" s="47">
        <v>781.71142000000009</v>
      </c>
    </row>
    <row r="2228" spans="2:11" ht="33" x14ac:dyDescent="0.25">
      <c r="B2228" s="70" t="s">
        <v>2629</v>
      </c>
      <c r="C2228" s="71" t="s">
        <v>218</v>
      </c>
      <c r="D2228" s="50" t="s">
        <v>2452</v>
      </c>
      <c r="E2228" s="114" t="s">
        <v>2453</v>
      </c>
      <c r="F2228" s="56" t="s">
        <v>793</v>
      </c>
      <c r="G2228" s="44">
        <v>2020</v>
      </c>
      <c r="H2228" s="58">
        <v>0.4</v>
      </c>
      <c r="I2228" s="140"/>
      <c r="J2228" s="45">
        <v>7</v>
      </c>
      <c r="K2228" s="47">
        <v>433.43221999999997</v>
      </c>
    </row>
    <row r="2229" spans="2:11" ht="29.25" customHeight="1" x14ac:dyDescent="0.25">
      <c r="D2229" s="50"/>
      <c r="E2229" s="123" t="s">
        <v>2454</v>
      </c>
      <c r="F2229" s="56"/>
      <c r="G2229" s="44"/>
      <c r="H2229" s="58"/>
      <c r="I2229" s="140"/>
      <c r="J2229" s="124"/>
      <c r="K2229" s="47">
        <v>0</v>
      </c>
    </row>
    <row r="2230" spans="2:11" ht="33" x14ac:dyDescent="0.25">
      <c r="C2230" s="71" t="s">
        <v>218</v>
      </c>
      <c r="D2230" s="50" t="s">
        <v>2452</v>
      </c>
      <c r="E2230" s="114" t="s">
        <v>2455</v>
      </c>
      <c r="F2230" s="56" t="s">
        <v>838</v>
      </c>
      <c r="G2230" s="44">
        <v>2020</v>
      </c>
      <c r="H2230" s="58">
        <v>0.4</v>
      </c>
      <c r="I2230" s="140"/>
      <c r="J2230" s="45">
        <v>20</v>
      </c>
      <c r="K2230" s="47">
        <v>388.59747999999996</v>
      </c>
    </row>
    <row r="2231" spans="2:11" ht="33" x14ac:dyDescent="0.25">
      <c r="C2231" s="71" t="s">
        <v>218</v>
      </c>
      <c r="D2231" s="50" t="s">
        <v>2456</v>
      </c>
      <c r="E2231" s="114" t="s">
        <v>2457</v>
      </c>
      <c r="F2231" s="56" t="s">
        <v>841</v>
      </c>
      <c r="G2231" s="44">
        <v>2020</v>
      </c>
      <c r="H2231" s="58">
        <v>0.4</v>
      </c>
      <c r="I2231" s="140"/>
      <c r="J2231" s="45">
        <v>60</v>
      </c>
      <c r="K2231" s="47">
        <v>783.64853000000005</v>
      </c>
    </row>
    <row r="2232" spans="2:11" ht="33" x14ac:dyDescent="0.25">
      <c r="C2232" s="71" t="s">
        <v>218</v>
      </c>
      <c r="D2232" s="50" t="s">
        <v>2458</v>
      </c>
      <c r="E2232" s="114" t="s">
        <v>2459</v>
      </c>
      <c r="F2232" s="56" t="s">
        <v>2460</v>
      </c>
      <c r="G2232" s="44">
        <v>2020</v>
      </c>
      <c r="H2232" s="58">
        <v>0.4</v>
      </c>
      <c r="I2232" s="140"/>
      <c r="J2232" s="45">
        <v>145</v>
      </c>
      <c r="K2232" s="47">
        <v>437.06205999999997</v>
      </c>
    </row>
    <row r="2233" spans="2:11" ht="33" x14ac:dyDescent="0.25">
      <c r="C2233" s="71" t="s">
        <v>218</v>
      </c>
      <c r="D2233" s="50" t="s">
        <v>2461</v>
      </c>
      <c r="E2233" s="114" t="s">
        <v>2462</v>
      </c>
      <c r="F2233" s="56" t="s">
        <v>844</v>
      </c>
      <c r="G2233" s="44">
        <v>2020</v>
      </c>
      <c r="H2233" s="58">
        <v>0.4</v>
      </c>
      <c r="I2233" s="140"/>
      <c r="J2233" s="45">
        <v>140</v>
      </c>
      <c r="K2233" s="47">
        <v>462.41068000000001</v>
      </c>
    </row>
    <row r="2234" spans="2:11" x14ac:dyDescent="0.25">
      <c r="D2234" s="50" t="s">
        <v>2463</v>
      </c>
      <c r="E2234" s="53" t="s">
        <v>2434</v>
      </c>
      <c r="F2234" s="56"/>
      <c r="G2234" s="44"/>
      <c r="H2234" s="58"/>
      <c r="I2234" s="140"/>
      <c r="J2234" s="45"/>
      <c r="K2234" s="47"/>
    </row>
    <row r="2235" spans="2:11" x14ac:dyDescent="0.25">
      <c r="D2235" s="50" t="s">
        <v>2464</v>
      </c>
      <c r="E2235" s="53" t="s">
        <v>2436</v>
      </c>
      <c r="F2235" s="56"/>
      <c r="G2235" s="44"/>
      <c r="H2235" s="58"/>
      <c r="I2235" s="140"/>
      <c r="J2235" s="45"/>
      <c r="K2235" s="47"/>
    </row>
    <row r="2236" spans="2:11" x14ac:dyDescent="0.25">
      <c r="D2236" s="50" t="s">
        <v>2465</v>
      </c>
      <c r="E2236" s="42" t="s">
        <v>2466</v>
      </c>
      <c r="F2236" s="56"/>
      <c r="G2236" s="44"/>
      <c r="H2236" s="58"/>
      <c r="I2236" s="140"/>
      <c r="J2236" s="45"/>
      <c r="K2236" s="47"/>
    </row>
    <row r="2237" spans="2:11" x14ac:dyDescent="0.25">
      <c r="D2237" s="50" t="s">
        <v>2467</v>
      </c>
      <c r="E2237" s="53" t="s">
        <v>2432</v>
      </c>
      <c r="F2237" s="56"/>
      <c r="G2237" s="44"/>
      <c r="H2237" s="58"/>
      <c r="I2237" s="140"/>
      <c r="J2237" s="45"/>
      <c r="K2237" s="47"/>
    </row>
    <row r="2238" spans="2:11" x14ac:dyDescent="0.25">
      <c r="D2238" s="50" t="s">
        <v>2468</v>
      </c>
      <c r="E2238" s="53" t="s">
        <v>2434</v>
      </c>
      <c r="F2238" s="56"/>
      <c r="G2238" s="44">
        <v>2022</v>
      </c>
      <c r="H2238" s="58">
        <v>10</v>
      </c>
      <c r="I2238" s="140">
        <v>1</v>
      </c>
      <c r="J2238" s="115">
        <v>300</v>
      </c>
      <c r="K2238" s="47">
        <v>611.50099999999998</v>
      </c>
    </row>
    <row r="2239" spans="2:11" x14ac:dyDescent="0.25">
      <c r="D2239" s="50" t="s">
        <v>2469</v>
      </c>
      <c r="E2239" s="53" t="s">
        <v>2436</v>
      </c>
      <c r="F2239" s="56"/>
      <c r="G2239" s="44"/>
      <c r="H2239" s="58"/>
      <c r="I2239" s="140"/>
      <c r="J2239" s="45"/>
      <c r="K2239" s="47"/>
    </row>
    <row r="2240" spans="2:11" x14ac:dyDescent="0.25">
      <c r="D2240" s="50" t="s">
        <v>2470</v>
      </c>
      <c r="E2240" s="51" t="s">
        <v>2471</v>
      </c>
      <c r="F2240" s="56"/>
      <c r="G2240" s="65"/>
      <c r="H2240" s="66"/>
      <c r="I2240" s="139"/>
      <c r="J2240" s="66"/>
      <c r="K2240" s="68"/>
    </row>
    <row r="2241" spans="1:11" x14ac:dyDescent="0.25">
      <c r="D2241" s="50" t="s">
        <v>2472</v>
      </c>
      <c r="E2241" s="53" t="s">
        <v>2432</v>
      </c>
      <c r="F2241" s="56"/>
      <c r="G2241" s="65"/>
      <c r="H2241" s="66"/>
      <c r="I2241" s="139"/>
      <c r="J2241" s="66"/>
      <c r="K2241" s="68"/>
    </row>
    <row r="2242" spans="1:11" x14ac:dyDescent="0.25">
      <c r="D2242" s="50" t="s">
        <v>2473</v>
      </c>
      <c r="E2242" s="53" t="s">
        <v>2434</v>
      </c>
      <c r="F2242" s="56"/>
      <c r="G2242" s="44">
        <v>2022</v>
      </c>
      <c r="H2242" s="58">
        <v>10</v>
      </c>
      <c r="I2242" s="140">
        <v>1</v>
      </c>
      <c r="J2242" s="115">
        <v>500</v>
      </c>
      <c r="K2242" s="47">
        <v>1029.9649999999999</v>
      </c>
    </row>
    <row r="2243" spans="1:11" x14ac:dyDescent="0.25">
      <c r="D2243" s="50" t="s">
        <v>2474</v>
      </c>
      <c r="E2243" s="53" t="s">
        <v>2436</v>
      </c>
      <c r="F2243" s="56"/>
      <c r="G2243" s="44">
        <v>2022</v>
      </c>
      <c r="H2243" s="66">
        <v>10</v>
      </c>
      <c r="I2243" s="139">
        <v>1</v>
      </c>
      <c r="J2243" s="67">
        <v>500</v>
      </c>
      <c r="K2243" s="47">
        <v>1029.9649999999999</v>
      </c>
    </row>
    <row r="2244" spans="1:11" x14ac:dyDescent="0.25">
      <c r="D2244" s="50" t="s">
        <v>2475</v>
      </c>
      <c r="E2244" s="51" t="s">
        <v>2476</v>
      </c>
      <c r="F2244" s="56"/>
      <c r="G2244" s="65"/>
      <c r="H2244" s="66"/>
      <c r="I2244" s="139"/>
      <c r="J2244" s="66"/>
      <c r="K2244" s="68"/>
    </row>
    <row r="2245" spans="1:11" x14ac:dyDescent="0.25">
      <c r="D2245" s="50" t="s">
        <v>2477</v>
      </c>
      <c r="E2245" s="53" t="s">
        <v>2432</v>
      </c>
      <c r="F2245" s="56"/>
      <c r="G2245" s="65"/>
      <c r="H2245" s="66"/>
      <c r="I2245" s="139"/>
      <c r="J2245" s="66"/>
      <c r="K2245" s="68"/>
    </row>
    <row r="2246" spans="1:11" x14ac:dyDescent="0.25">
      <c r="A2246" s="69">
        <v>8</v>
      </c>
      <c r="C2246" s="71" t="s">
        <v>2637</v>
      </c>
      <c r="D2246" s="50" t="s">
        <v>831</v>
      </c>
      <c r="E2246" s="53" t="s">
        <v>121</v>
      </c>
      <c r="F2246" s="56" t="s">
        <v>121</v>
      </c>
      <c r="G2246" s="65">
        <v>2022</v>
      </c>
      <c r="H2246" s="66">
        <v>6</v>
      </c>
      <c r="I2246" s="139"/>
      <c r="J2246" s="66">
        <v>800</v>
      </c>
      <c r="K2246" s="68">
        <v>4097.97</v>
      </c>
    </row>
    <row r="2247" spans="1:11" hidden="1" outlineLevel="1" x14ac:dyDescent="0.25">
      <c r="D2247" s="50" t="s">
        <v>2478</v>
      </c>
      <c r="E2247" s="53" t="s">
        <v>2434</v>
      </c>
      <c r="F2247" s="56"/>
      <c r="G2247" s="65"/>
      <c r="H2247" s="66"/>
      <c r="I2247" s="139"/>
      <c r="J2247" s="66"/>
      <c r="K2247" s="68"/>
    </row>
    <row r="2248" spans="1:11" hidden="1" outlineLevel="1" x14ac:dyDescent="0.25">
      <c r="D2248" s="50" t="s">
        <v>2479</v>
      </c>
      <c r="E2248" s="53" t="s">
        <v>2436</v>
      </c>
      <c r="F2248" s="56"/>
      <c r="G2248" s="65"/>
      <c r="H2248" s="66"/>
      <c r="I2248" s="139"/>
      <c r="J2248" s="66"/>
      <c r="K2248" s="68"/>
    </row>
    <row r="2249" spans="1:11" hidden="1" outlineLevel="1" x14ac:dyDescent="0.25">
      <c r="D2249" s="50" t="s">
        <v>2480</v>
      </c>
      <c r="E2249" s="51" t="s">
        <v>2481</v>
      </c>
      <c r="F2249" s="56"/>
      <c r="G2249" s="65"/>
      <c r="H2249" s="66"/>
      <c r="I2249" s="139"/>
      <c r="J2249" s="66"/>
      <c r="K2249" s="68"/>
    </row>
    <row r="2250" spans="1:11" hidden="1" outlineLevel="1" x14ac:dyDescent="0.25">
      <c r="D2250" s="50" t="s">
        <v>2482</v>
      </c>
      <c r="E2250" s="53" t="s">
        <v>2432</v>
      </c>
      <c r="F2250" s="56"/>
      <c r="G2250" s="65"/>
      <c r="H2250" s="66"/>
      <c r="I2250" s="139"/>
      <c r="J2250" s="66"/>
      <c r="K2250" s="68"/>
    </row>
    <row r="2251" spans="1:11" hidden="1" outlineLevel="1" x14ac:dyDescent="0.25">
      <c r="D2251" s="50" t="s">
        <v>2483</v>
      </c>
      <c r="E2251" s="53" t="s">
        <v>2434</v>
      </c>
      <c r="F2251" s="56"/>
      <c r="G2251" s="65"/>
      <c r="H2251" s="66"/>
      <c r="I2251" s="139"/>
      <c r="J2251" s="66"/>
      <c r="K2251" s="68"/>
    </row>
    <row r="2252" spans="1:11" hidden="1" outlineLevel="1" x14ac:dyDescent="0.25">
      <c r="D2252" s="50" t="s">
        <v>2484</v>
      </c>
      <c r="E2252" s="53" t="s">
        <v>2436</v>
      </c>
      <c r="F2252" s="56"/>
      <c r="G2252" s="65"/>
      <c r="H2252" s="66"/>
      <c r="I2252" s="139"/>
      <c r="J2252" s="66"/>
      <c r="K2252" s="68"/>
    </row>
    <row r="2253" spans="1:11" hidden="1" outlineLevel="1" x14ac:dyDescent="0.25">
      <c r="D2253" s="50" t="s">
        <v>2485</v>
      </c>
      <c r="E2253" s="51" t="s">
        <v>2486</v>
      </c>
      <c r="F2253" s="56"/>
      <c r="G2253" s="65"/>
      <c r="H2253" s="66"/>
      <c r="I2253" s="139"/>
      <c r="J2253" s="66"/>
      <c r="K2253" s="68"/>
    </row>
    <row r="2254" spans="1:11" hidden="1" outlineLevel="1" x14ac:dyDescent="0.25">
      <c r="D2254" s="50" t="s">
        <v>2487</v>
      </c>
      <c r="E2254" s="53" t="s">
        <v>2432</v>
      </c>
      <c r="F2254" s="56"/>
      <c r="G2254" s="65"/>
      <c r="H2254" s="66"/>
      <c r="I2254" s="139"/>
      <c r="J2254" s="66"/>
      <c r="K2254" s="68"/>
    </row>
    <row r="2255" spans="1:11" hidden="1" outlineLevel="1" x14ac:dyDescent="0.25">
      <c r="D2255" s="50" t="s">
        <v>2488</v>
      </c>
      <c r="E2255" s="53" t="s">
        <v>2434</v>
      </c>
      <c r="F2255" s="56"/>
      <c r="G2255" s="65"/>
      <c r="H2255" s="66"/>
      <c r="I2255" s="139"/>
      <c r="J2255" s="66"/>
      <c r="K2255" s="68"/>
    </row>
    <row r="2256" spans="1:11" hidden="1" outlineLevel="1" x14ac:dyDescent="0.25">
      <c r="D2256" s="50" t="s">
        <v>2489</v>
      </c>
      <c r="E2256" s="53" t="s">
        <v>2436</v>
      </c>
      <c r="F2256" s="56"/>
      <c r="G2256" s="65"/>
      <c r="H2256" s="66"/>
      <c r="I2256" s="139"/>
      <c r="J2256" s="66"/>
      <c r="K2256" s="68"/>
    </row>
    <row r="2257" spans="4:11" hidden="1" outlineLevel="1" x14ac:dyDescent="0.25">
      <c r="D2257" s="50" t="s">
        <v>2490</v>
      </c>
      <c r="E2257" s="51" t="s">
        <v>2491</v>
      </c>
      <c r="F2257" s="56"/>
      <c r="G2257" s="65"/>
      <c r="H2257" s="66"/>
      <c r="I2257" s="139"/>
      <c r="J2257" s="66"/>
      <c r="K2257" s="68"/>
    </row>
    <row r="2258" spans="4:11" hidden="1" outlineLevel="1" x14ac:dyDescent="0.25">
      <c r="D2258" s="50" t="s">
        <v>2492</v>
      </c>
      <c r="E2258" s="53" t="s">
        <v>2432</v>
      </c>
      <c r="F2258" s="56"/>
      <c r="G2258" s="65"/>
      <c r="H2258" s="66"/>
      <c r="I2258" s="139"/>
      <c r="J2258" s="66"/>
      <c r="K2258" s="68"/>
    </row>
    <row r="2259" spans="4:11" hidden="1" outlineLevel="1" x14ac:dyDescent="0.25">
      <c r="D2259" s="50" t="s">
        <v>2493</v>
      </c>
      <c r="E2259" s="53" t="s">
        <v>2434</v>
      </c>
      <c r="F2259" s="56"/>
      <c r="G2259" s="65"/>
      <c r="H2259" s="66"/>
      <c r="I2259" s="139"/>
      <c r="J2259" s="66"/>
      <c r="K2259" s="68"/>
    </row>
    <row r="2260" spans="4:11" hidden="1" outlineLevel="1" x14ac:dyDescent="0.25">
      <c r="D2260" s="50" t="s">
        <v>2494</v>
      </c>
      <c r="E2260" s="53" t="s">
        <v>2436</v>
      </c>
      <c r="F2260" s="56"/>
      <c r="G2260" s="65"/>
      <c r="H2260" s="66"/>
      <c r="I2260" s="139"/>
      <c r="J2260" s="66"/>
      <c r="K2260" s="68"/>
    </row>
    <row r="2261" spans="4:11" hidden="1" outlineLevel="1" x14ac:dyDescent="0.25">
      <c r="D2261" s="50" t="s">
        <v>2495</v>
      </c>
      <c r="E2261" s="51" t="s">
        <v>2496</v>
      </c>
      <c r="F2261" s="56"/>
      <c r="G2261" s="65"/>
      <c r="H2261" s="66"/>
      <c r="I2261" s="139"/>
      <c r="J2261" s="66"/>
      <c r="K2261" s="68"/>
    </row>
    <row r="2262" spans="4:11" hidden="1" outlineLevel="1" x14ac:dyDescent="0.25">
      <c r="D2262" s="50" t="s">
        <v>2497</v>
      </c>
      <c r="E2262" s="53" t="s">
        <v>2432</v>
      </c>
      <c r="F2262" s="56"/>
      <c r="G2262" s="65"/>
      <c r="H2262" s="66"/>
      <c r="I2262" s="139"/>
      <c r="J2262" s="66"/>
      <c r="K2262" s="68"/>
    </row>
    <row r="2263" spans="4:11" hidden="1" outlineLevel="1" x14ac:dyDescent="0.25">
      <c r="D2263" s="50" t="s">
        <v>2498</v>
      </c>
      <c r="E2263" s="53" t="s">
        <v>2434</v>
      </c>
      <c r="F2263" s="56"/>
      <c r="G2263" s="65"/>
      <c r="H2263" s="66"/>
      <c r="I2263" s="139"/>
      <c r="J2263" s="66"/>
      <c r="K2263" s="68"/>
    </row>
    <row r="2264" spans="4:11" hidden="1" outlineLevel="1" x14ac:dyDescent="0.25">
      <c r="D2264" s="50" t="s">
        <v>2499</v>
      </c>
      <c r="E2264" s="53" t="s">
        <v>2436</v>
      </c>
      <c r="F2264" s="56"/>
      <c r="G2264" s="65"/>
      <c r="H2264" s="66"/>
      <c r="I2264" s="139"/>
      <c r="J2264" s="66"/>
      <c r="K2264" s="68"/>
    </row>
    <row r="2265" spans="4:11" hidden="1" outlineLevel="1" x14ac:dyDescent="0.25">
      <c r="D2265" s="50" t="s">
        <v>2500</v>
      </c>
      <c r="E2265" s="51" t="s">
        <v>2501</v>
      </c>
      <c r="F2265" s="56"/>
      <c r="G2265" s="65"/>
      <c r="H2265" s="66"/>
      <c r="I2265" s="139"/>
      <c r="J2265" s="66"/>
      <c r="K2265" s="68"/>
    </row>
    <row r="2266" spans="4:11" hidden="1" outlineLevel="1" x14ac:dyDescent="0.25">
      <c r="D2266" s="50" t="s">
        <v>2502</v>
      </c>
      <c r="E2266" s="53" t="s">
        <v>2432</v>
      </c>
      <c r="F2266" s="56"/>
      <c r="G2266" s="65"/>
      <c r="H2266" s="66"/>
      <c r="I2266" s="139"/>
      <c r="J2266" s="66"/>
      <c r="K2266" s="68"/>
    </row>
    <row r="2267" spans="4:11" hidden="1" outlineLevel="1" x14ac:dyDescent="0.25">
      <c r="D2267" s="50" t="s">
        <v>2503</v>
      </c>
      <c r="E2267" s="53" t="s">
        <v>2434</v>
      </c>
      <c r="F2267" s="56"/>
      <c r="G2267" s="65"/>
      <c r="H2267" s="66"/>
      <c r="I2267" s="139"/>
      <c r="J2267" s="66"/>
      <c r="K2267" s="68"/>
    </row>
    <row r="2268" spans="4:11" hidden="1" outlineLevel="1" x14ac:dyDescent="0.25">
      <c r="D2268" s="50" t="s">
        <v>2504</v>
      </c>
      <c r="E2268" s="53" t="s">
        <v>2436</v>
      </c>
      <c r="F2268" s="56"/>
      <c r="G2268" s="65"/>
      <c r="H2268" s="66"/>
      <c r="I2268" s="139"/>
      <c r="J2268" s="66"/>
      <c r="K2268" s="68"/>
    </row>
    <row r="2269" spans="4:11" hidden="1" outlineLevel="1" x14ac:dyDescent="0.25">
      <c r="D2269" s="50" t="s">
        <v>2505</v>
      </c>
      <c r="E2269" s="42" t="s">
        <v>2506</v>
      </c>
      <c r="F2269" s="56"/>
      <c r="G2269" s="65"/>
      <c r="H2269" s="66"/>
      <c r="I2269" s="139"/>
      <c r="J2269" s="66"/>
      <c r="K2269" s="68"/>
    </row>
    <row r="2270" spans="4:11" hidden="1" outlineLevel="1" x14ac:dyDescent="0.25">
      <c r="D2270" s="50" t="s">
        <v>2507</v>
      </c>
      <c r="E2270" s="53" t="s">
        <v>2432</v>
      </c>
      <c r="F2270" s="56"/>
      <c r="G2270" s="65"/>
      <c r="H2270" s="66"/>
      <c r="I2270" s="139"/>
      <c r="J2270" s="66"/>
      <c r="K2270" s="68"/>
    </row>
    <row r="2271" spans="4:11" hidden="1" outlineLevel="1" x14ac:dyDescent="0.25">
      <c r="D2271" s="50" t="s">
        <v>2508</v>
      </c>
      <c r="E2271" s="53" t="s">
        <v>2434</v>
      </c>
      <c r="F2271" s="56"/>
      <c r="G2271" s="65"/>
      <c r="H2271" s="66"/>
      <c r="I2271" s="139"/>
      <c r="J2271" s="66"/>
      <c r="K2271" s="68"/>
    </row>
    <row r="2272" spans="4:11" hidden="1" outlineLevel="1" x14ac:dyDescent="0.25">
      <c r="D2272" s="50" t="s">
        <v>2509</v>
      </c>
      <c r="E2272" s="53" t="s">
        <v>2436</v>
      </c>
      <c r="F2272" s="56"/>
      <c r="G2272" s="65"/>
      <c r="H2272" s="66"/>
      <c r="I2272" s="139"/>
      <c r="J2272" s="66"/>
      <c r="K2272" s="68"/>
    </row>
    <row r="2273" spans="4:11" collapsed="1" x14ac:dyDescent="0.25">
      <c r="D2273" s="50" t="s">
        <v>89</v>
      </c>
      <c r="E2273" s="64" t="s">
        <v>2510</v>
      </c>
      <c r="F2273" s="56"/>
      <c r="G2273" s="65"/>
      <c r="H2273" s="66"/>
      <c r="I2273" s="139"/>
      <c r="J2273" s="108"/>
      <c r="K2273" s="68"/>
    </row>
    <row r="2274" spans="4:11" hidden="1" outlineLevel="1" x14ac:dyDescent="0.25">
      <c r="D2274" s="50" t="s">
        <v>2511</v>
      </c>
      <c r="E2274" s="42" t="s">
        <v>2430</v>
      </c>
      <c r="F2274" s="56"/>
      <c r="G2274" s="65"/>
      <c r="H2274" s="66"/>
      <c r="I2274" s="139"/>
      <c r="J2274" s="66"/>
      <c r="K2274" s="68"/>
    </row>
    <row r="2275" spans="4:11" hidden="1" outlineLevel="1" x14ac:dyDescent="0.25">
      <c r="D2275" s="50" t="s">
        <v>2512</v>
      </c>
      <c r="E2275" s="53" t="s">
        <v>2432</v>
      </c>
      <c r="F2275" s="56"/>
      <c r="G2275" s="65"/>
      <c r="H2275" s="66"/>
      <c r="I2275" s="139"/>
      <c r="J2275" s="66"/>
      <c r="K2275" s="68"/>
    </row>
    <row r="2276" spans="4:11" hidden="1" outlineLevel="1" x14ac:dyDescent="0.25">
      <c r="D2276" s="50" t="s">
        <v>2513</v>
      </c>
      <c r="E2276" s="53" t="s">
        <v>2434</v>
      </c>
      <c r="F2276" s="56"/>
      <c r="G2276" s="65"/>
      <c r="H2276" s="66"/>
      <c r="I2276" s="139"/>
      <c r="J2276" s="66"/>
      <c r="K2276" s="68"/>
    </row>
    <row r="2277" spans="4:11" hidden="1" outlineLevel="1" x14ac:dyDescent="0.25">
      <c r="D2277" s="50" t="s">
        <v>2514</v>
      </c>
      <c r="E2277" s="53" t="s">
        <v>2436</v>
      </c>
      <c r="F2277" s="56"/>
      <c r="G2277" s="65"/>
      <c r="H2277" s="66"/>
      <c r="I2277" s="139"/>
      <c r="J2277" s="66"/>
      <c r="K2277" s="68"/>
    </row>
    <row r="2278" spans="4:11" hidden="1" outlineLevel="1" x14ac:dyDescent="0.25">
      <c r="D2278" s="50" t="s">
        <v>2515</v>
      </c>
      <c r="E2278" s="51" t="s">
        <v>2438</v>
      </c>
      <c r="F2278" s="56"/>
      <c r="G2278" s="65"/>
      <c r="H2278" s="66"/>
      <c r="I2278" s="139"/>
      <c r="J2278" s="66"/>
      <c r="K2278" s="68"/>
    </row>
    <row r="2279" spans="4:11" hidden="1" outlineLevel="1" x14ac:dyDescent="0.25">
      <c r="D2279" s="50" t="s">
        <v>2516</v>
      </c>
      <c r="E2279" s="53" t="s">
        <v>2432</v>
      </c>
      <c r="F2279" s="56"/>
      <c r="G2279" s="65"/>
      <c r="H2279" s="66"/>
      <c r="I2279" s="139"/>
      <c r="J2279" s="66"/>
      <c r="K2279" s="68"/>
    </row>
    <row r="2280" spans="4:11" hidden="1" outlineLevel="1" x14ac:dyDescent="0.25">
      <c r="D2280" s="50" t="s">
        <v>2517</v>
      </c>
      <c r="E2280" s="53" t="s">
        <v>2434</v>
      </c>
      <c r="F2280" s="56"/>
      <c r="G2280" s="65"/>
      <c r="H2280" s="66"/>
      <c r="I2280" s="139"/>
      <c r="J2280" s="66"/>
      <c r="K2280" s="68"/>
    </row>
    <row r="2281" spans="4:11" hidden="1" outlineLevel="1" x14ac:dyDescent="0.25">
      <c r="D2281" s="50" t="s">
        <v>2518</v>
      </c>
      <c r="E2281" s="53" t="s">
        <v>2436</v>
      </c>
      <c r="F2281" s="56"/>
      <c r="G2281" s="65"/>
      <c r="H2281" s="66"/>
      <c r="I2281" s="139"/>
      <c r="J2281" s="66"/>
      <c r="K2281" s="68"/>
    </row>
    <row r="2282" spans="4:11" collapsed="1" x14ac:dyDescent="0.25">
      <c r="D2282" s="50" t="s">
        <v>2519</v>
      </c>
      <c r="E2282" s="42" t="s">
        <v>2443</v>
      </c>
      <c r="F2282" s="56"/>
      <c r="G2282" s="65"/>
      <c r="H2282" s="66"/>
      <c r="I2282" s="139"/>
      <c r="J2282" s="66"/>
      <c r="K2282" s="68"/>
    </row>
    <row r="2283" spans="4:11" x14ac:dyDescent="0.25">
      <c r="D2283" s="50" t="s">
        <v>2520</v>
      </c>
      <c r="E2283" s="53" t="s">
        <v>2432</v>
      </c>
      <c r="F2283" s="56"/>
      <c r="G2283" s="44"/>
      <c r="H2283" s="58"/>
      <c r="I2283" s="140"/>
      <c r="J2283" s="115"/>
      <c r="K2283" s="47"/>
    </row>
    <row r="2284" spans="4:11" x14ac:dyDescent="0.25">
      <c r="D2284" s="50" t="s">
        <v>2521</v>
      </c>
      <c r="E2284" s="53" t="s">
        <v>2434</v>
      </c>
      <c r="F2284" s="56"/>
      <c r="G2284" s="44">
        <v>2022</v>
      </c>
      <c r="H2284" s="58">
        <v>10</v>
      </c>
      <c r="I2284" s="140">
        <v>1</v>
      </c>
      <c r="J2284" s="115">
        <v>150</v>
      </c>
      <c r="K2284" s="47">
        <v>1049.4570000000001</v>
      </c>
    </row>
    <row r="2285" spans="4:11" x14ac:dyDescent="0.25">
      <c r="D2285" s="50" t="s">
        <v>2522</v>
      </c>
      <c r="E2285" s="53" t="s">
        <v>2436</v>
      </c>
      <c r="F2285" s="56"/>
      <c r="G2285" s="65"/>
      <c r="H2285" s="66"/>
      <c r="I2285" s="139"/>
      <c r="J2285" s="66"/>
      <c r="K2285" s="68"/>
    </row>
    <row r="2286" spans="4:11" x14ac:dyDescent="0.25">
      <c r="D2286" s="50" t="s">
        <v>2523</v>
      </c>
      <c r="E2286" s="42" t="s">
        <v>2466</v>
      </c>
      <c r="F2286" s="56"/>
      <c r="G2286" s="65"/>
      <c r="H2286" s="66"/>
      <c r="I2286" s="139"/>
      <c r="J2286" s="66"/>
      <c r="K2286" s="68"/>
    </row>
    <row r="2287" spans="4:11" x14ac:dyDescent="0.25">
      <c r="D2287" s="50" t="s">
        <v>2524</v>
      </c>
      <c r="E2287" s="53" t="s">
        <v>2432</v>
      </c>
      <c r="F2287" s="56"/>
      <c r="G2287" s="44"/>
      <c r="H2287" s="58"/>
      <c r="I2287" s="140"/>
      <c r="J2287" s="115"/>
      <c r="K2287" s="47"/>
    </row>
    <row r="2288" spans="4:11" x14ac:dyDescent="0.25">
      <c r="D2288" s="50" t="s">
        <v>2525</v>
      </c>
      <c r="E2288" s="53" t="s">
        <v>2434</v>
      </c>
      <c r="F2288" s="56"/>
      <c r="G2288" s="44">
        <v>2022</v>
      </c>
      <c r="H2288" s="58">
        <v>10</v>
      </c>
      <c r="I2288" s="140">
        <v>1</v>
      </c>
      <c r="J2288" s="115">
        <v>300</v>
      </c>
      <c r="K2288" s="47">
        <v>1242.7139999999999</v>
      </c>
    </row>
    <row r="2289" spans="4:11" x14ac:dyDescent="0.25">
      <c r="D2289" s="50" t="s">
        <v>2526</v>
      </c>
      <c r="E2289" s="53" t="s">
        <v>2436</v>
      </c>
      <c r="F2289" s="56"/>
      <c r="G2289" s="65"/>
      <c r="H2289" s="66"/>
      <c r="I2289" s="139"/>
      <c r="J2289" s="66"/>
      <c r="K2289" s="68"/>
    </row>
    <row r="2290" spans="4:11" x14ac:dyDescent="0.25">
      <c r="D2290" s="50" t="s">
        <v>2527</v>
      </c>
      <c r="E2290" s="51" t="s">
        <v>2471</v>
      </c>
      <c r="F2290" s="56"/>
      <c r="G2290" s="65"/>
      <c r="H2290" s="66"/>
      <c r="I2290" s="139"/>
      <c r="J2290" s="66"/>
      <c r="K2290" s="68"/>
    </row>
    <row r="2291" spans="4:11" x14ac:dyDescent="0.25">
      <c r="D2291" s="50" t="s">
        <v>2528</v>
      </c>
      <c r="E2291" s="53" t="s">
        <v>2432</v>
      </c>
      <c r="F2291" s="56"/>
      <c r="G2291" s="65"/>
      <c r="H2291" s="66"/>
      <c r="I2291" s="139"/>
      <c r="J2291" s="66"/>
      <c r="K2291" s="68"/>
    </row>
    <row r="2292" spans="4:11" x14ac:dyDescent="0.25">
      <c r="D2292" s="50" t="s">
        <v>2529</v>
      </c>
      <c r="E2292" s="53" t="s">
        <v>2434</v>
      </c>
      <c r="F2292" s="56"/>
      <c r="G2292" s="44">
        <v>2022</v>
      </c>
      <c r="H2292" s="58">
        <v>10</v>
      </c>
      <c r="I2292" s="140">
        <v>1</v>
      </c>
      <c r="J2292" s="115">
        <v>500</v>
      </c>
      <c r="K2292" s="47">
        <v>2047.885</v>
      </c>
    </row>
    <row r="2293" spans="4:11" x14ac:dyDescent="0.25">
      <c r="D2293" s="50" t="s">
        <v>2530</v>
      </c>
      <c r="E2293" s="53" t="s">
        <v>2436</v>
      </c>
      <c r="F2293" s="56"/>
      <c r="G2293" s="44">
        <v>2022</v>
      </c>
      <c r="H2293" s="58">
        <v>10</v>
      </c>
      <c r="I2293" s="140">
        <v>1</v>
      </c>
      <c r="J2293" s="67">
        <v>500</v>
      </c>
      <c r="K2293" s="47">
        <v>2047.885</v>
      </c>
    </row>
    <row r="2294" spans="4:11" hidden="1" outlineLevel="1" x14ac:dyDescent="0.25">
      <c r="D2294" s="50" t="s">
        <v>2531</v>
      </c>
      <c r="E2294" s="51" t="s">
        <v>2476</v>
      </c>
      <c r="F2294" s="56"/>
      <c r="G2294" s="65"/>
      <c r="H2294" s="66"/>
      <c r="I2294" s="139"/>
      <c r="J2294" s="66"/>
      <c r="K2294" s="68"/>
    </row>
    <row r="2295" spans="4:11" hidden="1" outlineLevel="1" x14ac:dyDescent="0.25">
      <c r="D2295" s="50" t="s">
        <v>2532</v>
      </c>
      <c r="E2295" s="53" t="s">
        <v>2432</v>
      </c>
      <c r="F2295" s="56"/>
      <c r="G2295" s="65"/>
      <c r="H2295" s="66"/>
      <c r="I2295" s="139"/>
      <c r="J2295" s="66"/>
      <c r="K2295" s="68"/>
    </row>
    <row r="2296" spans="4:11" hidden="1" outlineLevel="1" x14ac:dyDescent="0.25">
      <c r="D2296" s="50" t="s">
        <v>2533</v>
      </c>
      <c r="E2296" s="53" t="s">
        <v>2434</v>
      </c>
      <c r="F2296" s="56"/>
      <c r="G2296" s="65"/>
      <c r="H2296" s="66"/>
      <c r="I2296" s="139"/>
      <c r="J2296" s="66"/>
      <c r="K2296" s="68"/>
    </row>
    <row r="2297" spans="4:11" hidden="1" outlineLevel="1" x14ac:dyDescent="0.25">
      <c r="D2297" s="50" t="s">
        <v>2534</v>
      </c>
      <c r="E2297" s="53" t="s">
        <v>2436</v>
      </c>
      <c r="F2297" s="56"/>
      <c r="G2297" s="65"/>
      <c r="H2297" s="66"/>
      <c r="I2297" s="139"/>
      <c r="J2297" s="66"/>
      <c r="K2297" s="68"/>
    </row>
    <row r="2298" spans="4:11" hidden="1" outlineLevel="1" x14ac:dyDescent="0.25">
      <c r="D2298" s="50" t="s">
        <v>2535</v>
      </c>
      <c r="E2298" s="51" t="s">
        <v>2481</v>
      </c>
      <c r="F2298" s="56"/>
      <c r="G2298" s="65"/>
      <c r="H2298" s="66"/>
      <c r="I2298" s="139"/>
      <c r="J2298" s="66"/>
      <c r="K2298" s="68"/>
    </row>
    <row r="2299" spans="4:11" hidden="1" outlineLevel="1" x14ac:dyDescent="0.25">
      <c r="D2299" s="50" t="s">
        <v>2536</v>
      </c>
      <c r="E2299" s="53" t="s">
        <v>2432</v>
      </c>
      <c r="F2299" s="56"/>
      <c r="G2299" s="65"/>
      <c r="H2299" s="66"/>
      <c r="I2299" s="139"/>
      <c r="J2299" s="66"/>
      <c r="K2299" s="68"/>
    </row>
    <row r="2300" spans="4:11" hidden="1" outlineLevel="1" x14ac:dyDescent="0.25">
      <c r="D2300" s="50" t="s">
        <v>2537</v>
      </c>
      <c r="E2300" s="53" t="s">
        <v>2434</v>
      </c>
      <c r="F2300" s="56"/>
      <c r="G2300" s="65"/>
      <c r="H2300" s="66"/>
      <c r="I2300" s="139"/>
      <c r="J2300" s="66"/>
      <c r="K2300" s="68"/>
    </row>
    <row r="2301" spans="4:11" hidden="1" outlineLevel="1" x14ac:dyDescent="0.25">
      <c r="D2301" s="50" t="s">
        <v>2538</v>
      </c>
      <c r="E2301" s="53" t="s">
        <v>2436</v>
      </c>
      <c r="F2301" s="56"/>
      <c r="G2301" s="65"/>
      <c r="H2301" s="66"/>
      <c r="I2301" s="139"/>
      <c r="J2301" s="66"/>
      <c r="K2301" s="68"/>
    </row>
    <row r="2302" spans="4:11" hidden="1" outlineLevel="1" x14ac:dyDescent="0.25">
      <c r="D2302" s="50" t="s">
        <v>2539</v>
      </c>
      <c r="E2302" s="51" t="s">
        <v>2486</v>
      </c>
      <c r="F2302" s="56"/>
      <c r="G2302" s="65"/>
      <c r="H2302" s="66"/>
      <c r="I2302" s="139"/>
      <c r="J2302" s="66"/>
      <c r="K2302" s="68"/>
    </row>
    <row r="2303" spans="4:11" hidden="1" outlineLevel="1" x14ac:dyDescent="0.25">
      <c r="D2303" s="50" t="s">
        <v>2540</v>
      </c>
      <c r="E2303" s="53" t="s">
        <v>2432</v>
      </c>
      <c r="F2303" s="56"/>
      <c r="G2303" s="65"/>
      <c r="H2303" s="66"/>
      <c r="I2303" s="139"/>
      <c r="J2303" s="66"/>
      <c r="K2303" s="68"/>
    </row>
    <row r="2304" spans="4:11" hidden="1" outlineLevel="1" x14ac:dyDescent="0.25">
      <c r="D2304" s="50" t="s">
        <v>2541</v>
      </c>
      <c r="E2304" s="53" t="s">
        <v>2434</v>
      </c>
      <c r="F2304" s="56"/>
      <c r="G2304" s="65"/>
      <c r="H2304" s="66"/>
      <c r="I2304" s="139"/>
      <c r="J2304" s="66"/>
      <c r="K2304" s="68"/>
    </row>
    <row r="2305" spans="4:11" hidden="1" outlineLevel="1" x14ac:dyDescent="0.25">
      <c r="D2305" s="50" t="s">
        <v>2542</v>
      </c>
      <c r="E2305" s="53" t="s">
        <v>2436</v>
      </c>
      <c r="F2305" s="56"/>
      <c r="G2305" s="65"/>
      <c r="H2305" s="66"/>
      <c r="I2305" s="139"/>
      <c r="J2305" s="66"/>
      <c r="K2305" s="68"/>
    </row>
    <row r="2306" spans="4:11" hidden="1" outlineLevel="1" x14ac:dyDescent="0.25">
      <c r="D2306" s="50" t="s">
        <v>2543</v>
      </c>
      <c r="E2306" s="51" t="s">
        <v>2491</v>
      </c>
      <c r="F2306" s="56"/>
      <c r="G2306" s="65"/>
      <c r="H2306" s="66"/>
      <c r="I2306" s="139"/>
      <c r="J2306" s="66"/>
      <c r="K2306" s="68"/>
    </row>
    <row r="2307" spans="4:11" hidden="1" outlineLevel="1" x14ac:dyDescent="0.25">
      <c r="D2307" s="50" t="s">
        <v>2544</v>
      </c>
      <c r="E2307" s="53" t="s">
        <v>2432</v>
      </c>
      <c r="F2307" s="56"/>
      <c r="G2307" s="65"/>
      <c r="H2307" s="66"/>
      <c r="I2307" s="139"/>
      <c r="J2307" s="66"/>
      <c r="K2307" s="68"/>
    </row>
    <row r="2308" spans="4:11" hidden="1" outlineLevel="1" x14ac:dyDescent="0.25">
      <c r="D2308" s="50" t="s">
        <v>2545</v>
      </c>
      <c r="E2308" s="53" t="s">
        <v>2434</v>
      </c>
      <c r="F2308" s="56"/>
      <c r="G2308" s="65"/>
      <c r="H2308" s="66"/>
      <c r="I2308" s="139"/>
      <c r="J2308" s="66"/>
      <c r="K2308" s="68"/>
    </row>
    <row r="2309" spans="4:11" hidden="1" outlineLevel="1" x14ac:dyDescent="0.25">
      <c r="D2309" s="50" t="s">
        <v>2546</v>
      </c>
      <c r="E2309" s="53" t="s">
        <v>2436</v>
      </c>
      <c r="F2309" s="56"/>
      <c r="G2309" s="65"/>
      <c r="H2309" s="66"/>
      <c r="I2309" s="139"/>
      <c r="J2309" s="66"/>
      <c r="K2309" s="68"/>
    </row>
    <row r="2310" spans="4:11" hidden="1" outlineLevel="1" x14ac:dyDescent="0.25">
      <c r="D2310" s="50" t="s">
        <v>2547</v>
      </c>
      <c r="E2310" s="51" t="s">
        <v>2496</v>
      </c>
      <c r="F2310" s="56"/>
      <c r="G2310" s="65"/>
      <c r="H2310" s="66"/>
      <c r="I2310" s="139"/>
      <c r="J2310" s="66"/>
      <c r="K2310" s="68"/>
    </row>
    <row r="2311" spans="4:11" hidden="1" outlineLevel="1" x14ac:dyDescent="0.25">
      <c r="D2311" s="50" t="s">
        <v>2548</v>
      </c>
      <c r="E2311" s="53" t="s">
        <v>2432</v>
      </c>
      <c r="F2311" s="56"/>
      <c r="G2311" s="65"/>
      <c r="H2311" s="66"/>
      <c r="I2311" s="139"/>
      <c r="J2311" s="66"/>
      <c r="K2311" s="68"/>
    </row>
    <row r="2312" spans="4:11" hidden="1" outlineLevel="1" x14ac:dyDescent="0.25">
      <c r="D2312" s="50" t="s">
        <v>2549</v>
      </c>
      <c r="E2312" s="53" t="s">
        <v>2434</v>
      </c>
      <c r="F2312" s="56"/>
      <c r="G2312" s="65"/>
      <c r="H2312" s="66"/>
      <c r="I2312" s="139"/>
      <c r="J2312" s="66"/>
      <c r="K2312" s="68"/>
    </row>
    <row r="2313" spans="4:11" hidden="1" outlineLevel="1" x14ac:dyDescent="0.25">
      <c r="D2313" s="50" t="s">
        <v>2550</v>
      </c>
      <c r="E2313" s="53" t="s">
        <v>2436</v>
      </c>
      <c r="F2313" s="56"/>
      <c r="G2313" s="65"/>
      <c r="H2313" s="66"/>
      <c r="I2313" s="139"/>
      <c r="J2313" s="66"/>
      <c r="K2313" s="68"/>
    </row>
    <row r="2314" spans="4:11" hidden="1" outlineLevel="1" x14ac:dyDescent="0.25">
      <c r="D2314" s="50" t="s">
        <v>2551</v>
      </c>
      <c r="E2314" s="51" t="s">
        <v>2501</v>
      </c>
      <c r="F2314" s="56"/>
      <c r="G2314" s="65"/>
      <c r="H2314" s="66"/>
      <c r="I2314" s="139"/>
      <c r="J2314" s="66"/>
      <c r="K2314" s="68"/>
    </row>
    <row r="2315" spans="4:11" hidden="1" outlineLevel="1" x14ac:dyDescent="0.25">
      <c r="D2315" s="50" t="s">
        <v>2552</v>
      </c>
      <c r="E2315" s="53" t="s">
        <v>2432</v>
      </c>
      <c r="F2315" s="56"/>
      <c r="G2315" s="65"/>
      <c r="H2315" s="66"/>
      <c r="I2315" s="139"/>
      <c r="J2315" s="66"/>
      <c r="K2315" s="68"/>
    </row>
    <row r="2316" spans="4:11" hidden="1" outlineLevel="1" x14ac:dyDescent="0.25">
      <c r="D2316" s="50" t="s">
        <v>2553</v>
      </c>
      <c r="E2316" s="53" t="s">
        <v>2434</v>
      </c>
      <c r="F2316" s="56"/>
      <c r="G2316" s="65"/>
      <c r="H2316" s="66"/>
      <c r="I2316" s="139"/>
      <c r="J2316" s="66"/>
      <c r="K2316" s="68"/>
    </row>
    <row r="2317" spans="4:11" hidden="1" outlineLevel="1" x14ac:dyDescent="0.25">
      <c r="D2317" s="50" t="s">
        <v>2554</v>
      </c>
      <c r="E2317" s="53" t="s">
        <v>2436</v>
      </c>
      <c r="F2317" s="56"/>
      <c r="G2317" s="65"/>
      <c r="H2317" s="66"/>
      <c r="I2317" s="139"/>
      <c r="J2317" s="66"/>
      <c r="K2317" s="68"/>
    </row>
    <row r="2318" spans="4:11" hidden="1" outlineLevel="1" x14ac:dyDescent="0.25">
      <c r="D2318" s="50" t="s">
        <v>2555</v>
      </c>
      <c r="E2318" s="42" t="s">
        <v>2506</v>
      </c>
      <c r="F2318" s="56"/>
      <c r="G2318" s="65"/>
      <c r="H2318" s="66"/>
      <c r="I2318" s="139"/>
      <c r="J2318" s="66"/>
      <c r="K2318" s="68"/>
    </row>
    <row r="2319" spans="4:11" hidden="1" outlineLevel="1" x14ac:dyDescent="0.25">
      <c r="D2319" s="50" t="s">
        <v>2556</v>
      </c>
      <c r="E2319" s="53" t="s">
        <v>2432</v>
      </c>
      <c r="F2319" s="56"/>
      <c r="G2319" s="65"/>
      <c r="H2319" s="66"/>
      <c r="I2319" s="139"/>
      <c r="J2319" s="66"/>
      <c r="K2319" s="68"/>
    </row>
    <row r="2320" spans="4:11" hidden="1" outlineLevel="1" x14ac:dyDescent="0.25">
      <c r="D2320" s="50" t="s">
        <v>2557</v>
      </c>
      <c r="E2320" s="53" t="s">
        <v>2434</v>
      </c>
      <c r="F2320" s="56"/>
      <c r="G2320" s="65"/>
      <c r="H2320" s="66"/>
      <c r="I2320" s="139"/>
      <c r="J2320" s="66"/>
      <c r="K2320" s="68"/>
    </row>
    <row r="2321" spans="4:11" hidden="1" outlineLevel="1" x14ac:dyDescent="0.25">
      <c r="D2321" s="50" t="s">
        <v>2558</v>
      </c>
      <c r="E2321" s="53" t="s">
        <v>2436</v>
      </c>
      <c r="F2321" s="56"/>
      <c r="G2321" s="65"/>
      <c r="H2321" s="66"/>
      <c r="I2321" s="139"/>
      <c r="J2321" s="66"/>
      <c r="K2321" s="68"/>
    </row>
    <row r="2322" spans="4:11" ht="31.5" collapsed="1" x14ac:dyDescent="0.25">
      <c r="D2322" s="121" t="s">
        <v>810</v>
      </c>
      <c r="E2322" s="122" t="s">
        <v>2559</v>
      </c>
      <c r="F2322" s="125"/>
      <c r="G2322" s="65"/>
      <c r="H2322" s="66"/>
      <c r="I2322" s="139"/>
      <c r="J2322" s="66"/>
      <c r="K2322" s="68"/>
    </row>
    <row r="2323" spans="4:11" hidden="1" outlineLevel="1" x14ac:dyDescent="0.25">
      <c r="D2323" s="41" t="s">
        <v>2560</v>
      </c>
      <c r="E2323" s="117" t="s">
        <v>2561</v>
      </c>
      <c r="F2323" s="56"/>
      <c r="G2323" s="65"/>
      <c r="H2323" s="66"/>
      <c r="I2323" s="139"/>
      <c r="J2323" s="66"/>
      <c r="K2323" s="68"/>
    </row>
    <row r="2324" spans="4:11" hidden="1" outlineLevel="1" x14ac:dyDescent="0.25">
      <c r="D2324" s="50" t="s">
        <v>2562</v>
      </c>
      <c r="E2324" s="64" t="s">
        <v>2428</v>
      </c>
      <c r="F2324" s="56"/>
      <c r="G2324" s="65"/>
      <c r="H2324" s="66"/>
      <c r="I2324" s="139"/>
      <c r="J2324" s="66"/>
      <c r="K2324" s="68"/>
    </row>
    <row r="2325" spans="4:11" hidden="1" outlineLevel="1" x14ac:dyDescent="0.25">
      <c r="D2325" s="50" t="s">
        <v>2563</v>
      </c>
      <c r="E2325" s="53" t="s">
        <v>2430</v>
      </c>
      <c r="F2325" s="56"/>
      <c r="G2325" s="59"/>
      <c r="H2325" s="60"/>
      <c r="I2325" s="140"/>
      <c r="J2325" s="60"/>
      <c r="K2325" s="61"/>
    </row>
    <row r="2326" spans="4:11" hidden="1" outlineLevel="1" x14ac:dyDescent="0.25">
      <c r="D2326" s="50" t="s">
        <v>2564</v>
      </c>
      <c r="E2326" s="52" t="s">
        <v>2438</v>
      </c>
      <c r="F2326" s="56"/>
      <c r="G2326" s="65"/>
      <c r="H2326" s="66"/>
      <c r="I2326" s="139"/>
      <c r="J2326" s="66"/>
      <c r="K2326" s="68"/>
    </row>
    <row r="2327" spans="4:11" hidden="1" outlineLevel="1" x14ac:dyDescent="0.25">
      <c r="D2327" s="50" t="s">
        <v>2565</v>
      </c>
      <c r="E2327" s="53" t="s">
        <v>2443</v>
      </c>
      <c r="F2327" s="56"/>
      <c r="G2327" s="65"/>
      <c r="H2327" s="66"/>
      <c r="I2327" s="139"/>
      <c r="J2327" s="66"/>
      <c r="K2327" s="68"/>
    </row>
    <row r="2328" spans="4:11" hidden="1" outlineLevel="1" x14ac:dyDescent="0.25">
      <c r="D2328" s="50" t="s">
        <v>2566</v>
      </c>
      <c r="E2328" s="53" t="s">
        <v>2466</v>
      </c>
      <c r="F2328" s="56"/>
      <c r="G2328" s="65"/>
      <c r="H2328" s="66"/>
      <c r="I2328" s="139"/>
      <c r="J2328" s="66"/>
      <c r="K2328" s="68"/>
    </row>
    <row r="2329" spans="4:11" hidden="1" outlineLevel="1" x14ac:dyDescent="0.25">
      <c r="D2329" s="50" t="s">
        <v>2567</v>
      </c>
      <c r="E2329" s="52" t="s">
        <v>2471</v>
      </c>
      <c r="F2329" s="56"/>
      <c r="G2329" s="65"/>
      <c r="H2329" s="66"/>
      <c r="I2329" s="139"/>
      <c r="J2329" s="66"/>
      <c r="K2329" s="68"/>
    </row>
    <row r="2330" spans="4:11" hidden="1" outlineLevel="1" x14ac:dyDescent="0.25">
      <c r="D2330" s="50" t="s">
        <v>2568</v>
      </c>
      <c r="E2330" s="52" t="s">
        <v>2476</v>
      </c>
      <c r="F2330" s="56"/>
      <c r="G2330" s="65"/>
      <c r="H2330" s="66"/>
      <c r="I2330" s="139"/>
      <c r="J2330" s="66"/>
      <c r="K2330" s="68"/>
    </row>
    <row r="2331" spans="4:11" hidden="1" outlineLevel="1" x14ac:dyDescent="0.25">
      <c r="D2331" s="50" t="s">
        <v>2569</v>
      </c>
      <c r="E2331" s="52" t="s">
        <v>2481</v>
      </c>
      <c r="F2331" s="56"/>
      <c r="G2331" s="65"/>
      <c r="H2331" s="66"/>
      <c r="I2331" s="139"/>
      <c r="J2331" s="66"/>
      <c r="K2331" s="68"/>
    </row>
    <row r="2332" spans="4:11" hidden="1" outlineLevel="1" x14ac:dyDescent="0.25">
      <c r="D2332" s="50" t="s">
        <v>2570</v>
      </c>
      <c r="E2332" s="52" t="s">
        <v>2486</v>
      </c>
      <c r="F2332" s="56"/>
      <c r="G2332" s="65"/>
      <c r="H2332" s="66"/>
      <c r="I2332" s="139"/>
      <c r="J2332" s="66"/>
      <c r="K2332" s="68"/>
    </row>
    <row r="2333" spans="4:11" hidden="1" outlineLevel="1" x14ac:dyDescent="0.25">
      <c r="D2333" s="50" t="s">
        <v>2571</v>
      </c>
      <c r="E2333" s="52" t="s">
        <v>2491</v>
      </c>
      <c r="F2333" s="56"/>
      <c r="G2333" s="65"/>
      <c r="H2333" s="66"/>
      <c r="I2333" s="139"/>
      <c r="J2333" s="66"/>
      <c r="K2333" s="68"/>
    </row>
    <row r="2334" spans="4:11" hidden="1" outlineLevel="1" x14ac:dyDescent="0.25">
      <c r="D2334" s="50" t="s">
        <v>2572</v>
      </c>
      <c r="E2334" s="52" t="s">
        <v>2496</v>
      </c>
      <c r="F2334" s="56"/>
      <c r="G2334" s="65"/>
      <c r="H2334" s="66"/>
      <c r="I2334" s="139"/>
      <c r="J2334" s="66"/>
      <c r="K2334" s="68"/>
    </row>
    <row r="2335" spans="4:11" hidden="1" outlineLevel="1" x14ac:dyDescent="0.25">
      <c r="D2335" s="50" t="s">
        <v>2573</v>
      </c>
      <c r="E2335" s="52" t="s">
        <v>2574</v>
      </c>
      <c r="F2335" s="56"/>
      <c r="G2335" s="65"/>
      <c r="H2335" s="66"/>
      <c r="I2335" s="139"/>
      <c r="J2335" s="66"/>
      <c r="K2335" s="68"/>
    </row>
    <row r="2336" spans="4:11" hidden="1" outlineLevel="1" x14ac:dyDescent="0.25">
      <c r="D2336" s="50" t="s">
        <v>2575</v>
      </c>
      <c r="E2336" s="64" t="s">
        <v>2510</v>
      </c>
      <c r="F2336" s="56"/>
      <c r="G2336" s="65"/>
      <c r="H2336" s="66"/>
      <c r="I2336" s="139"/>
      <c r="J2336" s="66"/>
      <c r="K2336" s="68"/>
    </row>
    <row r="2337" spans="4:11" hidden="1" outlineLevel="1" x14ac:dyDescent="0.25">
      <c r="D2337" s="50" t="s">
        <v>2576</v>
      </c>
      <c r="E2337" s="53" t="s">
        <v>2430</v>
      </c>
      <c r="F2337" s="56"/>
      <c r="G2337" s="65"/>
      <c r="H2337" s="66"/>
      <c r="I2337" s="139"/>
      <c r="J2337" s="66"/>
      <c r="K2337" s="68"/>
    </row>
    <row r="2338" spans="4:11" hidden="1" outlineLevel="1" x14ac:dyDescent="0.25">
      <c r="D2338" s="50" t="s">
        <v>2577</v>
      </c>
      <c r="E2338" s="52" t="s">
        <v>2438</v>
      </c>
      <c r="F2338" s="56"/>
      <c r="G2338" s="65"/>
      <c r="H2338" s="66"/>
      <c r="I2338" s="139"/>
      <c r="J2338" s="66"/>
      <c r="K2338" s="68"/>
    </row>
    <row r="2339" spans="4:11" hidden="1" outlineLevel="1" x14ac:dyDescent="0.25">
      <c r="D2339" s="50" t="s">
        <v>2578</v>
      </c>
      <c r="E2339" s="53" t="s">
        <v>2443</v>
      </c>
      <c r="F2339" s="56"/>
      <c r="G2339" s="65"/>
      <c r="H2339" s="66"/>
      <c r="I2339" s="139"/>
      <c r="J2339" s="66"/>
      <c r="K2339" s="68"/>
    </row>
    <row r="2340" spans="4:11" hidden="1" outlineLevel="1" x14ac:dyDescent="0.25">
      <c r="D2340" s="50" t="s">
        <v>2579</v>
      </c>
      <c r="E2340" s="53" t="s">
        <v>2466</v>
      </c>
      <c r="F2340" s="56"/>
      <c r="G2340" s="65"/>
      <c r="H2340" s="66"/>
      <c r="I2340" s="139"/>
      <c r="J2340" s="66"/>
      <c r="K2340" s="68"/>
    </row>
    <row r="2341" spans="4:11" hidden="1" outlineLevel="1" x14ac:dyDescent="0.25">
      <c r="D2341" s="50" t="s">
        <v>2580</v>
      </c>
      <c r="E2341" s="52" t="s">
        <v>2471</v>
      </c>
      <c r="F2341" s="56"/>
      <c r="G2341" s="65"/>
      <c r="H2341" s="66"/>
      <c r="I2341" s="139"/>
      <c r="J2341" s="66"/>
      <c r="K2341" s="68"/>
    </row>
    <row r="2342" spans="4:11" hidden="1" outlineLevel="1" x14ac:dyDescent="0.25">
      <c r="D2342" s="50" t="s">
        <v>2581</v>
      </c>
      <c r="E2342" s="52" t="s">
        <v>2476</v>
      </c>
      <c r="F2342" s="56"/>
      <c r="G2342" s="65"/>
      <c r="H2342" s="66"/>
      <c r="I2342" s="139"/>
      <c r="J2342" s="66"/>
      <c r="K2342" s="68"/>
    </row>
    <row r="2343" spans="4:11" hidden="1" outlineLevel="1" x14ac:dyDescent="0.25">
      <c r="D2343" s="50" t="s">
        <v>2582</v>
      </c>
      <c r="E2343" s="52" t="s">
        <v>2481</v>
      </c>
      <c r="F2343" s="56"/>
      <c r="G2343" s="65"/>
      <c r="H2343" s="66"/>
      <c r="I2343" s="139"/>
      <c r="J2343" s="66"/>
      <c r="K2343" s="68"/>
    </row>
    <row r="2344" spans="4:11" hidden="1" outlineLevel="1" x14ac:dyDescent="0.25">
      <c r="D2344" s="50" t="s">
        <v>2583</v>
      </c>
      <c r="E2344" s="52" t="s">
        <v>2486</v>
      </c>
      <c r="F2344" s="56"/>
      <c r="G2344" s="65"/>
      <c r="H2344" s="66"/>
      <c r="I2344" s="139"/>
      <c r="J2344" s="66"/>
      <c r="K2344" s="68"/>
    </row>
    <row r="2345" spans="4:11" hidden="1" outlineLevel="1" x14ac:dyDescent="0.25">
      <c r="D2345" s="50" t="s">
        <v>2584</v>
      </c>
      <c r="E2345" s="52" t="s">
        <v>2491</v>
      </c>
      <c r="F2345" s="56"/>
      <c r="G2345" s="65"/>
      <c r="H2345" s="66"/>
      <c r="I2345" s="139"/>
      <c r="J2345" s="66"/>
      <c r="K2345" s="68"/>
    </row>
    <row r="2346" spans="4:11" hidden="1" outlineLevel="1" x14ac:dyDescent="0.25">
      <c r="D2346" s="50" t="s">
        <v>2585</v>
      </c>
      <c r="E2346" s="52" t="s">
        <v>2496</v>
      </c>
      <c r="F2346" s="56"/>
      <c r="G2346" s="65"/>
      <c r="H2346" s="66"/>
      <c r="I2346" s="139"/>
      <c r="J2346" s="66"/>
      <c r="K2346" s="68"/>
    </row>
    <row r="2347" spans="4:11" hidden="1" outlineLevel="1" x14ac:dyDescent="0.25">
      <c r="D2347" s="50" t="s">
        <v>2586</v>
      </c>
      <c r="E2347" s="52" t="s">
        <v>2574</v>
      </c>
      <c r="F2347" s="56"/>
      <c r="G2347" s="65"/>
      <c r="H2347" s="66"/>
      <c r="I2347" s="139"/>
      <c r="J2347" s="66"/>
      <c r="K2347" s="68"/>
    </row>
    <row r="2348" spans="4:11" ht="31.5" collapsed="1" x14ac:dyDescent="0.25">
      <c r="D2348" s="121" t="s">
        <v>813</v>
      </c>
      <c r="E2348" s="57" t="s">
        <v>2587</v>
      </c>
      <c r="F2348" s="125"/>
      <c r="G2348" s="65"/>
      <c r="H2348" s="66"/>
      <c r="I2348" s="139"/>
      <c r="J2348" s="66"/>
      <c r="K2348" s="68"/>
    </row>
    <row r="2349" spans="4:11" hidden="1" outlineLevel="1" x14ac:dyDescent="0.25">
      <c r="D2349" s="126" t="s">
        <v>2588</v>
      </c>
      <c r="E2349" s="57" t="s">
        <v>2589</v>
      </c>
      <c r="F2349" s="62"/>
      <c r="G2349" s="65"/>
      <c r="H2349" s="66"/>
      <c r="I2349" s="139"/>
      <c r="J2349" s="66"/>
      <c r="K2349" s="68"/>
    </row>
    <row r="2350" spans="4:11" hidden="1" outlineLevel="1" x14ac:dyDescent="0.25">
      <c r="D2350" s="50" t="s">
        <v>2590</v>
      </c>
      <c r="E2350" s="63" t="s">
        <v>2591</v>
      </c>
      <c r="F2350" s="62"/>
      <c r="G2350" s="65"/>
      <c r="H2350" s="66"/>
      <c r="I2350" s="139"/>
      <c r="J2350" s="66"/>
      <c r="K2350" s="68"/>
    </row>
    <row r="2351" spans="4:11" hidden="1" outlineLevel="1" x14ac:dyDescent="0.25">
      <c r="D2351" s="50" t="s">
        <v>2592</v>
      </c>
      <c r="E2351" s="63" t="s">
        <v>2593</v>
      </c>
      <c r="F2351" s="62"/>
      <c r="G2351" s="65"/>
      <c r="H2351" s="66"/>
      <c r="I2351" s="139"/>
      <c r="J2351" s="66"/>
      <c r="K2351" s="68"/>
    </row>
    <row r="2352" spans="4:11" hidden="1" outlineLevel="1" x14ac:dyDescent="0.25">
      <c r="D2352" s="50" t="s">
        <v>2594</v>
      </c>
      <c r="E2352" s="63" t="s">
        <v>2595</v>
      </c>
      <c r="F2352" s="62"/>
      <c r="G2352" s="65"/>
      <c r="H2352" s="66"/>
      <c r="I2352" s="139"/>
      <c r="J2352" s="66"/>
      <c r="K2352" s="68"/>
    </row>
    <row r="2353" spans="4:11" hidden="1" outlineLevel="1" x14ac:dyDescent="0.25">
      <c r="D2353" s="50" t="s">
        <v>2596</v>
      </c>
      <c r="E2353" s="63" t="s">
        <v>2597</v>
      </c>
      <c r="F2353" s="62"/>
      <c r="G2353" s="65"/>
      <c r="H2353" s="66"/>
      <c r="I2353" s="139"/>
      <c r="J2353" s="66"/>
      <c r="K2353" s="68"/>
    </row>
    <row r="2354" spans="4:11" hidden="1" outlineLevel="1" x14ac:dyDescent="0.25">
      <c r="D2354" s="50" t="s">
        <v>2598</v>
      </c>
      <c r="E2354" s="63" t="s">
        <v>2599</v>
      </c>
      <c r="F2354" s="62"/>
      <c r="G2354" s="65"/>
      <c r="H2354" s="66"/>
      <c r="I2354" s="139"/>
      <c r="J2354" s="66"/>
      <c r="K2354" s="68"/>
    </row>
    <row r="2355" spans="4:11" hidden="1" outlineLevel="1" x14ac:dyDescent="0.25">
      <c r="D2355" s="50" t="s">
        <v>2600</v>
      </c>
      <c r="E2355" s="63" t="s">
        <v>2601</v>
      </c>
      <c r="F2355" s="62"/>
      <c r="G2355" s="65"/>
      <c r="H2355" s="66"/>
      <c r="I2355" s="139"/>
      <c r="J2355" s="66"/>
      <c r="K2355" s="68"/>
    </row>
    <row r="2356" spans="4:11" hidden="1" outlineLevel="1" x14ac:dyDescent="0.25">
      <c r="D2356" s="50" t="s">
        <v>2602</v>
      </c>
      <c r="E2356" s="63" t="s">
        <v>2603</v>
      </c>
      <c r="F2356" s="62"/>
      <c r="G2356" s="65"/>
      <c r="H2356" s="66"/>
      <c r="I2356" s="139"/>
      <c r="J2356" s="66"/>
      <c r="K2356" s="68"/>
    </row>
    <row r="2357" spans="4:11" hidden="1" outlineLevel="1" x14ac:dyDescent="0.25">
      <c r="D2357" s="50" t="s">
        <v>2604</v>
      </c>
      <c r="E2357" s="63" t="s">
        <v>2605</v>
      </c>
      <c r="F2357" s="62"/>
      <c r="G2357" s="65"/>
      <c r="H2357" s="66"/>
      <c r="I2357" s="139"/>
      <c r="J2357" s="66"/>
      <c r="K2357" s="68"/>
    </row>
    <row r="2358" spans="4:11" hidden="1" outlineLevel="1" x14ac:dyDescent="0.25">
      <c r="D2358" s="50" t="s">
        <v>2606</v>
      </c>
      <c r="E2358" s="63" t="s">
        <v>2607</v>
      </c>
      <c r="F2358" s="62"/>
      <c r="G2358" s="65"/>
      <c r="H2358" s="66"/>
      <c r="I2358" s="139"/>
      <c r="J2358" s="66"/>
      <c r="K2358" s="68"/>
    </row>
    <row r="2359" spans="4:11" hidden="1" outlineLevel="1" x14ac:dyDescent="0.25">
      <c r="D2359" s="50" t="s">
        <v>2608</v>
      </c>
      <c r="E2359" s="63" t="s">
        <v>2609</v>
      </c>
      <c r="F2359" s="62"/>
      <c r="G2359" s="65"/>
      <c r="H2359" s="66"/>
      <c r="I2359" s="139"/>
      <c r="J2359" s="66"/>
      <c r="K2359" s="68"/>
    </row>
    <row r="2360" spans="4:11" hidden="1" outlineLevel="1" x14ac:dyDescent="0.25">
      <c r="D2360" s="126" t="s">
        <v>2610</v>
      </c>
      <c r="E2360" s="57" t="s">
        <v>2611</v>
      </c>
      <c r="F2360" s="62"/>
      <c r="G2360" s="65"/>
      <c r="H2360" s="66"/>
      <c r="I2360" s="139"/>
      <c r="J2360" s="66"/>
      <c r="K2360" s="68"/>
    </row>
    <row r="2361" spans="4:11" hidden="1" outlineLevel="1" x14ac:dyDescent="0.25">
      <c r="D2361" s="50" t="s">
        <v>2612</v>
      </c>
      <c r="E2361" s="63" t="s">
        <v>2591</v>
      </c>
      <c r="F2361" s="62"/>
      <c r="G2361" s="65"/>
      <c r="H2361" s="66"/>
      <c r="I2361" s="139"/>
      <c r="J2361" s="66"/>
      <c r="K2361" s="68"/>
    </row>
    <row r="2362" spans="4:11" hidden="1" outlineLevel="1" x14ac:dyDescent="0.25">
      <c r="D2362" s="50" t="s">
        <v>2613</v>
      </c>
      <c r="E2362" s="63" t="s">
        <v>2593</v>
      </c>
      <c r="F2362" s="62"/>
      <c r="G2362" s="65"/>
      <c r="H2362" s="66"/>
      <c r="I2362" s="139"/>
      <c r="J2362" s="66"/>
      <c r="K2362" s="68"/>
    </row>
    <row r="2363" spans="4:11" hidden="1" outlineLevel="1" x14ac:dyDescent="0.25">
      <c r="D2363" s="50" t="s">
        <v>2614</v>
      </c>
      <c r="E2363" s="63" t="s">
        <v>2595</v>
      </c>
      <c r="F2363" s="62"/>
      <c r="G2363" s="65"/>
      <c r="H2363" s="66"/>
      <c r="I2363" s="139"/>
      <c r="J2363" s="66"/>
      <c r="K2363" s="68"/>
    </row>
    <row r="2364" spans="4:11" hidden="1" outlineLevel="1" x14ac:dyDescent="0.25">
      <c r="D2364" s="50" t="s">
        <v>2615</v>
      </c>
      <c r="E2364" s="63" t="s">
        <v>2597</v>
      </c>
      <c r="F2364" s="62"/>
      <c r="G2364" s="65"/>
      <c r="H2364" s="66"/>
      <c r="I2364" s="139"/>
      <c r="J2364" s="66"/>
      <c r="K2364" s="68"/>
    </row>
    <row r="2365" spans="4:11" hidden="1" outlineLevel="1" x14ac:dyDescent="0.25">
      <c r="D2365" s="50" t="s">
        <v>2616</v>
      </c>
      <c r="E2365" s="63" t="s">
        <v>2599</v>
      </c>
      <c r="F2365" s="62"/>
      <c r="G2365" s="65"/>
      <c r="H2365" s="66"/>
      <c r="I2365" s="139"/>
      <c r="J2365" s="66"/>
      <c r="K2365" s="68"/>
    </row>
    <row r="2366" spans="4:11" hidden="1" outlineLevel="1" x14ac:dyDescent="0.25">
      <c r="D2366" s="50" t="s">
        <v>2617</v>
      </c>
      <c r="E2366" s="63" t="s">
        <v>2601</v>
      </c>
      <c r="F2366" s="62"/>
      <c r="G2366" s="65"/>
      <c r="H2366" s="66"/>
      <c r="I2366" s="139"/>
      <c r="J2366" s="66"/>
      <c r="K2366" s="68"/>
    </row>
    <row r="2367" spans="4:11" hidden="1" outlineLevel="1" x14ac:dyDescent="0.25">
      <c r="D2367" s="50" t="s">
        <v>2618</v>
      </c>
      <c r="E2367" s="63" t="s">
        <v>2603</v>
      </c>
      <c r="F2367" s="62"/>
      <c r="G2367" s="65"/>
      <c r="H2367" s="66"/>
      <c r="I2367" s="139"/>
      <c r="J2367" s="66"/>
      <c r="K2367" s="68"/>
    </row>
    <row r="2368" spans="4:11" hidden="1" outlineLevel="1" x14ac:dyDescent="0.25">
      <c r="D2368" s="50" t="s">
        <v>2619</v>
      </c>
      <c r="E2368" s="63" t="s">
        <v>2605</v>
      </c>
      <c r="F2368" s="62"/>
      <c r="G2368" s="65"/>
      <c r="H2368" s="66"/>
      <c r="I2368" s="139"/>
      <c r="J2368" s="66"/>
      <c r="K2368" s="68"/>
    </row>
    <row r="2369" spans="4:11" hidden="1" outlineLevel="1" x14ac:dyDescent="0.25">
      <c r="D2369" s="50" t="s">
        <v>2620</v>
      </c>
      <c r="E2369" s="63" t="s">
        <v>2607</v>
      </c>
      <c r="F2369" s="62"/>
      <c r="G2369" s="65"/>
      <c r="H2369" s="66"/>
      <c r="I2369" s="139"/>
      <c r="J2369" s="66"/>
      <c r="K2369" s="68"/>
    </row>
    <row r="2370" spans="4:11" hidden="1" outlineLevel="1" x14ac:dyDescent="0.25">
      <c r="D2370" s="50" t="s">
        <v>2621</v>
      </c>
      <c r="E2370" s="63" t="s">
        <v>2609</v>
      </c>
      <c r="F2370" s="62"/>
      <c r="G2370" s="65"/>
      <c r="H2370" s="66"/>
      <c r="I2370" s="139"/>
      <c r="J2370" s="66"/>
      <c r="K2370" s="68"/>
    </row>
    <row r="2371" spans="4:11" collapsed="1" x14ac:dyDescent="0.25">
      <c r="D2371" s="121" t="s">
        <v>816</v>
      </c>
      <c r="E2371" s="122" t="s">
        <v>90</v>
      </c>
      <c r="F2371" s="125"/>
      <c r="G2371" s="65"/>
      <c r="H2371" s="66"/>
      <c r="I2371" s="139"/>
      <c r="J2371" s="66"/>
      <c r="K2371" s="67"/>
    </row>
    <row r="2372" spans="4:11" x14ac:dyDescent="0.25">
      <c r="D2372" s="50" t="s">
        <v>2622</v>
      </c>
      <c r="E2372" s="64" t="s">
        <v>2623</v>
      </c>
      <c r="F2372" s="56"/>
      <c r="G2372" s="65"/>
      <c r="H2372" s="66"/>
      <c r="I2372" s="97"/>
      <c r="J2372" s="66"/>
      <c r="K2372" s="67"/>
    </row>
    <row r="2373" spans="4:11" x14ac:dyDescent="0.25">
      <c r="D2373" s="50"/>
      <c r="E2373" s="64" t="s">
        <v>91</v>
      </c>
      <c r="F2373" s="56"/>
      <c r="G2373" s="65">
        <v>2022</v>
      </c>
      <c r="H2373" s="66">
        <v>0.22</v>
      </c>
      <c r="I2373" s="97">
        <v>1</v>
      </c>
      <c r="J2373" s="66">
        <v>10</v>
      </c>
      <c r="K2373" s="67">
        <v>9.17</v>
      </c>
    </row>
    <row r="2374" spans="4:11" x14ac:dyDescent="0.25">
      <c r="D2374" s="50" t="s">
        <v>2624</v>
      </c>
      <c r="E2374" s="64" t="s">
        <v>2625</v>
      </c>
      <c r="F2374" s="56"/>
      <c r="G2374" s="65"/>
      <c r="H2374" s="66"/>
      <c r="I2374" s="97"/>
      <c r="J2374" s="66"/>
      <c r="K2374" s="67"/>
    </row>
    <row r="2375" spans="4:11" x14ac:dyDescent="0.25">
      <c r="D2375" s="50"/>
      <c r="E2375" s="52" t="s">
        <v>92</v>
      </c>
      <c r="F2375" s="56"/>
      <c r="G2375" s="65">
        <v>2022</v>
      </c>
      <c r="H2375" s="66">
        <v>0.4</v>
      </c>
      <c r="I2375" s="97">
        <v>1</v>
      </c>
      <c r="J2375" s="66">
        <v>10</v>
      </c>
      <c r="K2375" s="68">
        <v>34.244999999999997</v>
      </c>
    </row>
    <row r="2376" spans="4:11" x14ac:dyDescent="0.25">
      <c r="D2376" s="50"/>
      <c r="E2376" s="52" t="s">
        <v>93</v>
      </c>
      <c r="F2376" s="56"/>
      <c r="G2376" s="65">
        <v>2022</v>
      </c>
      <c r="H2376" s="66">
        <v>0.4</v>
      </c>
      <c r="I2376" s="97">
        <v>1</v>
      </c>
      <c r="J2376" s="66">
        <v>75</v>
      </c>
      <c r="K2376" s="68">
        <v>50.515999999999998</v>
      </c>
    </row>
    <row r="2377" spans="4:11" x14ac:dyDescent="0.25">
      <c r="D2377" s="50"/>
      <c r="E2377" s="52" t="s">
        <v>94</v>
      </c>
      <c r="F2377" s="56"/>
      <c r="G2377" s="65">
        <v>2022</v>
      </c>
      <c r="H2377" s="66" t="s">
        <v>2626</v>
      </c>
      <c r="I2377" s="97">
        <v>1</v>
      </c>
      <c r="J2377" s="66">
        <v>100</v>
      </c>
      <c r="K2377" s="68">
        <v>204.63300000000001</v>
      </c>
    </row>
    <row r="2378" spans="4:11" x14ac:dyDescent="0.25">
      <c r="D2378" s="50"/>
      <c r="E2378" s="52" t="s">
        <v>94</v>
      </c>
      <c r="F2378" s="54"/>
      <c r="G2378" s="65">
        <v>2022</v>
      </c>
      <c r="H2378" s="66" t="s">
        <v>95</v>
      </c>
      <c r="I2378" s="97">
        <v>1</v>
      </c>
      <c r="J2378" s="66">
        <v>100</v>
      </c>
      <c r="K2378" s="66">
        <v>1042.098291</v>
      </c>
    </row>
    <row r="2379" spans="4:11" x14ac:dyDescent="0.25">
      <c r="D2379" s="50" t="s">
        <v>935</v>
      </c>
      <c r="E2379" s="52" t="s">
        <v>94</v>
      </c>
      <c r="F2379" s="52"/>
      <c r="G2379" s="65">
        <v>2022</v>
      </c>
      <c r="H2379" s="66" t="s">
        <v>96</v>
      </c>
      <c r="I2379" s="97">
        <v>1</v>
      </c>
      <c r="J2379" s="66">
        <v>500</v>
      </c>
      <c r="K2379" s="66">
        <v>3125.985291</v>
      </c>
    </row>
    <row r="2380" spans="4:11" x14ac:dyDescent="0.25">
      <c r="E2380" s="127"/>
      <c r="F2380" s="128"/>
      <c r="G2380" s="129"/>
      <c r="I2380" s="142"/>
      <c r="J2380" s="75"/>
    </row>
    <row r="2381" spans="4:11" x14ac:dyDescent="0.25">
      <c r="E2381" s="179"/>
      <c r="F2381" s="179"/>
      <c r="G2381" s="179"/>
      <c r="I2381" s="142"/>
    </row>
    <row r="2382" spans="4:11" x14ac:dyDescent="0.25">
      <c r="E2382" s="128"/>
      <c r="F2382" s="128"/>
      <c r="G2382" s="132"/>
      <c r="I2382" s="143"/>
    </row>
    <row r="2387" spans="5:11" x14ac:dyDescent="0.25">
      <c r="J2387" s="133"/>
      <c r="K2387" s="133"/>
    </row>
    <row r="2388" spans="5:11" x14ac:dyDescent="0.25">
      <c r="J2388" s="133"/>
      <c r="K2388" s="133"/>
    </row>
    <row r="2392" spans="5:11" ht="38.25" customHeight="1" x14ac:dyDescent="0.25">
      <c r="E2392" s="134"/>
    </row>
    <row r="2393" spans="5:11" x14ac:dyDescent="0.25">
      <c r="E2393" s="134"/>
      <c r="K2393" s="131"/>
    </row>
    <row r="2394" spans="5:11" x14ac:dyDescent="0.25">
      <c r="E2394" s="134"/>
    </row>
  </sheetData>
  <mergeCells count="2">
    <mergeCell ref="E2381:G2381"/>
    <mergeCell ref="D2:K2"/>
  </mergeCells>
  <pageMargins left="0.70866141732283472" right="0.70866141732283472" top="0.74803149606299213" bottom="0.74803149606299213" header="0.31496062992125984" footer="0.31496062992125984"/>
  <pageSetup paperSize="9" scale="75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1"/>
  <sheetViews>
    <sheetView view="pageBreakPreview" zoomScale="80" zoomScaleNormal="100" zoomScaleSheetLayoutView="80" workbookViewId="0">
      <pane xSplit="3" ySplit="1" topLeftCell="D2" activePane="bottomRight" state="frozen"/>
      <selection pane="topRight" activeCell="D1" sqref="D1"/>
      <selection pane="bottomLeft" activeCell="A17" sqref="A17"/>
      <selection pane="bottomRight" activeCell="H4" sqref="H4"/>
    </sheetView>
  </sheetViews>
  <sheetFormatPr defaultColWidth="9.140625" defaultRowHeight="15.75" outlineLevelRow="1" x14ac:dyDescent="0.25"/>
  <cols>
    <col min="1" max="1" width="6.85546875" style="69" hidden="1" customWidth="1"/>
    <col min="2" max="2" width="5.5703125" style="69" hidden="1" customWidth="1"/>
    <col min="3" max="3" width="6.28515625" style="155" hidden="1" customWidth="1"/>
    <col min="4" max="4" width="14.42578125" style="72" customWidth="1"/>
    <col min="5" max="5" width="75.7109375" style="73" customWidth="1"/>
    <col min="6" max="6" width="52.85546875" style="74" hidden="1" customWidth="1"/>
    <col min="7" max="7" width="11.28515625" style="75" customWidth="1"/>
    <col min="8" max="8" width="13.140625" style="144" customWidth="1"/>
    <col min="9" max="9" width="28.140625" style="69" customWidth="1"/>
    <col min="10" max="10" width="16.5703125" style="176" customWidth="1"/>
    <col min="11" max="11" width="27.140625" style="130" customWidth="1"/>
    <col min="12" max="16384" width="9.140625" style="69"/>
  </cols>
  <sheetData>
    <row r="1" spans="3:11" ht="126" x14ac:dyDescent="0.25">
      <c r="J1" s="156"/>
      <c r="K1" s="78" t="s">
        <v>233</v>
      </c>
    </row>
    <row r="2" spans="3:11" ht="102" customHeight="1" x14ac:dyDescent="0.25">
      <c r="D2" s="182" t="s">
        <v>2638</v>
      </c>
      <c r="E2" s="182"/>
      <c r="F2" s="182"/>
      <c r="G2" s="182"/>
      <c r="H2" s="182"/>
      <c r="I2" s="182"/>
      <c r="J2" s="182"/>
      <c r="K2" s="182"/>
    </row>
    <row r="3" spans="3:11" s="79" customFormat="1" ht="110.25" x14ac:dyDescent="0.25">
      <c r="C3" s="157"/>
      <c r="D3" s="59" t="s">
        <v>9</v>
      </c>
      <c r="E3" s="59" t="s">
        <v>235</v>
      </c>
      <c r="F3" s="59" t="s">
        <v>236</v>
      </c>
      <c r="G3" s="59" t="s">
        <v>10</v>
      </c>
      <c r="H3" s="145" t="s">
        <v>11</v>
      </c>
      <c r="I3" s="145" t="s">
        <v>237</v>
      </c>
      <c r="J3" s="136" t="s">
        <v>85</v>
      </c>
      <c r="K3" s="158" t="s">
        <v>238</v>
      </c>
    </row>
    <row r="4" spans="3:11" s="85" customFormat="1" collapsed="1" x14ac:dyDescent="0.25">
      <c r="C4" s="157"/>
      <c r="D4" s="159" t="s">
        <v>239</v>
      </c>
      <c r="E4" s="89">
        <v>2</v>
      </c>
      <c r="F4" s="89">
        <v>3</v>
      </c>
      <c r="G4" s="89">
        <f t="shared" ref="G4:J4" si="0">F4+1</f>
        <v>4</v>
      </c>
      <c r="H4" s="89">
        <f t="shared" si="0"/>
        <v>5</v>
      </c>
      <c r="I4" s="89">
        <f t="shared" si="0"/>
        <v>6</v>
      </c>
      <c r="J4" s="89">
        <f t="shared" si="0"/>
        <v>7</v>
      </c>
      <c r="K4" s="91">
        <v>8</v>
      </c>
    </row>
    <row r="5" spans="3:11" x14ac:dyDescent="0.25">
      <c r="C5" s="155" t="s">
        <v>239</v>
      </c>
      <c r="D5" s="160" t="s">
        <v>239</v>
      </c>
      <c r="E5" s="51" t="s">
        <v>0</v>
      </c>
      <c r="F5" s="93"/>
      <c r="G5" s="161"/>
      <c r="H5" s="162"/>
      <c r="I5" s="163"/>
      <c r="J5" s="164"/>
      <c r="K5" s="95"/>
    </row>
    <row r="6" spans="3:11" hidden="1" outlineLevel="1" x14ac:dyDescent="0.25">
      <c r="D6" s="151" t="s">
        <v>240</v>
      </c>
      <c r="E6" s="96" t="s">
        <v>241</v>
      </c>
      <c r="F6" s="55"/>
      <c r="G6" s="65"/>
      <c r="H6" s="146"/>
      <c r="I6" s="146"/>
      <c r="J6" s="165"/>
      <c r="K6" s="95"/>
    </row>
    <row r="7" spans="3:11" hidden="1" outlineLevel="1" x14ac:dyDescent="0.25">
      <c r="D7" s="151" t="s">
        <v>242</v>
      </c>
      <c r="E7" s="64" t="s">
        <v>243</v>
      </c>
      <c r="F7" s="56"/>
      <c r="G7" s="65"/>
      <c r="H7" s="146"/>
      <c r="I7" s="166"/>
      <c r="J7" s="165"/>
      <c r="K7" s="98"/>
    </row>
    <row r="8" spans="3:11" hidden="1" outlineLevel="1" x14ac:dyDescent="0.25">
      <c r="D8" s="151" t="s">
        <v>244</v>
      </c>
      <c r="E8" s="99" t="s">
        <v>245</v>
      </c>
      <c r="F8" s="55"/>
      <c r="G8" s="65"/>
      <c r="H8" s="146"/>
      <c r="I8" s="146"/>
      <c r="J8" s="165"/>
      <c r="K8" s="95"/>
    </row>
    <row r="9" spans="3:11" hidden="1" outlineLevel="1" x14ac:dyDescent="0.25">
      <c r="D9" s="151" t="s">
        <v>246</v>
      </c>
      <c r="E9" s="51" t="s">
        <v>4</v>
      </c>
      <c r="F9" s="54"/>
      <c r="G9" s="65"/>
      <c r="H9" s="146"/>
      <c r="I9" s="146"/>
      <c r="J9" s="165"/>
      <c r="K9" s="95"/>
    </row>
    <row r="10" spans="3:11" hidden="1" outlineLevel="1" x14ac:dyDescent="0.25">
      <c r="D10" s="151" t="s">
        <v>247</v>
      </c>
      <c r="E10" s="52" t="s">
        <v>248</v>
      </c>
      <c r="F10" s="54"/>
      <c r="G10" s="65"/>
      <c r="H10" s="146"/>
      <c r="I10" s="146"/>
      <c r="J10" s="165"/>
      <c r="K10" s="95"/>
    </row>
    <row r="11" spans="3:11" hidden="1" outlineLevel="1" x14ac:dyDescent="0.25">
      <c r="D11" s="151" t="s">
        <v>249</v>
      </c>
      <c r="E11" s="52" t="s">
        <v>250</v>
      </c>
      <c r="F11" s="54"/>
      <c r="G11" s="65"/>
      <c r="H11" s="146"/>
      <c r="I11" s="146"/>
      <c r="J11" s="165"/>
      <c r="K11" s="95"/>
    </row>
    <row r="12" spans="3:11" hidden="1" outlineLevel="1" x14ac:dyDescent="0.25">
      <c r="D12" s="151" t="s">
        <v>251</v>
      </c>
      <c r="E12" s="51" t="s">
        <v>3</v>
      </c>
      <c r="F12" s="54"/>
      <c r="G12" s="65"/>
      <c r="H12" s="146"/>
      <c r="I12" s="146"/>
      <c r="J12" s="165"/>
      <c r="K12" s="95"/>
    </row>
    <row r="13" spans="3:11" hidden="1" outlineLevel="1" x14ac:dyDescent="0.25">
      <c r="D13" s="151" t="s">
        <v>252</v>
      </c>
      <c r="E13" s="52" t="s">
        <v>248</v>
      </c>
      <c r="F13" s="54"/>
      <c r="G13" s="65"/>
      <c r="H13" s="146"/>
      <c r="I13" s="146"/>
      <c r="J13" s="165"/>
      <c r="K13" s="95"/>
    </row>
    <row r="14" spans="3:11" hidden="1" outlineLevel="1" x14ac:dyDescent="0.25">
      <c r="D14" s="151" t="s">
        <v>253</v>
      </c>
      <c r="E14" s="52" t="s">
        <v>250</v>
      </c>
      <c r="F14" s="54"/>
      <c r="G14" s="65"/>
      <c r="H14" s="146"/>
      <c r="I14" s="146"/>
      <c r="J14" s="165"/>
      <c r="K14" s="95"/>
    </row>
    <row r="15" spans="3:11" hidden="1" outlineLevel="1" x14ac:dyDescent="0.25">
      <c r="D15" s="151" t="s">
        <v>254</v>
      </c>
      <c r="E15" s="51" t="s">
        <v>5</v>
      </c>
      <c r="F15" s="54"/>
      <c r="G15" s="65"/>
      <c r="H15" s="146"/>
      <c r="I15" s="146"/>
      <c r="J15" s="165"/>
      <c r="K15" s="95"/>
    </row>
    <row r="16" spans="3:11" hidden="1" outlineLevel="1" x14ac:dyDescent="0.25">
      <c r="D16" s="151" t="s">
        <v>255</v>
      </c>
      <c r="E16" s="52" t="s">
        <v>248</v>
      </c>
      <c r="F16" s="54"/>
      <c r="G16" s="65"/>
      <c r="H16" s="146"/>
      <c r="I16" s="146"/>
      <c r="J16" s="165"/>
      <c r="K16" s="95"/>
    </row>
    <row r="17" spans="4:11" hidden="1" outlineLevel="1" x14ac:dyDescent="0.25">
      <c r="D17" s="151" t="s">
        <v>256</v>
      </c>
      <c r="E17" s="52" t="s">
        <v>250</v>
      </c>
      <c r="F17" s="54"/>
      <c r="G17" s="65"/>
      <c r="H17" s="146"/>
      <c r="I17" s="146"/>
      <c r="J17" s="165"/>
      <c r="K17" s="95"/>
    </row>
    <row r="18" spans="4:11" hidden="1" outlineLevel="1" x14ac:dyDescent="0.25">
      <c r="D18" s="151" t="s">
        <v>257</v>
      </c>
      <c r="E18" s="51" t="s">
        <v>6</v>
      </c>
      <c r="F18" s="54"/>
      <c r="G18" s="65"/>
      <c r="H18" s="146"/>
      <c r="I18" s="146"/>
      <c r="J18" s="165"/>
      <c r="K18" s="95"/>
    </row>
    <row r="19" spans="4:11" hidden="1" outlineLevel="1" x14ac:dyDescent="0.25">
      <c r="D19" s="151" t="s">
        <v>258</v>
      </c>
      <c r="E19" s="52" t="s">
        <v>248</v>
      </c>
      <c r="F19" s="54"/>
      <c r="G19" s="65"/>
      <c r="H19" s="146"/>
      <c r="I19" s="146"/>
      <c r="J19" s="165"/>
      <c r="K19" s="95"/>
    </row>
    <row r="20" spans="4:11" hidden="1" outlineLevel="1" x14ac:dyDescent="0.25">
      <c r="D20" s="151" t="s">
        <v>259</v>
      </c>
      <c r="E20" s="52" t="s">
        <v>250</v>
      </c>
      <c r="F20" s="54"/>
      <c r="G20" s="65"/>
      <c r="H20" s="146"/>
      <c r="I20" s="146"/>
      <c r="J20" s="165"/>
      <c r="K20" s="95"/>
    </row>
    <row r="21" spans="4:11" hidden="1" outlineLevel="1" x14ac:dyDescent="0.25">
      <c r="D21" s="151" t="s">
        <v>260</v>
      </c>
      <c r="E21" s="51" t="s">
        <v>7</v>
      </c>
      <c r="F21" s="54"/>
      <c r="G21" s="65"/>
      <c r="H21" s="146"/>
      <c r="I21" s="146"/>
      <c r="J21" s="165"/>
      <c r="K21" s="95"/>
    </row>
    <row r="22" spans="4:11" hidden="1" outlineLevel="1" x14ac:dyDescent="0.25">
      <c r="D22" s="151" t="s">
        <v>261</v>
      </c>
      <c r="E22" s="52" t="s">
        <v>248</v>
      </c>
      <c r="F22" s="54"/>
      <c r="G22" s="65"/>
      <c r="H22" s="146"/>
      <c r="I22" s="146"/>
      <c r="J22" s="165"/>
      <c r="K22" s="95"/>
    </row>
    <row r="23" spans="4:11" hidden="1" outlineLevel="1" x14ac:dyDescent="0.25">
      <c r="D23" s="151" t="s">
        <v>262</v>
      </c>
      <c r="E23" s="52" t="s">
        <v>250</v>
      </c>
      <c r="F23" s="54"/>
      <c r="G23" s="65"/>
      <c r="H23" s="146"/>
      <c r="I23" s="146"/>
      <c r="J23" s="165"/>
      <c r="K23" s="95"/>
    </row>
    <row r="24" spans="4:11" hidden="1" outlineLevel="1" x14ac:dyDescent="0.25">
      <c r="D24" s="151" t="s">
        <v>263</v>
      </c>
      <c r="E24" s="51" t="s">
        <v>264</v>
      </c>
      <c r="F24" s="54"/>
      <c r="G24" s="65"/>
      <c r="H24" s="146"/>
      <c r="I24" s="146"/>
      <c r="J24" s="165"/>
      <c r="K24" s="95"/>
    </row>
    <row r="25" spans="4:11" hidden="1" outlineLevel="1" x14ac:dyDescent="0.25">
      <c r="D25" s="151" t="s">
        <v>265</v>
      </c>
      <c r="E25" s="52" t="s">
        <v>248</v>
      </c>
      <c r="F25" s="54"/>
      <c r="G25" s="65"/>
      <c r="H25" s="146"/>
      <c r="I25" s="146"/>
      <c r="J25" s="165"/>
      <c r="K25" s="95"/>
    </row>
    <row r="26" spans="4:11" hidden="1" outlineLevel="1" x14ac:dyDescent="0.25">
      <c r="D26" s="151" t="s">
        <v>266</v>
      </c>
      <c r="E26" s="52" t="s">
        <v>250</v>
      </c>
      <c r="F26" s="54"/>
      <c r="G26" s="65"/>
      <c r="H26" s="146"/>
      <c r="I26" s="146"/>
      <c r="J26" s="165"/>
      <c r="K26" s="95"/>
    </row>
    <row r="27" spans="4:11" hidden="1" outlineLevel="1" x14ac:dyDescent="0.25">
      <c r="D27" s="151" t="s">
        <v>267</v>
      </c>
      <c r="E27" s="99" t="s">
        <v>268</v>
      </c>
      <c r="F27" s="55"/>
      <c r="G27" s="65"/>
      <c r="H27" s="146"/>
      <c r="I27" s="146"/>
      <c r="J27" s="165"/>
      <c r="K27" s="95"/>
    </row>
    <row r="28" spans="4:11" hidden="1" outlineLevel="1" x14ac:dyDescent="0.25">
      <c r="D28" s="151" t="s">
        <v>269</v>
      </c>
      <c r="E28" s="51" t="s">
        <v>4</v>
      </c>
      <c r="F28" s="54"/>
      <c r="G28" s="65"/>
      <c r="H28" s="146"/>
      <c r="I28" s="146"/>
      <c r="J28" s="165"/>
      <c r="K28" s="95"/>
    </row>
    <row r="29" spans="4:11" hidden="1" outlineLevel="1" x14ac:dyDescent="0.25">
      <c r="D29" s="151" t="s">
        <v>270</v>
      </c>
      <c r="E29" s="52" t="s">
        <v>248</v>
      </c>
      <c r="F29" s="54"/>
      <c r="G29" s="65"/>
      <c r="H29" s="146"/>
      <c r="I29" s="146"/>
      <c r="J29" s="165"/>
      <c r="K29" s="95"/>
    </row>
    <row r="30" spans="4:11" hidden="1" outlineLevel="1" x14ac:dyDescent="0.25">
      <c r="D30" s="151" t="s">
        <v>271</v>
      </c>
      <c r="E30" s="52" t="s">
        <v>250</v>
      </c>
      <c r="F30" s="54"/>
      <c r="G30" s="65"/>
      <c r="H30" s="146"/>
      <c r="I30" s="146"/>
      <c r="J30" s="165"/>
      <c r="K30" s="95"/>
    </row>
    <row r="31" spans="4:11" hidden="1" outlineLevel="1" x14ac:dyDescent="0.25">
      <c r="D31" s="151" t="s">
        <v>272</v>
      </c>
      <c r="E31" s="51" t="s">
        <v>3</v>
      </c>
      <c r="F31" s="54"/>
      <c r="G31" s="65"/>
      <c r="H31" s="146"/>
      <c r="I31" s="146"/>
      <c r="J31" s="165"/>
      <c r="K31" s="95"/>
    </row>
    <row r="32" spans="4:11" hidden="1" outlineLevel="1" x14ac:dyDescent="0.25">
      <c r="D32" s="151" t="s">
        <v>273</v>
      </c>
      <c r="E32" s="52" t="s">
        <v>248</v>
      </c>
      <c r="F32" s="54"/>
      <c r="G32" s="65"/>
      <c r="H32" s="146"/>
      <c r="I32" s="146"/>
      <c r="J32" s="165"/>
      <c r="K32" s="95"/>
    </row>
    <row r="33" spans="4:11" hidden="1" outlineLevel="1" x14ac:dyDescent="0.25">
      <c r="D33" s="151" t="s">
        <v>274</v>
      </c>
      <c r="E33" s="52" t="s">
        <v>250</v>
      </c>
      <c r="F33" s="54"/>
      <c r="G33" s="65"/>
      <c r="H33" s="146"/>
      <c r="I33" s="146"/>
      <c r="J33" s="165"/>
      <c r="K33" s="95"/>
    </row>
    <row r="34" spans="4:11" hidden="1" outlineLevel="1" x14ac:dyDescent="0.25">
      <c r="D34" s="151" t="s">
        <v>275</v>
      </c>
      <c r="E34" s="51" t="s">
        <v>5</v>
      </c>
      <c r="F34" s="54"/>
      <c r="G34" s="65"/>
      <c r="H34" s="146"/>
      <c r="I34" s="146"/>
      <c r="J34" s="165"/>
      <c r="K34" s="95"/>
    </row>
    <row r="35" spans="4:11" hidden="1" outlineLevel="1" x14ac:dyDescent="0.25">
      <c r="D35" s="151" t="s">
        <v>276</v>
      </c>
      <c r="E35" s="52" t="s">
        <v>248</v>
      </c>
      <c r="F35" s="54"/>
      <c r="G35" s="65"/>
      <c r="H35" s="146"/>
      <c r="I35" s="146"/>
      <c r="J35" s="165"/>
      <c r="K35" s="95"/>
    </row>
    <row r="36" spans="4:11" hidden="1" outlineLevel="1" x14ac:dyDescent="0.25">
      <c r="D36" s="151" t="s">
        <v>277</v>
      </c>
      <c r="E36" s="52" t="s">
        <v>250</v>
      </c>
      <c r="F36" s="54"/>
      <c r="G36" s="65"/>
      <c r="H36" s="146"/>
      <c r="I36" s="146"/>
      <c r="J36" s="165"/>
      <c r="K36" s="95"/>
    </row>
    <row r="37" spans="4:11" hidden="1" outlineLevel="1" x14ac:dyDescent="0.25">
      <c r="D37" s="151" t="s">
        <v>278</v>
      </c>
      <c r="E37" s="51" t="s">
        <v>6</v>
      </c>
      <c r="F37" s="54"/>
      <c r="G37" s="65"/>
      <c r="H37" s="146"/>
      <c r="I37" s="146"/>
      <c r="J37" s="165"/>
      <c r="K37" s="95"/>
    </row>
    <row r="38" spans="4:11" hidden="1" outlineLevel="1" x14ac:dyDescent="0.25">
      <c r="D38" s="151" t="s">
        <v>279</v>
      </c>
      <c r="E38" s="52" t="s">
        <v>248</v>
      </c>
      <c r="F38" s="54"/>
      <c r="G38" s="65"/>
      <c r="H38" s="146"/>
      <c r="I38" s="146"/>
      <c r="J38" s="165"/>
      <c r="K38" s="95"/>
    </row>
    <row r="39" spans="4:11" hidden="1" outlineLevel="1" x14ac:dyDescent="0.25">
      <c r="D39" s="151" t="s">
        <v>280</v>
      </c>
      <c r="E39" s="52" t="s">
        <v>250</v>
      </c>
      <c r="F39" s="54"/>
      <c r="G39" s="65"/>
      <c r="H39" s="146"/>
      <c r="I39" s="146"/>
      <c r="J39" s="165"/>
      <c r="K39" s="95"/>
    </row>
    <row r="40" spans="4:11" hidden="1" outlineLevel="1" x14ac:dyDescent="0.25">
      <c r="D40" s="151" t="s">
        <v>281</v>
      </c>
      <c r="E40" s="51" t="s">
        <v>7</v>
      </c>
      <c r="F40" s="54"/>
      <c r="G40" s="65"/>
      <c r="H40" s="146"/>
      <c r="I40" s="146"/>
      <c r="J40" s="165"/>
      <c r="K40" s="95"/>
    </row>
    <row r="41" spans="4:11" hidden="1" outlineLevel="1" x14ac:dyDescent="0.25">
      <c r="D41" s="151" t="s">
        <v>282</v>
      </c>
      <c r="E41" s="52" t="s">
        <v>248</v>
      </c>
      <c r="F41" s="54"/>
      <c r="G41" s="65"/>
      <c r="H41" s="146"/>
      <c r="I41" s="146"/>
      <c r="J41" s="165"/>
      <c r="K41" s="95"/>
    </row>
    <row r="42" spans="4:11" hidden="1" outlineLevel="1" x14ac:dyDescent="0.25">
      <c r="D42" s="151" t="s">
        <v>283</v>
      </c>
      <c r="E42" s="52" t="s">
        <v>250</v>
      </c>
      <c r="F42" s="54"/>
      <c r="G42" s="65"/>
      <c r="H42" s="146"/>
      <c r="I42" s="146"/>
      <c r="J42" s="165"/>
      <c r="K42" s="95"/>
    </row>
    <row r="43" spans="4:11" hidden="1" outlineLevel="1" x14ac:dyDescent="0.25">
      <c r="D43" s="151" t="s">
        <v>284</v>
      </c>
      <c r="E43" s="51" t="s">
        <v>264</v>
      </c>
      <c r="F43" s="54"/>
      <c r="G43" s="65"/>
      <c r="H43" s="146"/>
      <c r="I43" s="146"/>
      <c r="J43" s="165"/>
      <c r="K43" s="95"/>
    </row>
    <row r="44" spans="4:11" hidden="1" outlineLevel="1" x14ac:dyDescent="0.25">
      <c r="D44" s="151" t="s">
        <v>285</v>
      </c>
      <c r="E44" s="52" t="s">
        <v>248</v>
      </c>
      <c r="F44" s="54"/>
      <c r="G44" s="65"/>
      <c r="H44" s="146"/>
      <c r="I44" s="146"/>
      <c r="J44" s="165"/>
      <c r="K44" s="95"/>
    </row>
    <row r="45" spans="4:11" hidden="1" outlineLevel="1" x14ac:dyDescent="0.25">
      <c r="D45" s="151" t="s">
        <v>286</v>
      </c>
      <c r="E45" s="52" t="s">
        <v>250</v>
      </c>
      <c r="F45" s="54"/>
      <c r="G45" s="65"/>
      <c r="H45" s="146"/>
      <c r="I45" s="146"/>
      <c r="J45" s="165"/>
      <c r="K45" s="95"/>
    </row>
    <row r="46" spans="4:11" hidden="1" outlineLevel="1" x14ac:dyDescent="0.25">
      <c r="D46" s="151" t="s">
        <v>287</v>
      </c>
      <c r="E46" s="99" t="s">
        <v>288</v>
      </c>
      <c r="F46" s="55"/>
      <c r="G46" s="65"/>
      <c r="H46" s="146"/>
      <c r="I46" s="146"/>
      <c r="J46" s="165"/>
      <c r="K46" s="95"/>
    </row>
    <row r="47" spans="4:11" hidden="1" outlineLevel="1" x14ac:dyDescent="0.25">
      <c r="D47" s="151" t="s">
        <v>289</v>
      </c>
      <c r="E47" s="51" t="s">
        <v>4</v>
      </c>
      <c r="F47" s="54"/>
      <c r="G47" s="65"/>
      <c r="H47" s="146"/>
      <c r="I47" s="146"/>
      <c r="J47" s="165"/>
      <c r="K47" s="95"/>
    </row>
    <row r="48" spans="4:11" hidden="1" outlineLevel="1" x14ac:dyDescent="0.25">
      <c r="D48" s="151" t="s">
        <v>290</v>
      </c>
      <c r="E48" s="52" t="s">
        <v>248</v>
      </c>
      <c r="F48" s="54"/>
      <c r="G48" s="65"/>
      <c r="H48" s="146"/>
      <c r="I48" s="146"/>
      <c r="J48" s="165"/>
      <c r="K48" s="95"/>
    </row>
    <row r="49" spans="4:11" hidden="1" outlineLevel="1" x14ac:dyDescent="0.25">
      <c r="D49" s="151" t="s">
        <v>291</v>
      </c>
      <c r="E49" s="52" t="s">
        <v>250</v>
      </c>
      <c r="F49" s="54"/>
      <c r="G49" s="65"/>
      <c r="H49" s="146"/>
      <c r="I49" s="146"/>
      <c r="J49" s="165"/>
      <c r="K49" s="95"/>
    </row>
    <row r="50" spans="4:11" hidden="1" outlineLevel="1" x14ac:dyDescent="0.25">
      <c r="D50" s="151" t="s">
        <v>292</v>
      </c>
      <c r="E50" s="51" t="s">
        <v>3</v>
      </c>
      <c r="F50" s="54"/>
      <c r="G50" s="65"/>
      <c r="H50" s="146"/>
      <c r="I50" s="146"/>
      <c r="J50" s="165"/>
      <c r="K50" s="95"/>
    </row>
    <row r="51" spans="4:11" hidden="1" outlineLevel="1" x14ac:dyDescent="0.25">
      <c r="D51" s="151" t="s">
        <v>293</v>
      </c>
      <c r="E51" s="52" t="s">
        <v>248</v>
      </c>
      <c r="F51" s="54"/>
      <c r="G51" s="65"/>
      <c r="H51" s="146"/>
      <c r="I51" s="146"/>
      <c r="J51" s="165"/>
      <c r="K51" s="95"/>
    </row>
    <row r="52" spans="4:11" hidden="1" outlineLevel="1" x14ac:dyDescent="0.25">
      <c r="D52" s="151" t="s">
        <v>294</v>
      </c>
      <c r="E52" s="52" t="s">
        <v>250</v>
      </c>
      <c r="F52" s="54"/>
      <c r="G52" s="65"/>
      <c r="H52" s="146"/>
      <c r="I52" s="146"/>
      <c r="J52" s="165"/>
      <c r="K52" s="95"/>
    </row>
    <row r="53" spans="4:11" hidden="1" outlineLevel="1" x14ac:dyDescent="0.25">
      <c r="D53" s="151" t="s">
        <v>295</v>
      </c>
      <c r="E53" s="51" t="s">
        <v>5</v>
      </c>
      <c r="F53" s="54"/>
      <c r="G53" s="65"/>
      <c r="H53" s="146"/>
      <c r="I53" s="146"/>
      <c r="J53" s="165"/>
      <c r="K53" s="95"/>
    </row>
    <row r="54" spans="4:11" hidden="1" outlineLevel="1" x14ac:dyDescent="0.25">
      <c r="D54" s="151" t="s">
        <v>296</v>
      </c>
      <c r="E54" s="52" t="s">
        <v>248</v>
      </c>
      <c r="F54" s="54"/>
      <c r="G54" s="65"/>
      <c r="H54" s="146"/>
      <c r="I54" s="146"/>
      <c r="J54" s="165"/>
      <c r="K54" s="95"/>
    </row>
    <row r="55" spans="4:11" hidden="1" outlineLevel="1" x14ac:dyDescent="0.25">
      <c r="D55" s="151" t="s">
        <v>297</v>
      </c>
      <c r="E55" s="52" t="s">
        <v>250</v>
      </c>
      <c r="F55" s="54"/>
      <c r="G55" s="65"/>
      <c r="H55" s="146"/>
      <c r="I55" s="146"/>
      <c r="J55" s="165"/>
      <c r="K55" s="95"/>
    </row>
    <row r="56" spans="4:11" hidden="1" outlineLevel="1" x14ac:dyDescent="0.25">
      <c r="D56" s="151" t="s">
        <v>298</v>
      </c>
      <c r="E56" s="51" t="s">
        <v>6</v>
      </c>
      <c r="F56" s="54"/>
      <c r="G56" s="65"/>
      <c r="H56" s="146"/>
      <c r="I56" s="146"/>
      <c r="J56" s="165"/>
      <c r="K56" s="95"/>
    </row>
    <row r="57" spans="4:11" hidden="1" outlineLevel="1" x14ac:dyDescent="0.25">
      <c r="D57" s="151" t="s">
        <v>299</v>
      </c>
      <c r="E57" s="52" t="s">
        <v>248</v>
      </c>
      <c r="F57" s="54"/>
      <c r="G57" s="65"/>
      <c r="H57" s="146"/>
      <c r="I57" s="146"/>
      <c r="J57" s="165"/>
      <c r="K57" s="95"/>
    </row>
    <row r="58" spans="4:11" hidden="1" outlineLevel="1" x14ac:dyDescent="0.25">
      <c r="D58" s="151" t="s">
        <v>300</v>
      </c>
      <c r="E58" s="52" t="s">
        <v>250</v>
      </c>
      <c r="F58" s="54"/>
      <c r="G58" s="65"/>
      <c r="H58" s="146"/>
      <c r="I58" s="146"/>
      <c r="J58" s="165"/>
      <c r="K58" s="95"/>
    </row>
    <row r="59" spans="4:11" hidden="1" outlineLevel="1" x14ac:dyDescent="0.25">
      <c r="D59" s="151" t="s">
        <v>301</v>
      </c>
      <c r="E59" s="51" t="s">
        <v>7</v>
      </c>
      <c r="F59" s="54"/>
      <c r="G59" s="65"/>
      <c r="H59" s="146"/>
      <c r="I59" s="146"/>
      <c r="J59" s="165"/>
      <c r="K59" s="95"/>
    </row>
    <row r="60" spans="4:11" hidden="1" outlineLevel="1" x14ac:dyDescent="0.25">
      <c r="D60" s="151" t="s">
        <v>302</v>
      </c>
      <c r="E60" s="52" t="s">
        <v>248</v>
      </c>
      <c r="F60" s="54"/>
      <c r="G60" s="65"/>
      <c r="H60" s="146"/>
      <c r="I60" s="146"/>
      <c r="J60" s="165"/>
      <c r="K60" s="95"/>
    </row>
    <row r="61" spans="4:11" hidden="1" outlineLevel="1" x14ac:dyDescent="0.25">
      <c r="D61" s="151" t="s">
        <v>303</v>
      </c>
      <c r="E61" s="52" t="s">
        <v>250</v>
      </c>
      <c r="F61" s="54"/>
      <c r="G61" s="65"/>
      <c r="H61" s="146"/>
      <c r="I61" s="146"/>
      <c r="J61" s="165"/>
      <c r="K61" s="95"/>
    </row>
    <row r="62" spans="4:11" hidden="1" outlineLevel="1" x14ac:dyDescent="0.25">
      <c r="D62" s="151" t="s">
        <v>304</v>
      </c>
      <c r="E62" s="51" t="s">
        <v>264</v>
      </c>
      <c r="F62" s="54"/>
      <c r="G62" s="65"/>
      <c r="H62" s="146"/>
      <c r="I62" s="146"/>
      <c r="J62" s="165"/>
      <c r="K62" s="95"/>
    </row>
    <row r="63" spans="4:11" hidden="1" outlineLevel="1" x14ac:dyDescent="0.25">
      <c r="D63" s="151" t="s">
        <v>305</v>
      </c>
      <c r="E63" s="52" t="s">
        <v>248</v>
      </c>
      <c r="F63" s="54"/>
      <c r="G63" s="65"/>
      <c r="H63" s="146"/>
      <c r="I63" s="146"/>
      <c r="J63" s="165"/>
      <c r="K63" s="95"/>
    </row>
    <row r="64" spans="4:11" hidden="1" outlineLevel="1" x14ac:dyDescent="0.25">
      <c r="D64" s="151" t="s">
        <v>306</v>
      </c>
      <c r="E64" s="52" t="s">
        <v>250</v>
      </c>
      <c r="F64" s="54"/>
      <c r="G64" s="65"/>
      <c r="H64" s="146"/>
      <c r="I64" s="146"/>
      <c r="J64" s="165"/>
      <c r="K64" s="95"/>
    </row>
    <row r="65" spans="4:11" hidden="1" outlineLevel="1" x14ac:dyDescent="0.25">
      <c r="D65" s="151" t="s">
        <v>307</v>
      </c>
      <c r="E65" s="99" t="s">
        <v>308</v>
      </c>
      <c r="F65" s="55"/>
      <c r="G65" s="65"/>
      <c r="H65" s="146"/>
      <c r="I65" s="146"/>
      <c r="J65" s="165"/>
      <c r="K65" s="95"/>
    </row>
    <row r="66" spans="4:11" hidden="1" outlineLevel="1" x14ac:dyDescent="0.25">
      <c r="D66" s="151" t="s">
        <v>309</v>
      </c>
      <c r="E66" s="51" t="s">
        <v>4</v>
      </c>
      <c r="F66" s="54"/>
      <c r="G66" s="65"/>
      <c r="H66" s="146"/>
      <c r="I66" s="97"/>
      <c r="J66" s="67"/>
      <c r="K66" s="98"/>
    </row>
    <row r="67" spans="4:11" hidden="1" outlineLevel="1" x14ac:dyDescent="0.25">
      <c r="D67" s="151" t="s">
        <v>310</v>
      </c>
      <c r="E67" s="52" t="s">
        <v>248</v>
      </c>
      <c r="F67" s="54"/>
      <c r="G67" s="65"/>
      <c r="H67" s="146"/>
      <c r="I67" s="97"/>
      <c r="J67" s="67"/>
      <c r="K67" s="98"/>
    </row>
    <row r="68" spans="4:11" hidden="1" outlineLevel="1" x14ac:dyDescent="0.25">
      <c r="D68" s="151" t="s">
        <v>311</v>
      </c>
      <c r="E68" s="52" t="s">
        <v>250</v>
      </c>
      <c r="F68" s="54"/>
      <c r="G68" s="65"/>
      <c r="H68" s="146"/>
      <c r="I68" s="97"/>
      <c r="J68" s="67"/>
      <c r="K68" s="98"/>
    </row>
    <row r="69" spans="4:11" hidden="1" outlineLevel="1" x14ac:dyDescent="0.25">
      <c r="D69" s="151" t="s">
        <v>312</v>
      </c>
      <c r="E69" s="51" t="s">
        <v>3</v>
      </c>
      <c r="F69" s="49"/>
      <c r="G69" s="65"/>
      <c r="H69" s="146"/>
      <c r="I69" s="100"/>
      <c r="J69" s="115"/>
      <c r="K69" s="101"/>
    </row>
    <row r="70" spans="4:11" hidden="1" outlineLevel="1" x14ac:dyDescent="0.25">
      <c r="D70" s="151" t="s">
        <v>313</v>
      </c>
      <c r="E70" s="52" t="s">
        <v>248</v>
      </c>
      <c r="F70" s="49"/>
      <c r="G70" s="65"/>
      <c r="H70" s="146"/>
      <c r="I70" s="100"/>
      <c r="J70" s="115"/>
      <c r="K70" s="101"/>
    </row>
    <row r="71" spans="4:11" hidden="1" outlineLevel="1" x14ac:dyDescent="0.25">
      <c r="D71" s="151" t="s">
        <v>314</v>
      </c>
      <c r="E71" s="52" t="s">
        <v>250</v>
      </c>
      <c r="F71" s="49"/>
      <c r="G71" s="65"/>
      <c r="H71" s="146"/>
      <c r="I71" s="100"/>
      <c r="J71" s="115"/>
      <c r="K71" s="101"/>
    </row>
    <row r="72" spans="4:11" hidden="1" outlineLevel="1" x14ac:dyDescent="0.25">
      <c r="D72" s="151" t="s">
        <v>315</v>
      </c>
      <c r="E72" s="51" t="s">
        <v>5</v>
      </c>
      <c r="F72" s="49"/>
      <c r="G72" s="65"/>
      <c r="H72" s="146"/>
      <c r="I72" s="166"/>
      <c r="J72" s="165"/>
      <c r="K72" s="98"/>
    </row>
    <row r="73" spans="4:11" hidden="1" outlineLevel="1" x14ac:dyDescent="0.25">
      <c r="D73" s="151" t="s">
        <v>316</v>
      </c>
      <c r="E73" s="52" t="s">
        <v>248</v>
      </c>
      <c r="F73" s="49"/>
      <c r="G73" s="65"/>
      <c r="H73" s="146"/>
      <c r="I73" s="166"/>
      <c r="J73" s="165"/>
      <c r="K73" s="98"/>
    </row>
    <row r="74" spans="4:11" hidden="1" outlineLevel="1" x14ac:dyDescent="0.25">
      <c r="D74" s="151" t="s">
        <v>317</v>
      </c>
      <c r="E74" s="52" t="s">
        <v>250</v>
      </c>
      <c r="F74" s="49"/>
      <c r="G74" s="65"/>
      <c r="H74" s="146"/>
      <c r="I74" s="166"/>
      <c r="J74" s="165"/>
      <c r="K74" s="98"/>
    </row>
    <row r="75" spans="4:11" hidden="1" outlineLevel="1" x14ac:dyDescent="0.25">
      <c r="D75" s="151" t="s">
        <v>318</v>
      </c>
      <c r="E75" s="51" t="s">
        <v>6</v>
      </c>
      <c r="F75" s="49"/>
      <c r="G75" s="65"/>
      <c r="H75" s="146"/>
      <c r="I75" s="166"/>
      <c r="J75" s="165"/>
      <c r="K75" s="98"/>
    </row>
    <row r="76" spans="4:11" hidden="1" outlineLevel="1" x14ac:dyDescent="0.25">
      <c r="D76" s="151" t="s">
        <v>319</v>
      </c>
      <c r="E76" s="52" t="s">
        <v>248</v>
      </c>
      <c r="F76" s="49"/>
      <c r="G76" s="65"/>
      <c r="H76" s="146"/>
      <c r="I76" s="166"/>
      <c r="J76" s="165"/>
      <c r="K76" s="98"/>
    </row>
    <row r="77" spans="4:11" hidden="1" outlineLevel="1" x14ac:dyDescent="0.25">
      <c r="D77" s="151" t="s">
        <v>320</v>
      </c>
      <c r="E77" s="52" t="s">
        <v>250</v>
      </c>
      <c r="F77" s="49"/>
      <c r="G77" s="65"/>
      <c r="H77" s="146"/>
      <c r="I77" s="166"/>
      <c r="J77" s="165"/>
      <c r="K77" s="98"/>
    </row>
    <row r="78" spans="4:11" hidden="1" outlineLevel="1" x14ac:dyDescent="0.25">
      <c r="D78" s="151" t="s">
        <v>321</v>
      </c>
      <c r="E78" s="51" t="s">
        <v>7</v>
      </c>
      <c r="F78" s="49"/>
      <c r="G78" s="65"/>
      <c r="H78" s="146"/>
      <c r="I78" s="166"/>
      <c r="J78" s="165"/>
      <c r="K78" s="98"/>
    </row>
    <row r="79" spans="4:11" hidden="1" outlineLevel="1" x14ac:dyDescent="0.25">
      <c r="D79" s="151" t="s">
        <v>322</v>
      </c>
      <c r="E79" s="52" t="s">
        <v>248</v>
      </c>
      <c r="F79" s="49"/>
      <c r="G79" s="65"/>
      <c r="H79" s="146"/>
      <c r="I79" s="166"/>
      <c r="J79" s="165"/>
      <c r="K79" s="98"/>
    </row>
    <row r="80" spans="4:11" hidden="1" outlineLevel="1" x14ac:dyDescent="0.25">
      <c r="D80" s="151" t="s">
        <v>323</v>
      </c>
      <c r="E80" s="52" t="s">
        <v>250</v>
      </c>
      <c r="F80" s="49"/>
      <c r="G80" s="65"/>
      <c r="H80" s="146"/>
      <c r="I80" s="166"/>
      <c r="J80" s="165"/>
      <c r="K80" s="98"/>
    </row>
    <row r="81" spans="4:11" hidden="1" outlineLevel="1" x14ac:dyDescent="0.25">
      <c r="D81" s="151" t="s">
        <v>324</v>
      </c>
      <c r="E81" s="51" t="s">
        <v>264</v>
      </c>
      <c r="F81" s="49"/>
      <c r="G81" s="65"/>
      <c r="H81" s="146"/>
      <c r="I81" s="166"/>
      <c r="J81" s="165"/>
      <c r="K81" s="98"/>
    </row>
    <row r="82" spans="4:11" hidden="1" outlineLevel="1" x14ac:dyDescent="0.25">
      <c r="D82" s="151" t="s">
        <v>325</v>
      </c>
      <c r="E82" s="52" t="s">
        <v>248</v>
      </c>
      <c r="F82" s="49"/>
      <c r="G82" s="65"/>
      <c r="H82" s="146"/>
      <c r="I82" s="166"/>
      <c r="J82" s="165"/>
      <c r="K82" s="98"/>
    </row>
    <row r="83" spans="4:11" hidden="1" outlineLevel="1" x14ac:dyDescent="0.25">
      <c r="D83" s="151" t="s">
        <v>326</v>
      </c>
      <c r="E83" s="52" t="s">
        <v>250</v>
      </c>
      <c r="F83" s="49"/>
      <c r="G83" s="65"/>
      <c r="H83" s="146"/>
      <c r="I83" s="166"/>
      <c r="J83" s="165"/>
      <c r="K83" s="98"/>
    </row>
    <row r="84" spans="4:11" hidden="1" outlineLevel="1" x14ac:dyDescent="0.25">
      <c r="D84" s="151" t="s">
        <v>327</v>
      </c>
      <c r="E84" s="64" t="s">
        <v>328</v>
      </c>
      <c r="F84" s="56"/>
      <c r="G84" s="65"/>
      <c r="H84" s="146"/>
      <c r="I84" s="166"/>
      <c r="J84" s="165"/>
      <c r="K84" s="98"/>
    </row>
    <row r="85" spans="4:11" hidden="1" outlineLevel="1" x14ac:dyDescent="0.25">
      <c r="D85" s="151" t="s">
        <v>329</v>
      </c>
      <c r="E85" s="99" t="s">
        <v>245</v>
      </c>
      <c r="F85" s="56"/>
      <c r="G85" s="65"/>
      <c r="H85" s="146"/>
      <c r="I85" s="166"/>
      <c r="J85" s="165"/>
      <c r="K85" s="98"/>
    </row>
    <row r="86" spans="4:11" hidden="1" outlineLevel="1" x14ac:dyDescent="0.25">
      <c r="D86" s="151" t="s">
        <v>330</v>
      </c>
      <c r="E86" s="51" t="s">
        <v>4</v>
      </c>
      <c r="F86" s="49"/>
      <c r="G86" s="65"/>
      <c r="H86" s="146"/>
      <c r="I86" s="166"/>
      <c r="J86" s="165"/>
      <c r="K86" s="98"/>
    </row>
    <row r="87" spans="4:11" hidden="1" outlineLevel="1" x14ac:dyDescent="0.25">
      <c r="D87" s="151" t="s">
        <v>331</v>
      </c>
      <c r="E87" s="52" t="s">
        <v>248</v>
      </c>
      <c r="F87" s="49"/>
      <c r="G87" s="65"/>
      <c r="H87" s="146"/>
      <c r="I87" s="166"/>
      <c r="J87" s="165"/>
      <c r="K87" s="98"/>
    </row>
    <row r="88" spans="4:11" hidden="1" outlineLevel="1" x14ac:dyDescent="0.25">
      <c r="D88" s="151" t="s">
        <v>332</v>
      </c>
      <c r="E88" s="52" t="s">
        <v>250</v>
      </c>
      <c r="F88" s="49"/>
      <c r="G88" s="65"/>
      <c r="H88" s="146"/>
      <c r="I88" s="166"/>
      <c r="J88" s="165"/>
      <c r="K88" s="98"/>
    </row>
    <row r="89" spans="4:11" hidden="1" outlineLevel="1" x14ac:dyDescent="0.25">
      <c r="D89" s="151" t="s">
        <v>333</v>
      </c>
      <c r="E89" s="51" t="s">
        <v>3</v>
      </c>
      <c r="F89" s="49"/>
      <c r="G89" s="65"/>
      <c r="H89" s="146"/>
      <c r="I89" s="166"/>
      <c r="J89" s="165"/>
      <c r="K89" s="98"/>
    </row>
    <row r="90" spans="4:11" hidden="1" outlineLevel="1" x14ac:dyDescent="0.25">
      <c r="D90" s="151" t="s">
        <v>334</v>
      </c>
      <c r="E90" s="52" t="s">
        <v>248</v>
      </c>
      <c r="F90" s="49"/>
      <c r="G90" s="65"/>
      <c r="H90" s="146"/>
      <c r="I90" s="166"/>
      <c r="J90" s="165"/>
      <c r="K90" s="98"/>
    </row>
    <row r="91" spans="4:11" hidden="1" outlineLevel="1" x14ac:dyDescent="0.25">
      <c r="D91" s="151" t="s">
        <v>335</v>
      </c>
      <c r="E91" s="52" t="s">
        <v>250</v>
      </c>
      <c r="F91" s="49"/>
      <c r="G91" s="65"/>
      <c r="H91" s="146"/>
      <c r="I91" s="166"/>
      <c r="J91" s="165"/>
      <c r="K91" s="98"/>
    </row>
    <row r="92" spans="4:11" hidden="1" outlineLevel="1" x14ac:dyDescent="0.25">
      <c r="D92" s="151" t="s">
        <v>336</v>
      </c>
      <c r="E92" s="51" t="s">
        <v>5</v>
      </c>
      <c r="F92" s="49"/>
      <c r="G92" s="65"/>
      <c r="H92" s="146"/>
      <c r="I92" s="166"/>
      <c r="J92" s="165"/>
      <c r="K92" s="98"/>
    </row>
    <row r="93" spans="4:11" hidden="1" outlineLevel="1" x14ac:dyDescent="0.25">
      <c r="D93" s="151" t="s">
        <v>337</v>
      </c>
      <c r="E93" s="52" t="s">
        <v>248</v>
      </c>
      <c r="F93" s="49"/>
      <c r="G93" s="65"/>
      <c r="H93" s="146"/>
      <c r="I93" s="166"/>
      <c r="J93" s="165"/>
      <c r="K93" s="98"/>
    </row>
    <row r="94" spans="4:11" hidden="1" outlineLevel="1" x14ac:dyDescent="0.25">
      <c r="D94" s="151" t="s">
        <v>338</v>
      </c>
      <c r="E94" s="52" t="s">
        <v>250</v>
      </c>
      <c r="F94" s="49"/>
      <c r="G94" s="65"/>
      <c r="H94" s="146"/>
      <c r="I94" s="166"/>
      <c r="J94" s="165"/>
      <c r="K94" s="98"/>
    </row>
    <row r="95" spans="4:11" hidden="1" outlineLevel="1" x14ac:dyDescent="0.25">
      <c r="D95" s="151" t="s">
        <v>339</v>
      </c>
      <c r="E95" s="51" t="s">
        <v>6</v>
      </c>
      <c r="F95" s="49"/>
      <c r="G95" s="65"/>
      <c r="H95" s="146"/>
      <c r="I95" s="166"/>
      <c r="J95" s="165"/>
      <c r="K95" s="98"/>
    </row>
    <row r="96" spans="4:11" hidden="1" outlineLevel="1" x14ac:dyDescent="0.25">
      <c r="D96" s="151" t="s">
        <v>340</v>
      </c>
      <c r="E96" s="52" t="s">
        <v>248</v>
      </c>
      <c r="F96" s="49"/>
      <c r="G96" s="65"/>
      <c r="H96" s="146"/>
      <c r="I96" s="166"/>
      <c r="J96" s="165"/>
      <c r="K96" s="98"/>
    </row>
    <row r="97" spans="4:11" hidden="1" outlineLevel="1" x14ac:dyDescent="0.25">
      <c r="D97" s="151" t="s">
        <v>341</v>
      </c>
      <c r="E97" s="52" t="s">
        <v>250</v>
      </c>
      <c r="F97" s="49"/>
      <c r="G97" s="65"/>
      <c r="H97" s="146"/>
      <c r="I97" s="166"/>
      <c r="J97" s="165"/>
      <c r="K97" s="98"/>
    </row>
    <row r="98" spans="4:11" hidden="1" outlineLevel="1" x14ac:dyDescent="0.25">
      <c r="D98" s="151" t="s">
        <v>342</v>
      </c>
      <c r="E98" s="51" t="s">
        <v>7</v>
      </c>
      <c r="F98" s="49"/>
      <c r="G98" s="65"/>
      <c r="H98" s="146"/>
      <c r="I98" s="166"/>
      <c r="J98" s="165"/>
      <c r="K98" s="98"/>
    </row>
    <row r="99" spans="4:11" hidden="1" outlineLevel="1" x14ac:dyDescent="0.25">
      <c r="D99" s="151" t="s">
        <v>343</v>
      </c>
      <c r="E99" s="52" t="s">
        <v>248</v>
      </c>
      <c r="F99" s="49"/>
      <c r="G99" s="65"/>
      <c r="H99" s="146"/>
      <c r="I99" s="166"/>
      <c r="J99" s="165"/>
      <c r="K99" s="98"/>
    </row>
    <row r="100" spans="4:11" hidden="1" outlineLevel="1" x14ac:dyDescent="0.25">
      <c r="D100" s="151" t="s">
        <v>344</v>
      </c>
      <c r="E100" s="52" t="s">
        <v>250</v>
      </c>
      <c r="F100" s="49"/>
      <c r="G100" s="65"/>
      <c r="H100" s="146"/>
      <c r="I100" s="166"/>
      <c r="J100" s="165"/>
      <c r="K100" s="98"/>
    </row>
    <row r="101" spans="4:11" hidden="1" outlineLevel="1" x14ac:dyDescent="0.25">
      <c r="D101" s="151" t="s">
        <v>345</v>
      </c>
      <c r="E101" s="51" t="s">
        <v>264</v>
      </c>
      <c r="F101" s="49"/>
      <c r="G101" s="65"/>
      <c r="H101" s="146"/>
      <c r="I101" s="166"/>
      <c r="J101" s="165"/>
      <c r="K101" s="98"/>
    </row>
    <row r="102" spans="4:11" hidden="1" outlineLevel="1" x14ac:dyDescent="0.25">
      <c r="D102" s="151" t="s">
        <v>346</v>
      </c>
      <c r="E102" s="52" t="s">
        <v>248</v>
      </c>
      <c r="F102" s="49"/>
      <c r="G102" s="65"/>
      <c r="H102" s="146"/>
      <c r="I102" s="166"/>
      <c r="J102" s="165"/>
      <c r="K102" s="98"/>
    </row>
    <row r="103" spans="4:11" hidden="1" outlineLevel="1" x14ac:dyDescent="0.25">
      <c r="D103" s="151" t="s">
        <v>347</v>
      </c>
      <c r="E103" s="52" t="s">
        <v>250</v>
      </c>
      <c r="F103" s="49"/>
      <c r="G103" s="65"/>
      <c r="H103" s="146"/>
      <c r="I103" s="166"/>
      <c r="J103" s="165"/>
      <c r="K103" s="98"/>
    </row>
    <row r="104" spans="4:11" hidden="1" outlineLevel="1" x14ac:dyDescent="0.25">
      <c r="D104" s="151" t="s">
        <v>348</v>
      </c>
      <c r="E104" s="99" t="s">
        <v>268</v>
      </c>
      <c r="F104" s="56"/>
      <c r="G104" s="65"/>
      <c r="H104" s="146"/>
      <c r="I104" s="166"/>
      <c r="J104" s="165"/>
      <c r="K104" s="98"/>
    </row>
    <row r="105" spans="4:11" hidden="1" outlineLevel="1" x14ac:dyDescent="0.25">
      <c r="D105" s="151" t="s">
        <v>349</v>
      </c>
      <c r="E105" s="51" t="s">
        <v>4</v>
      </c>
      <c r="F105" s="49"/>
      <c r="G105" s="65"/>
      <c r="H105" s="146"/>
      <c r="I105" s="166"/>
      <c r="J105" s="165"/>
      <c r="K105" s="98"/>
    </row>
    <row r="106" spans="4:11" hidden="1" outlineLevel="1" x14ac:dyDescent="0.25">
      <c r="D106" s="151" t="s">
        <v>350</v>
      </c>
      <c r="E106" s="52" t="s">
        <v>248</v>
      </c>
      <c r="F106" s="49"/>
      <c r="G106" s="65"/>
      <c r="H106" s="146"/>
      <c r="I106" s="166"/>
      <c r="J106" s="165"/>
      <c r="K106" s="98"/>
    </row>
    <row r="107" spans="4:11" hidden="1" outlineLevel="1" x14ac:dyDescent="0.25">
      <c r="D107" s="151" t="s">
        <v>351</v>
      </c>
      <c r="E107" s="52" t="s">
        <v>250</v>
      </c>
      <c r="F107" s="49"/>
      <c r="G107" s="65"/>
      <c r="H107" s="146"/>
      <c r="I107" s="166"/>
      <c r="J107" s="165"/>
      <c r="K107" s="98"/>
    </row>
    <row r="108" spans="4:11" hidden="1" outlineLevel="1" x14ac:dyDescent="0.25">
      <c r="D108" s="151" t="s">
        <v>352</v>
      </c>
      <c r="E108" s="51" t="s">
        <v>3</v>
      </c>
      <c r="F108" s="49"/>
      <c r="G108" s="65"/>
      <c r="H108" s="146"/>
      <c r="I108" s="166"/>
      <c r="J108" s="165"/>
      <c r="K108" s="98"/>
    </row>
    <row r="109" spans="4:11" hidden="1" outlineLevel="1" x14ac:dyDescent="0.25">
      <c r="D109" s="151" t="s">
        <v>353</v>
      </c>
      <c r="E109" s="52" t="s">
        <v>248</v>
      </c>
      <c r="F109" s="49"/>
      <c r="G109" s="65"/>
      <c r="H109" s="146"/>
      <c r="I109" s="166"/>
      <c r="J109" s="165"/>
      <c r="K109" s="98"/>
    </row>
    <row r="110" spans="4:11" hidden="1" outlineLevel="1" x14ac:dyDescent="0.25">
      <c r="D110" s="151" t="s">
        <v>354</v>
      </c>
      <c r="E110" s="52" t="s">
        <v>250</v>
      </c>
      <c r="F110" s="49"/>
      <c r="G110" s="65"/>
      <c r="H110" s="146"/>
      <c r="I110" s="166"/>
      <c r="J110" s="165"/>
      <c r="K110" s="98"/>
    </row>
    <row r="111" spans="4:11" hidden="1" outlineLevel="1" x14ac:dyDescent="0.25">
      <c r="D111" s="151" t="s">
        <v>355</v>
      </c>
      <c r="E111" s="51" t="s">
        <v>5</v>
      </c>
      <c r="F111" s="49"/>
      <c r="G111" s="65"/>
      <c r="H111" s="146"/>
      <c r="I111" s="166"/>
      <c r="J111" s="165"/>
      <c r="K111" s="98"/>
    </row>
    <row r="112" spans="4:11" hidden="1" outlineLevel="1" x14ac:dyDescent="0.25">
      <c r="D112" s="151" t="s">
        <v>356</v>
      </c>
      <c r="E112" s="52" t="s">
        <v>248</v>
      </c>
      <c r="F112" s="49"/>
      <c r="G112" s="65"/>
      <c r="H112" s="146"/>
      <c r="I112" s="166"/>
      <c r="J112" s="165"/>
      <c r="K112" s="98"/>
    </row>
    <row r="113" spans="4:11" hidden="1" outlineLevel="1" x14ac:dyDescent="0.25">
      <c r="D113" s="151" t="s">
        <v>357</v>
      </c>
      <c r="E113" s="52" t="s">
        <v>250</v>
      </c>
      <c r="F113" s="49"/>
      <c r="G113" s="65"/>
      <c r="H113" s="146"/>
      <c r="I113" s="166"/>
      <c r="J113" s="165"/>
      <c r="K113" s="98"/>
    </row>
    <row r="114" spans="4:11" hidden="1" outlineLevel="1" x14ac:dyDescent="0.25">
      <c r="D114" s="151" t="s">
        <v>358</v>
      </c>
      <c r="E114" s="51" t="s">
        <v>6</v>
      </c>
      <c r="F114" s="49"/>
      <c r="G114" s="65"/>
      <c r="H114" s="146"/>
      <c r="I114" s="166"/>
      <c r="J114" s="165"/>
      <c r="K114" s="98"/>
    </row>
    <row r="115" spans="4:11" hidden="1" outlineLevel="1" x14ac:dyDescent="0.25">
      <c r="D115" s="151" t="s">
        <v>359</v>
      </c>
      <c r="E115" s="52" t="s">
        <v>248</v>
      </c>
      <c r="F115" s="49"/>
      <c r="G115" s="65"/>
      <c r="H115" s="146"/>
      <c r="I115" s="166"/>
      <c r="J115" s="165"/>
      <c r="K115" s="98"/>
    </row>
    <row r="116" spans="4:11" hidden="1" outlineLevel="1" x14ac:dyDescent="0.25">
      <c r="D116" s="151" t="s">
        <v>360</v>
      </c>
      <c r="E116" s="52" t="s">
        <v>250</v>
      </c>
      <c r="F116" s="49"/>
      <c r="G116" s="65"/>
      <c r="H116" s="146"/>
      <c r="I116" s="166"/>
      <c r="J116" s="165"/>
      <c r="K116" s="98"/>
    </row>
    <row r="117" spans="4:11" hidden="1" outlineLevel="1" x14ac:dyDescent="0.25">
      <c r="D117" s="151" t="s">
        <v>361</v>
      </c>
      <c r="E117" s="51" t="s">
        <v>7</v>
      </c>
      <c r="F117" s="49"/>
      <c r="G117" s="65"/>
      <c r="H117" s="146"/>
      <c r="I117" s="166"/>
      <c r="J117" s="165"/>
      <c r="K117" s="98"/>
    </row>
    <row r="118" spans="4:11" hidden="1" outlineLevel="1" x14ac:dyDescent="0.25">
      <c r="D118" s="151" t="s">
        <v>362</v>
      </c>
      <c r="E118" s="52" t="s">
        <v>248</v>
      </c>
      <c r="F118" s="49"/>
      <c r="G118" s="65"/>
      <c r="H118" s="146"/>
      <c r="I118" s="166"/>
      <c r="J118" s="165"/>
      <c r="K118" s="98"/>
    </row>
    <row r="119" spans="4:11" hidden="1" outlineLevel="1" x14ac:dyDescent="0.25">
      <c r="D119" s="151" t="s">
        <v>363</v>
      </c>
      <c r="E119" s="52" t="s">
        <v>250</v>
      </c>
      <c r="F119" s="49"/>
      <c r="G119" s="65"/>
      <c r="H119" s="146"/>
      <c r="I119" s="166"/>
      <c r="J119" s="165"/>
      <c r="K119" s="98"/>
    </row>
    <row r="120" spans="4:11" hidden="1" outlineLevel="1" x14ac:dyDescent="0.25">
      <c r="D120" s="151" t="s">
        <v>364</v>
      </c>
      <c r="E120" s="51" t="s">
        <v>264</v>
      </c>
      <c r="F120" s="49"/>
      <c r="G120" s="65"/>
      <c r="H120" s="146"/>
      <c r="I120" s="166"/>
      <c r="J120" s="165"/>
      <c r="K120" s="98"/>
    </row>
    <row r="121" spans="4:11" hidden="1" outlineLevel="1" x14ac:dyDescent="0.25">
      <c r="D121" s="151" t="s">
        <v>365</v>
      </c>
      <c r="E121" s="52" t="s">
        <v>248</v>
      </c>
      <c r="F121" s="49"/>
      <c r="G121" s="65"/>
      <c r="H121" s="146"/>
      <c r="I121" s="166"/>
      <c r="J121" s="165"/>
      <c r="K121" s="98"/>
    </row>
    <row r="122" spans="4:11" hidden="1" outlineLevel="1" x14ac:dyDescent="0.25">
      <c r="D122" s="151" t="s">
        <v>366</v>
      </c>
      <c r="E122" s="52" t="s">
        <v>250</v>
      </c>
      <c r="F122" s="49"/>
      <c r="G122" s="65"/>
      <c r="H122" s="146"/>
      <c r="I122" s="166"/>
      <c r="J122" s="165"/>
      <c r="K122" s="98"/>
    </row>
    <row r="123" spans="4:11" hidden="1" outlineLevel="1" x14ac:dyDescent="0.25">
      <c r="D123" s="151" t="s">
        <v>367</v>
      </c>
      <c r="E123" s="99" t="s">
        <v>288</v>
      </c>
      <c r="F123" s="56"/>
      <c r="G123" s="65"/>
      <c r="H123" s="146"/>
      <c r="I123" s="166"/>
      <c r="J123" s="165"/>
      <c r="K123" s="98"/>
    </row>
    <row r="124" spans="4:11" hidden="1" outlineLevel="1" x14ac:dyDescent="0.25">
      <c r="D124" s="151" t="s">
        <v>368</v>
      </c>
      <c r="E124" s="51" t="s">
        <v>4</v>
      </c>
      <c r="F124" s="56"/>
      <c r="G124" s="65"/>
      <c r="H124" s="146"/>
      <c r="I124" s="166"/>
      <c r="J124" s="165"/>
      <c r="K124" s="98"/>
    </row>
    <row r="125" spans="4:11" hidden="1" outlineLevel="1" x14ac:dyDescent="0.25">
      <c r="D125" s="151" t="s">
        <v>369</v>
      </c>
      <c r="E125" s="52" t="s">
        <v>248</v>
      </c>
      <c r="F125" s="56"/>
      <c r="G125" s="65"/>
      <c r="H125" s="146"/>
      <c r="I125" s="166"/>
      <c r="J125" s="165"/>
      <c r="K125" s="98"/>
    </row>
    <row r="126" spans="4:11" hidden="1" outlineLevel="1" x14ac:dyDescent="0.25">
      <c r="D126" s="151" t="s">
        <v>370</v>
      </c>
      <c r="E126" s="52" t="s">
        <v>250</v>
      </c>
      <c r="F126" s="56"/>
      <c r="G126" s="65"/>
      <c r="H126" s="146"/>
      <c r="I126" s="166"/>
      <c r="J126" s="165"/>
      <c r="K126" s="98"/>
    </row>
    <row r="127" spans="4:11" hidden="1" outlineLevel="1" x14ac:dyDescent="0.25">
      <c r="D127" s="151" t="s">
        <v>371</v>
      </c>
      <c r="E127" s="51" t="s">
        <v>3</v>
      </c>
      <c r="F127" s="102"/>
      <c r="G127" s="65"/>
      <c r="H127" s="146"/>
      <c r="I127" s="166"/>
      <c r="J127" s="165"/>
      <c r="K127" s="98"/>
    </row>
    <row r="128" spans="4:11" hidden="1" outlineLevel="1" x14ac:dyDescent="0.25">
      <c r="D128" s="151" t="s">
        <v>372</v>
      </c>
      <c r="E128" s="52" t="s">
        <v>248</v>
      </c>
      <c r="F128" s="102"/>
      <c r="G128" s="65"/>
      <c r="H128" s="146"/>
      <c r="I128" s="166"/>
      <c r="J128" s="165"/>
      <c r="K128" s="98"/>
    </row>
    <row r="129" spans="4:11" hidden="1" outlineLevel="1" x14ac:dyDescent="0.25">
      <c r="D129" s="151" t="s">
        <v>373</v>
      </c>
      <c r="E129" s="52" t="s">
        <v>250</v>
      </c>
      <c r="F129" s="102"/>
      <c r="G129" s="65"/>
      <c r="H129" s="146"/>
      <c r="I129" s="166"/>
      <c r="J129" s="165"/>
      <c r="K129" s="98"/>
    </row>
    <row r="130" spans="4:11" hidden="1" outlineLevel="1" x14ac:dyDescent="0.25">
      <c r="D130" s="151" t="s">
        <v>374</v>
      </c>
      <c r="E130" s="51" t="s">
        <v>5</v>
      </c>
      <c r="F130" s="102"/>
      <c r="G130" s="65"/>
      <c r="H130" s="146"/>
      <c r="I130" s="166"/>
      <c r="J130" s="165"/>
      <c r="K130" s="98"/>
    </row>
    <row r="131" spans="4:11" hidden="1" outlineLevel="1" x14ac:dyDescent="0.25">
      <c r="D131" s="151" t="s">
        <v>375</v>
      </c>
      <c r="E131" s="52" t="s">
        <v>248</v>
      </c>
      <c r="F131" s="102"/>
      <c r="G131" s="65"/>
      <c r="H131" s="146"/>
      <c r="I131" s="166"/>
      <c r="J131" s="165"/>
      <c r="K131" s="98"/>
    </row>
    <row r="132" spans="4:11" hidden="1" outlineLevel="1" x14ac:dyDescent="0.25">
      <c r="D132" s="151" t="s">
        <v>376</v>
      </c>
      <c r="E132" s="52" t="s">
        <v>250</v>
      </c>
      <c r="F132" s="102"/>
      <c r="G132" s="65"/>
      <c r="H132" s="146"/>
      <c r="I132" s="166"/>
      <c r="J132" s="165"/>
      <c r="K132" s="98"/>
    </row>
    <row r="133" spans="4:11" hidden="1" outlineLevel="1" x14ac:dyDescent="0.25">
      <c r="D133" s="151" t="s">
        <v>377</v>
      </c>
      <c r="E133" s="51" t="s">
        <v>6</v>
      </c>
      <c r="F133" s="102"/>
      <c r="G133" s="65"/>
      <c r="H133" s="146"/>
      <c r="I133" s="166"/>
      <c r="J133" s="165"/>
      <c r="K133" s="98"/>
    </row>
    <row r="134" spans="4:11" hidden="1" outlineLevel="1" x14ac:dyDescent="0.25">
      <c r="D134" s="151" t="s">
        <v>378</v>
      </c>
      <c r="E134" s="52" t="s">
        <v>248</v>
      </c>
      <c r="F134" s="102"/>
      <c r="G134" s="65"/>
      <c r="H134" s="146"/>
      <c r="I134" s="166"/>
      <c r="J134" s="165"/>
      <c r="K134" s="98"/>
    </row>
    <row r="135" spans="4:11" hidden="1" outlineLevel="1" x14ac:dyDescent="0.25">
      <c r="D135" s="151" t="s">
        <v>379</v>
      </c>
      <c r="E135" s="52" t="s">
        <v>250</v>
      </c>
      <c r="F135" s="102"/>
      <c r="G135" s="65"/>
      <c r="H135" s="146"/>
      <c r="I135" s="166"/>
      <c r="J135" s="165"/>
      <c r="K135" s="98"/>
    </row>
    <row r="136" spans="4:11" hidden="1" outlineLevel="1" x14ac:dyDescent="0.25">
      <c r="D136" s="151" t="s">
        <v>380</v>
      </c>
      <c r="E136" s="51" t="s">
        <v>7</v>
      </c>
      <c r="F136" s="102"/>
      <c r="G136" s="65"/>
      <c r="H136" s="146"/>
      <c r="I136" s="166"/>
      <c r="J136" s="165"/>
      <c r="K136" s="98"/>
    </row>
    <row r="137" spans="4:11" hidden="1" outlineLevel="1" x14ac:dyDescent="0.25">
      <c r="D137" s="151" t="s">
        <v>381</v>
      </c>
      <c r="E137" s="52" t="s">
        <v>248</v>
      </c>
      <c r="F137" s="102"/>
      <c r="G137" s="65"/>
      <c r="H137" s="146"/>
      <c r="I137" s="166"/>
      <c r="J137" s="165"/>
      <c r="K137" s="98"/>
    </row>
    <row r="138" spans="4:11" hidden="1" outlineLevel="1" x14ac:dyDescent="0.25">
      <c r="D138" s="151" t="s">
        <v>382</v>
      </c>
      <c r="E138" s="52" t="s">
        <v>250</v>
      </c>
      <c r="F138" s="102"/>
      <c r="G138" s="65"/>
      <c r="H138" s="146"/>
      <c r="I138" s="166"/>
      <c r="J138" s="165"/>
      <c r="K138" s="98"/>
    </row>
    <row r="139" spans="4:11" hidden="1" outlineLevel="1" x14ac:dyDescent="0.25">
      <c r="D139" s="151" t="s">
        <v>383</v>
      </c>
      <c r="E139" s="51" t="s">
        <v>264</v>
      </c>
      <c r="F139" s="56"/>
      <c r="G139" s="65"/>
      <c r="H139" s="146"/>
      <c r="I139" s="166"/>
      <c r="J139" s="165"/>
      <c r="K139" s="98"/>
    </row>
    <row r="140" spans="4:11" hidden="1" outlineLevel="1" x14ac:dyDescent="0.25">
      <c r="D140" s="151" t="s">
        <v>384</v>
      </c>
      <c r="E140" s="52" t="s">
        <v>248</v>
      </c>
      <c r="F140" s="56"/>
      <c r="G140" s="65"/>
      <c r="H140" s="146"/>
      <c r="I140" s="166"/>
      <c r="J140" s="165"/>
      <c r="K140" s="98"/>
    </row>
    <row r="141" spans="4:11" hidden="1" outlineLevel="1" x14ac:dyDescent="0.25">
      <c r="D141" s="151" t="s">
        <v>385</v>
      </c>
      <c r="E141" s="52" t="s">
        <v>250</v>
      </c>
      <c r="F141" s="56"/>
      <c r="G141" s="65"/>
      <c r="H141" s="146"/>
      <c r="I141" s="166"/>
      <c r="J141" s="165"/>
      <c r="K141" s="98"/>
    </row>
    <row r="142" spans="4:11" hidden="1" outlineLevel="1" x14ac:dyDescent="0.25">
      <c r="D142" s="151" t="s">
        <v>386</v>
      </c>
      <c r="E142" s="99" t="s">
        <v>308</v>
      </c>
      <c r="F142" s="56"/>
      <c r="G142" s="65"/>
      <c r="H142" s="146"/>
      <c r="I142" s="166"/>
      <c r="J142" s="165"/>
      <c r="K142" s="98"/>
    </row>
    <row r="143" spans="4:11" hidden="1" outlineLevel="1" x14ac:dyDescent="0.25">
      <c r="D143" s="151" t="s">
        <v>387</v>
      </c>
      <c r="E143" s="51" t="s">
        <v>4</v>
      </c>
      <c r="F143" s="49"/>
      <c r="G143" s="65"/>
      <c r="H143" s="146"/>
      <c r="I143" s="166"/>
      <c r="J143" s="165"/>
      <c r="K143" s="98"/>
    </row>
    <row r="144" spans="4:11" hidden="1" outlineLevel="1" x14ac:dyDescent="0.25">
      <c r="D144" s="151" t="s">
        <v>388</v>
      </c>
      <c r="E144" s="52" t="s">
        <v>248</v>
      </c>
      <c r="F144" s="49"/>
      <c r="G144" s="65"/>
      <c r="H144" s="146"/>
      <c r="I144" s="166"/>
      <c r="J144" s="165"/>
      <c r="K144" s="98"/>
    </row>
    <row r="145" spans="4:11" hidden="1" outlineLevel="1" x14ac:dyDescent="0.25">
      <c r="D145" s="151" t="s">
        <v>389</v>
      </c>
      <c r="E145" s="52" t="s">
        <v>250</v>
      </c>
      <c r="F145" s="49"/>
      <c r="G145" s="65"/>
      <c r="H145" s="146"/>
      <c r="I145" s="166"/>
      <c r="J145" s="165"/>
      <c r="K145" s="98"/>
    </row>
    <row r="146" spans="4:11" hidden="1" outlineLevel="1" x14ac:dyDescent="0.25">
      <c r="D146" s="151" t="s">
        <v>390</v>
      </c>
      <c r="E146" s="51" t="s">
        <v>3</v>
      </c>
      <c r="F146" s="49"/>
      <c r="G146" s="65"/>
      <c r="H146" s="146"/>
      <c r="I146" s="166"/>
      <c r="J146" s="165"/>
      <c r="K146" s="98"/>
    </row>
    <row r="147" spans="4:11" hidden="1" outlineLevel="1" x14ac:dyDescent="0.25">
      <c r="D147" s="151" t="s">
        <v>391</v>
      </c>
      <c r="E147" s="52" t="s">
        <v>248</v>
      </c>
      <c r="F147" s="49"/>
      <c r="G147" s="65"/>
      <c r="H147" s="146"/>
      <c r="I147" s="166"/>
      <c r="J147" s="165"/>
      <c r="K147" s="98"/>
    </row>
    <row r="148" spans="4:11" hidden="1" outlineLevel="1" x14ac:dyDescent="0.25">
      <c r="D148" s="151" t="s">
        <v>392</v>
      </c>
      <c r="E148" s="52" t="s">
        <v>250</v>
      </c>
      <c r="F148" s="49"/>
      <c r="G148" s="65"/>
      <c r="H148" s="146"/>
      <c r="I148" s="166"/>
      <c r="J148" s="165"/>
      <c r="K148" s="98"/>
    </row>
    <row r="149" spans="4:11" hidden="1" outlineLevel="1" x14ac:dyDescent="0.25">
      <c r="D149" s="151" t="s">
        <v>393</v>
      </c>
      <c r="E149" s="51" t="s">
        <v>5</v>
      </c>
      <c r="F149" s="49"/>
      <c r="G149" s="65"/>
      <c r="H149" s="146"/>
      <c r="I149" s="166"/>
      <c r="J149" s="165"/>
      <c r="K149" s="98"/>
    </row>
    <row r="150" spans="4:11" hidden="1" outlineLevel="1" x14ac:dyDescent="0.25">
      <c r="D150" s="151" t="s">
        <v>394</v>
      </c>
      <c r="E150" s="52" t="s">
        <v>248</v>
      </c>
      <c r="F150" s="49"/>
      <c r="G150" s="65"/>
      <c r="H150" s="146"/>
      <c r="I150" s="166"/>
      <c r="J150" s="165"/>
      <c r="K150" s="98"/>
    </row>
    <row r="151" spans="4:11" hidden="1" outlineLevel="1" x14ac:dyDescent="0.25">
      <c r="D151" s="151" t="s">
        <v>395</v>
      </c>
      <c r="E151" s="52" t="s">
        <v>250</v>
      </c>
      <c r="F151" s="49"/>
      <c r="G151" s="65"/>
      <c r="H151" s="146"/>
      <c r="I151" s="166"/>
      <c r="J151" s="165"/>
      <c r="K151" s="98"/>
    </row>
    <row r="152" spans="4:11" hidden="1" outlineLevel="1" x14ac:dyDescent="0.25">
      <c r="D152" s="151" t="s">
        <v>396</v>
      </c>
      <c r="E152" s="51" t="s">
        <v>6</v>
      </c>
      <c r="F152" s="49"/>
      <c r="G152" s="65"/>
      <c r="H152" s="146"/>
      <c r="I152" s="166"/>
      <c r="J152" s="165"/>
      <c r="K152" s="98"/>
    </row>
    <row r="153" spans="4:11" hidden="1" outlineLevel="1" x14ac:dyDescent="0.25">
      <c r="D153" s="151" t="s">
        <v>397</v>
      </c>
      <c r="E153" s="52" t="s">
        <v>248</v>
      </c>
      <c r="F153" s="49"/>
      <c r="G153" s="65"/>
      <c r="H153" s="146"/>
      <c r="I153" s="166"/>
      <c r="J153" s="165"/>
      <c r="K153" s="98"/>
    </row>
    <row r="154" spans="4:11" hidden="1" outlineLevel="1" x14ac:dyDescent="0.25">
      <c r="D154" s="151" t="s">
        <v>398</v>
      </c>
      <c r="E154" s="52" t="s">
        <v>250</v>
      </c>
      <c r="F154" s="49"/>
      <c r="G154" s="65"/>
      <c r="H154" s="146"/>
      <c r="I154" s="166"/>
      <c r="J154" s="165"/>
      <c r="K154" s="98"/>
    </row>
    <row r="155" spans="4:11" hidden="1" outlineLevel="1" x14ac:dyDescent="0.25">
      <c r="D155" s="151" t="s">
        <v>399</v>
      </c>
      <c r="E155" s="51" t="s">
        <v>7</v>
      </c>
      <c r="F155" s="49"/>
      <c r="G155" s="65"/>
      <c r="H155" s="146"/>
      <c r="I155" s="166"/>
      <c r="J155" s="165"/>
      <c r="K155" s="98"/>
    </row>
    <row r="156" spans="4:11" hidden="1" outlineLevel="1" x14ac:dyDescent="0.25">
      <c r="D156" s="151" t="s">
        <v>400</v>
      </c>
      <c r="E156" s="52" t="s">
        <v>248</v>
      </c>
      <c r="F156" s="49"/>
      <c r="G156" s="65"/>
      <c r="H156" s="146"/>
      <c r="I156" s="166"/>
      <c r="J156" s="165"/>
      <c r="K156" s="98"/>
    </row>
    <row r="157" spans="4:11" hidden="1" outlineLevel="1" x14ac:dyDescent="0.25">
      <c r="D157" s="151" t="s">
        <v>401</v>
      </c>
      <c r="E157" s="52" t="s">
        <v>250</v>
      </c>
      <c r="F157" s="49"/>
      <c r="G157" s="65"/>
      <c r="H157" s="146"/>
      <c r="I157" s="166"/>
      <c r="J157" s="165"/>
      <c r="K157" s="98"/>
    </row>
    <row r="158" spans="4:11" hidden="1" outlineLevel="1" x14ac:dyDescent="0.25">
      <c r="D158" s="151" t="s">
        <v>402</v>
      </c>
      <c r="E158" s="51" t="s">
        <v>264</v>
      </c>
      <c r="F158" s="49"/>
      <c r="G158" s="65"/>
      <c r="H158" s="146"/>
      <c r="I158" s="166"/>
      <c r="J158" s="165"/>
      <c r="K158" s="98"/>
    </row>
    <row r="159" spans="4:11" hidden="1" outlineLevel="1" x14ac:dyDescent="0.25">
      <c r="D159" s="151" t="s">
        <v>403</v>
      </c>
      <c r="E159" s="52" t="s">
        <v>248</v>
      </c>
      <c r="F159" s="49"/>
      <c r="G159" s="65"/>
      <c r="H159" s="146"/>
      <c r="I159" s="166"/>
      <c r="J159" s="165"/>
      <c r="K159" s="98"/>
    </row>
    <row r="160" spans="4:11" hidden="1" outlineLevel="1" x14ac:dyDescent="0.25">
      <c r="D160" s="151" t="s">
        <v>404</v>
      </c>
      <c r="E160" s="52" t="s">
        <v>250</v>
      </c>
      <c r="F160" s="49"/>
      <c r="G160" s="65"/>
      <c r="H160" s="146"/>
      <c r="I160" s="166"/>
      <c r="J160" s="165"/>
      <c r="K160" s="98"/>
    </row>
    <row r="161" spans="4:11" hidden="1" outlineLevel="1" x14ac:dyDescent="0.25">
      <c r="D161" s="151" t="s">
        <v>405</v>
      </c>
      <c r="E161" s="96" t="s">
        <v>406</v>
      </c>
      <c r="F161" s="55"/>
      <c r="G161" s="65"/>
      <c r="H161" s="146"/>
      <c r="I161" s="146"/>
      <c r="J161" s="165"/>
      <c r="K161" s="103"/>
    </row>
    <row r="162" spans="4:11" hidden="1" outlineLevel="1" x14ac:dyDescent="0.25">
      <c r="D162" s="151"/>
      <c r="E162" s="64" t="s">
        <v>243</v>
      </c>
      <c r="F162" s="56"/>
      <c r="G162" s="65"/>
      <c r="H162" s="146"/>
      <c r="I162" s="166"/>
      <c r="J162" s="165"/>
      <c r="K162" s="104"/>
    </row>
    <row r="163" spans="4:11" hidden="1" outlineLevel="1" x14ac:dyDescent="0.25">
      <c r="D163" s="151"/>
      <c r="E163" s="99" t="s">
        <v>245</v>
      </c>
      <c r="F163" s="56"/>
      <c r="G163" s="65"/>
      <c r="H163" s="146"/>
      <c r="I163" s="166"/>
      <c r="J163" s="165"/>
      <c r="K163" s="104"/>
    </row>
    <row r="164" spans="4:11" hidden="1" outlineLevel="1" x14ac:dyDescent="0.25">
      <c r="D164" s="151"/>
      <c r="E164" s="51" t="s">
        <v>4</v>
      </c>
      <c r="F164" s="49"/>
      <c r="G164" s="65"/>
      <c r="H164" s="146"/>
      <c r="I164" s="166"/>
      <c r="J164" s="165"/>
      <c r="K164" s="98"/>
    </row>
    <row r="165" spans="4:11" hidden="1" outlineLevel="1" x14ac:dyDescent="0.25">
      <c r="D165" s="151"/>
      <c r="E165" s="52" t="s">
        <v>248</v>
      </c>
      <c r="F165" s="49"/>
      <c r="G165" s="65"/>
      <c r="H165" s="146"/>
      <c r="I165" s="166"/>
      <c r="J165" s="165"/>
      <c r="K165" s="98"/>
    </row>
    <row r="166" spans="4:11" hidden="1" outlineLevel="1" x14ac:dyDescent="0.25">
      <c r="D166" s="151"/>
      <c r="E166" s="52" t="s">
        <v>250</v>
      </c>
      <c r="F166" s="49"/>
      <c r="G166" s="65"/>
      <c r="H166" s="146"/>
      <c r="I166" s="166"/>
      <c r="J166" s="165"/>
      <c r="K166" s="98"/>
    </row>
    <row r="167" spans="4:11" hidden="1" outlineLevel="1" x14ac:dyDescent="0.25">
      <c r="D167" s="151"/>
      <c r="E167" s="51" t="s">
        <v>3</v>
      </c>
      <c r="F167" s="49"/>
      <c r="G167" s="65"/>
      <c r="H167" s="146"/>
      <c r="I167" s="166"/>
      <c r="J167" s="165"/>
      <c r="K167" s="98"/>
    </row>
    <row r="168" spans="4:11" hidden="1" outlineLevel="1" x14ac:dyDescent="0.25">
      <c r="D168" s="151"/>
      <c r="E168" s="52" t="s">
        <v>248</v>
      </c>
      <c r="F168" s="49"/>
      <c r="G168" s="65"/>
      <c r="H168" s="146"/>
      <c r="I168" s="166"/>
      <c r="J168" s="165"/>
      <c r="K168" s="98"/>
    </row>
    <row r="169" spans="4:11" hidden="1" outlineLevel="1" x14ac:dyDescent="0.25">
      <c r="D169" s="151"/>
      <c r="E169" s="52" t="s">
        <v>250</v>
      </c>
      <c r="F169" s="49"/>
      <c r="G169" s="65"/>
      <c r="H169" s="146"/>
      <c r="I169" s="166"/>
      <c r="J169" s="165"/>
      <c r="K169" s="98"/>
    </row>
    <row r="170" spans="4:11" hidden="1" outlineLevel="1" x14ac:dyDescent="0.25">
      <c r="D170" s="99"/>
      <c r="E170" s="99" t="s">
        <v>268</v>
      </c>
      <c r="F170" s="55"/>
      <c r="G170" s="65"/>
      <c r="H170" s="147"/>
      <c r="I170" s="99"/>
      <c r="J170" s="167"/>
      <c r="K170" s="95"/>
    </row>
    <row r="171" spans="4:11" hidden="1" outlineLevel="1" x14ac:dyDescent="0.25">
      <c r="D171" s="151"/>
      <c r="E171" s="51" t="s">
        <v>4</v>
      </c>
      <c r="F171" s="49"/>
      <c r="G171" s="65"/>
      <c r="H171" s="146"/>
      <c r="I171" s="166"/>
      <c r="J171" s="165"/>
      <c r="K171" s="98"/>
    </row>
    <row r="172" spans="4:11" hidden="1" outlineLevel="1" x14ac:dyDescent="0.25">
      <c r="D172" s="151"/>
      <c r="E172" s="52" t="s">
        <v>248</v>
      </c>
      <c r="F172" s="49"/>
      <c r="G172" s="65"/>
      <c r="H172" s="146"/>
      <c r="I172" s="166"/>
      <c r="J172" s="165"/>
      <c r="K172" s="98"/>
    </row>
    <row r="173" spans="4:11" hidden="1" outlineLevel="1" x14ac:dyDescent="0.25">
      <c r="D173" s="151"/>
      <c r="E173" s="52" t="s">
        <v>250</v>
      </c>
      <c r="F173" s="49"/>
      <c r="G173" s="65"/>
      <c r="H173" s="146"/>
      <c r="I173" s="166"/>
      <c r="J173" s="165"/>
      <c r="K173" s="98"/>
    </row>
    <row r="174" spans="4:11" hidden="1" outlineLevel="1" x14ac:dyDescent="0.25">
      <c r="D174" s="151"/>
      <c r="E174" s="51" t="s">
        <v>3</v>
      </c>
      <c r="F174" s="49"/>
      <c r="G174" s="65"/>
      <c r="H174" s="146"/>
      <c r="I174" s="166"/>
      <c r="J174" s="165"/>
      <c r="K174" s="98"/>
    </row>
    <row r="175" spans="4:11" hidden="1" outlineLevel="1" x14ac:dyDescent="0.25">
      <c r="D175" s="151"/>
      <c r="E175" s="52" t="s">
        <v>248</v>
      </c>
      <c r="F175" s="49"/>
      <c r="G175" s="65"/>
      <c r="H175" s="146"/>
      <c r="I175" s="166"/>
      <c r="J175" s="165"/>
      <c r="K175" s="98"/>
    </row>
    <row r="176" spans="4:11" hidden="1" outlineLevel="1" x14ac:dyDescent="0.25">
      <c r="D176" s="151"/>
      <c r="E176" s="52" t="s">
        <v>250</v>
      </c>
      <c r="F176" s="49"/>
      <c r="G176" s="65"/>
      <c r="H176" s="146"/>
      <c r="I176" s="166"/>
      <c r="J176" s="165"/>
      <c r="K176" s="98"/>
    </row>
    <row r="177" spans="4:11" hidden="1" outlineLevel="1" x14ac:dyDescent="0.25">
      <c r="D177" s="99"/>
      <c r="E177" s="99" t="s">
        <v>288</v>
      </c>
      <c r="F177" s="55"/>
      <c r="G177" s="65"/>
      <c r="H177" s="147"/>
      <c r="I177" s="99"/>
      <c r="J177" s="167"/>
      <c r="K177" s="95"/>
    </row>
    <row r="178" spans="4:11" hidden="1" outlineLevel="1" x14ac:dyDescent="0.25">
      <c r="D178" s="151"/>
      <c r="E178" s="51" t="s">
        <v>4</v>
      </c>
      <c r="F178" s="49"/>
      <c r="G178" s="65"/>
      <c r="H178" s="146"/>
      <c r="I178" s="166"/>
      <c r="J178" s="165"/>
      <c r="K178" s="98"/>
    </row>
    <row r="179" spans="4:11" hidden="1" outlineLevel="1" x14ac:dyDescent="0.25">
      <c r="D179" s="151"/>
      <c r="E179" s="52" t="s">
        <v>248</v>
      </c>
      <c r="F179" s="49"/>
      <c r="G179" s="65"/>
      <c r="H179" s="146"/>
      <c r="I179" s="166"/>
      <c r="J179" s="165"/>
      <c r="K179" s="98"/>
    </row>
    <row r="180" spans="4:11" hidden="1" outlineLevel="1" x14ac:dyDescent="0.25">
      <c r="D180" s="151"/>
      <c r="E180" s="52" t="s">
        <v>250</v>
      </c>
      <c r="F180" s="49"/>
      <c r="G180" s="65"/>
      <c r="H180" s="146"/>
      <c r="I180" s="166"/>
      <c r="J180" s="165"/>
      <c r="K180" s="98"/>
    </row>
    <row r="181" spans="4:11" hidden="1" outlineLevel="1" x14ac:dyDescent="0.25">
      <c r="D181" s="151"/>
      <c r="E181" s="51" t="s">
        <v>3</v>
      </c>
      <c r="F181" s="49"/>
      <c r="G181" s="65"/>
      <c r="H181" s="146"/>
      <c r="I181" s="166"/>
      <c r="J181" s="165"/>
      <c r="K181" s="98"/>
    </row>
    <row r="182" spans="4:11" hidden="1" outlineLevel="1" x14ac:dyDescent="0.25">
      <c r="D182" s="151"/>
      <c r="E182" s="52" t="s">
        <v>248</v>
      </c>
      <c r="F182" s="49"/>
      <c r="G182" s="65"/>
      <c r="H182" s="146"/>
      <c r="I182" s="166"/>
      <c r="J182" s="165"/>
      <c r="K182" s="98"/>
    </row>
    <row r="183" spans="4:11" hidden="1" outlineLevel="1" x14ac:dyDescent="0.25">
      <c r="D183" s="151"/>
      <c r="E183" s="52" t="s">
        <v>250</v>
      </c>
      <c r="F183" s="49"/>
      <c r="G183" s="65"/>
      <c r="H183" s="146"/>
      <c r="I183" s="166"/>
      <c r="J183" s="165"/>
      <c r="K183" s="98"/>
    </row>
    <row r="184" spans="4:11" hidden="1" outlineLevel="1" x14ac:dyDescent="0.25">
      <c r="D184" s="99"/>
      <c r="E184" s="99" t="s">
        <v>308</v>
      </c>
      <c r="F184" s="55"/>
      <c r="G184" s="65"/>
      <c r="H184" s="147"/>
      <c r="I184" s="99"/>
      <c r="J184" s="167"/>
      <c r="K184" s="95"/>
    </row>
    <row r="185" spans="4:11" hidden="1" outlineLevel="1" x14ac:dyDescent="0.25">
      <c r="D185" s="151"/>
      <c r="E185" s="51" t="s">
        <v>4</v>
      </c>
      <c r="F185" s="49"/>
      <c r="G185" s="65"/>
      <c r="H185" s="146"/>
      <c r="I185" s="166"/>
      <c r="J185" s="165"/>
      <c r="K185" s="98"/>
    </row>
    <row r="186" spans="4:11" hidden="1" outlineLevel="1" x14ac:dyDescent="0.25">
      <c r="D186" s="151"/>
      <c r="E186" s="52" t="s">
        <v>248</v>
      </c>
      <c r="F186" s="49"/>
      <c r="G186" s="65"/>
      <c r="H186" s="146"/>
      <c r="I186" s="166"/>
      <c r="J186" s="165"/>
      <c r="K186" s="98"/>
    </row>
    <row r="187" spans="4:11" hidden="1" outlineLevel="1" x14ac:dyDescent="0.25">
      <c r="D187" s="151"/>
      <c r="E187" s="52" t="s">
        <v>250</v>
      </c>
      <c r="F187" s="49"/>
      <c r="G187" s="65"/>
      <c r="H187" s="146"/>
      <c r="I187" s="166"/>
      <c r="J187" s="165"/>
      <c r="K187" s="98"/>
    </row>
    <row r="188" spans="4:11" hidden="1" outlineLevel="1" x14ac:dyDescent="0.25">
      <c r="D188" s="151"/>
      <c r="E188" s="51" t="s">
        <v>3</v>
      </c>
      <c r="F188" s="49"/>
      <c r="G188" s="65"/>
      <c r="H188" s="146"/>
      <c r="I188" s="166"/>
      <c r="J188" s="165"/>
      <c r="K188" s="98"/>
    </row>
    <row r="189" spans="4:11" hidden="1" outlineLevel="1" x14ac:dyDescent="0.25">
      <c r="D189" s="151"/>
      <c r="E189" s="52" t="s">
        <v>248</v>
      </c>
      <c r="F189" s="49"/>
      <c r="G189" s="65"/>
      <c r="H189" s="146"/>
      <c r="I189" s="166"/>
      <c r="J189" s="165"/>
      <c r="K189" s="98"/>
    </row>
    <row r="190" spans="4:11" hidden="1" outlineLevel="1" x14ac:dyDescent="0.25">
      <c r="D190" s="151"/>
      <c r="E190" s="52" t="s">
        <v>250</v>
      </c>
      <c r="F190" s="49"/>
      <c r="G190" s="65"/>
      <c r="H190" s="146"/>
      <c r="I190" s="166"/>
      <c r="J190" s="165"/>
      <c r="K190" s="98"/>
    </row>
    <row r="191" spans="4:11" hidden="1" outlineLevel="1" x14ac:dyDescent="0.25">
      <c r="D191" s="64"/>
      <c r="E191" s="64" t="s">
        <v>328</v>
      </c>
      <c r="F191" s="55"/>
      <c r="G191" s="65"/>
      <c r="H191" s="148"/>
      <c r="I191" s="64"/>
      <c r="J191" s="168"/>
      <c r="K191" s="95"/>
    </row>
    <row r="192" spans="4:11" hidden="1" outlineLevel="1" x14ac:dyDescent="0.25">
      <c r="D192" s="99"/>
      <c r="E192" s="99" t="s">
        <v>245</v>
      </c>
      <c r="F192" s="55"/>
      <c r="G192" s="65"/>
      <c r="H192" s="147"/>
      <c r="I192" s="99"/>
      <c r="J192" s="167"/>
      <c r="K192" s="95"/>
    </row>
    <row r="193" spans="4:11" hidden="1" outlineLevel="1" x14ac:dyDescent="0.25">
      <c r="D193" s="151"/>
      <c r="E193" s="51" t="s">
        <v>4</v>
      </c>
      <c r="F193" s="49"/>
      <c r="G193" s="65"/>
      <c r="H193" s="146"/>
      <c r="I193" s="166"/>
      <c r="J193" s="165"/>
      <c r="K193" s="98"/>
    </row>
    <row r="194" spans="4:11" hidden="1" outlineLevel="1" x14ac:dyDescent="0.25">
      <c r="D194" s="151"/>
      <c r="E194" s="52" t="s">
        <v>248</v>
      </c>
      <c r="F194" s="49"/>
      <c r="G194" s="65"/>
      <c r="H194" s="146"/>
      <c r="I194" s="166"/>
      <c r="J194" s="165"/>
      <c r="K194" s="98"/>
    </row>
    <row r="195" spans="4:11" hidden="1" outlineLevel="1" x14ac:dyDescent="0.25">
      <c r="D195" s="151"/>
      <c r="E195" s="52" t="s">
        <v>250</v>
      </c>
      <c r="F195" s="49"/>
      <c r="G195" s="65"/>
      <c r="H195" s="146"/>
      <c r="I195" s="166"/>
      <c r="J195" s="165"/>
      <c r="K195" s="98"/>
    </row>
    <row r="196" spans="4:11" hidden="1" outlineLevel="1" x14ac:dyDescent="0.25">
      <c r="D196" s="151"/>
      <c r="E196" s="51" t="s">
        <v>3</v>
      </c>
      <c r="F196" s="49"/>
      <c r="G196" s="65"/>
      <c r="H196" s="146"/>
      <c r="I196" s="166"/>
      <c r="J196" s="165"/>
      <c r="K196" s="98"/>
    </row>
    <row r="197" spans="4:11" hidden="1" outlineLevel="1" x14ac:dyDescent="0.25">
      <c r="D197" s="151"/>
      <c r="E197" s="52" t="s">
        <v>248</v>
      </c>
      <c r="F197" s="49"/>
      <c r="G197" s="65"/>
      <c r="H197" s="146"/>
      <c r="I197" s="166"/>
      <c r="J197" s="165"/>
      <c r="K197" s="98"/>
    </row>
    <row r="198" spans="4:11" hidden="1" outlineLevel="1" x14ac:dyDescent="0.25">
      <c r="D198" s="151"/>
      <c r="E198" s="52" t="s">
        <v>250</v>
      </c>
      <c r="F198" s="49"/>
      <c r="G198" s="65"/>
      <c r="H198" s="146"/>
      <c r="I198" s="166"/>
      <c r="J198" s="165"/>
      <c r="K198" s="98"/>
    </row>
    <row r="199" spans="4:11" hidden="1" outlineLevel="1" x14ac:dyDescent="0.25">
      <c r="D199" s="99"/>
      <c r="E199" s="99" t="s">
        <v>268</v>
      </c>
      <c r="F199" s="55"/>
      <c r="G199" s="65"/>
      <c r="H199" s="147"/>
      <c r="I199" s="99"/>
      <c r="J199" s="167"/>
      <c r="K199" s="95"/>
    </row>
    <row r="200" spans="4:11" hidden="1" outlineLevel="1" x14ac:dyDescent="0.25">
      <c r="D200" s="151"/>
      <c r="E200" s="51" t="s">
        <v>4</v>
      </c>
      <c r="F200" s="49"/>
      <c r="G200" s="65"/>
      <c r="H200" s="146"/>
      <c r="I200" s="166"/>
      <c r="J200" s="165"/>
      <c r="K200" s="98"/>
    </row>
    <row r="201" spans="4:11" hidden="1" outlineLevel="1" x14ac:dyDescent="0.25">
      <c r="D201" s="151"/>
      <c r="E201" s="52" t="s">
        <v>248</v>
      </c>
      <c r="F201" s="49"/>
      <c r="G201" s="65"/>
      <c r="H201" s="146"/>
      <c r="I201" s="166"/>
      <c r="J201" s="165"/>
      <c r="K201" s="98"/>
    </row>
    <row r="202" spans="4:11" hidden="1" outlineLevel="1" x14ac:dyDescent="0.25">
      <c r="D202" s="151"/>
      <c r="E202" s="52" t="s">
        <v>250</v>
      </c>
      <c r="F202" s="49"/>
      <c r="G202" s="65"/>
      <c r="H202" s="146"/>
      <c r="I202" s="166"/>
      <c r="J202" s="165"/>
      <c r="K202" s="98"/>
    </row>
    <row r="203" spans="4:11" hidden="1" outlineLevel="1" x14ac:dyDescent="0.25">
      <c r="D203" s="151"/>
      <c r="E203" s="51" t="s">
        <v>3</v>
      </c>
      <c r="F203" s="49"/>
      <c r="G203" s="65"/>
      <c r="H203" s="146"/>
      <c r="I203" s="166"/>
      <c r="J203" s="165"/>
      <c r="K203" s="98"/>
    </row>
    <row r="204" spans="4:11" hidden="1" outlineLevel="1" x14ac:dyDescent="0.25">
      <c r="D204" s="151"/>
      <c r="E204" s="52" t="s">
        <v>248</v>
      </c>
      <c r="F204" s="49"/>
      <c r="G204" s="65"/>
      <c r="H204" s="146"/>
      <c r="I204" s="166"/>
      <c r="J204" s="165"/>
      <c r="K204" s="98"/>
    </row>
    <row r="205" spans="4:11" hidden="1" outlineLevel="1" x14ac:dyDescent="0.25">
      <c r="D205" s="151"/>
      <c r="E205" s="52" t="s">
        <v>250</v>
      </c>
      <c r="F205" s="49"/>
      <c r="G205" s="65"/>
      <c r="H205" s="146"/>
      <c r="I205" s="166"/>
      <c r="J205" s="165"/>
      <c r="K205" s="98"/>
    </row>
    <row r="206" spans="4:11" hidden="1" outlineLevel="1" x14ac:dyDescent="0.25">
      <c r="D206" s="99"/>
      <c r="E206" s="99" t="s">
        <v>288</v>
      </c>
      <c r="F206" s="55"/>
      <c r="G206" s="65"/>
      <c r="H206" s="147"/>
      <c r="I206" s="99"/>
      <c r="J206" s="167"/>
      <c r="K206" s="95"/>
    </row>
    <row r="207" spans="4:11" hidden="1" outlineLevel="1" x14ac:dyDescent="0.25">
      <c r="D207" s="151"/>
      <c r="E207" s="51" t="s">
        <v>4</v>
      </c>
      <c r="F207" s="49"/>
      <c r="G207" s="65"/>
      <c r="H207" s="146"/>
      <c r="I207" s="166"/>
      <c r="J207" s="165"/>
      <c r="K207" s="98"/>
    </row>
    <row r="208" spans="4:11" hidden="1" outlineLevel="1" x14ac:dyDescent="0.25">
      <c r="D208" s="151"/>
      <c r="E208" s="52" t="s">
        <v>248</v>
      </c>
      <c r="F208" s="49"/>
      <c r="G208" s="65"/>
      <c r="H208" s="146"/>
      <c r="I208" s="166"/>
      <c r="J208" s="165"/>
      <c r="K208" s="98"/>
    </row>
    <row r="209" spans="4:11" hidden="1" outlineLevel="1" x14ac:dyDescent="0.25">
      <c r="D209" s="151"/>
      <c r="E209" s="52" t="s">
        <v>250</v>
      </c>
      <c r="F209" s="49"/>
      <c r="G209" s="65"/>
      <c r="H209" s="146"/>
      <c r="I209" s="166"/>
      <c r="J209" s="165"/>
      <c r="K209" s="98"/>
    </row>
    <row r="210" spans="4:11" hidden="1" outlineLevel="1" x14ac:dyDescent="0.25">
      <c r="D210" s="151"/>
      <c r="E210" s="51" t="s">
        <v>3</v>
      </c>
      <c r="F210" s="49"/>
      <c r="G210" s="65"/>
      <c r="H210" s="146"/>
      <c r="I210" s="166"/>
      <c r="J210" s="165"/>
      <c r="K210" s="98"/>
    </row>
    <row r="211" spans="4:11" hidden="1" outlineLevel="1" x14ac:dyDescent="0.25">
      <c r="D211" s="151"/>
      <c r="E211" s="52" t="s">
        <v>248</v>
      </c>
      <c r="F211" s="49"/>
      <c r="G211" s="65"/>
      <c r="H211" s="146"/>
      <c r="I211" s="166"/>
      <c r="J211" s="165"/>
      <c r="K211" s="98"/>
    </row>
    <row r="212" spans="4:11" hidden="1" outlineLevel="1" x14ac:dyDescent="0.25">
      <c r="D212" s="151"/>
      <c r="E212" s="52" t="s">
        <v>250</v>
      </c>
      <c r="F212" s="49"/>
      <c r="G212" s="65"/>
      <c r="H212" s="146"/>
      <c r="I212" s="166"/>
      <c r="J212" s="165"/>
      <c r="K212" s="98"/>
    </row>
    <row r="213" spans="4:11" hidden="1" outlineLevel="1" x14ac:dyDescent="0.25">
      <c r="D213" s="151" t="s">
        <v>405</v>
      </c>
      <c r="E213" s="96" t="s">
        <v>407</v>
      </c>
      <c r="F213" s="55"/>
      <c r="G213" s="65"/>
      <c r="H213" s="146"/>
      <c r="I213" s="146"/>
      <c r="J213" s="165"/>
      <c r="K213" s="95"/>
    </row>
    <row r="214" spans="4:11" hidden="1" outlineLevel="1" x14ac:dyDescent="0.25">
      <c r="D214" s="151" t="s">
        <v>408</v>
      </c>
      <c r="E214" s="64" t="s">
        <v>243</v>
      </c>
      <c r="F214" s="56"/>
      <c r="G214" s="65"/>
      <c r="H214" s="146"/>
      <c r="I214" s="166"/>
      <c r="J214" s="165"/>
      <c r="K214" s="98"/>
    </row>
    <row r="215" spans="4:11" hidden="1" outlineLevel="1" x14ac:dyDescent="0.25">
      <c r="D215" s="151" t="s">
        <v>409</v>
      </c>
      <c r="E215" s="99" t="s">
        <v>245</v>
      </c>
      <c r="F215" s="56"/>
      <c r="G215" s="65"/>
      <c r="H215" s="146"/>
      <c r="I215" s="166"/>
      <c r="J215" s="165"/>
      <c r="K215" s="98"/>
    </row>
    <row r="216" spans="4:11" hidden="1" outlineLevel="1" x14ac:dyDescent="0.25">
      <c r="D216" s="151" t="s">
        <v>410</v>
      </c>
      <c r="E216" s="51" t="s">
        <v>4</v>
      </c>
      <c r="F216" s="49"/>
      <c r="G216" s="65"/>
      <c r="H216" s="146"/>
      <c r="I216" s="166"/>
      <c r="J216" s="165"/>
      <c r="K216" s="98"/>
    </row>
    <row r="217" spans="4:11" hidden="1" outlineLevel="1" x14ac:dyDescent="0.25">
      <c r="D217" s="151" t="s">
        <v>411</v>
      </c>
      <c r="E217" s="52" t="s">
        <v>248</v>
      </c>
      <c r="F217" s="49"/>
      <c r="G217" s="65"/>
      <c r="H217" s="146"/>
      <c r="I217" s="166"/>
      <c r="J217" s="165"/>
      <c r="K217" s="98"/>
    </row>
    <row r="218" spans="4:11" hidden="1" outlineLevel="1" x14ac:dyDescent="0.25">
      <c r="D218" s="151" t="s">
        <v>412</v>
      </c>
      <c r="E218" s="52" t="s">
        <v>413</v>
      </c>
      <c r="F218" s="49"/>
      <c r="G218" s="65"/>
      <c r="H218" s="146"/>
      <c r="I218" s="166"/>
      <c r="J218" s="165"/>
      <c r="K218" s="98"/>
    </row>
    <row r="219" spans="4:11" hidden="1" outlineLevel="1" x14ac:dyDescent="0.25">
      <c r="D219" s="151" t="s">
        <v>414</v>
      </c>
      <c r="E219" s="52" t="s">
        <v>415</v>
      </c>
      <c r="F219" s="49"/>
      <c r="G219" s="65"/>
      <c r="H219" s="146"/>
      <c r="I219" s="166"/>
      <c r="J219" s="165"/>
      <c r="K219" s="98"/>
    </row>
    <row r="220" spans="4:11" hidden="1" outlineLevel="1" x14ac:dyDescent="0.25">
      <c r="D220" s="151" t="s">
        <v>416</v>
      </c>
      <c r="E220" s="52" t="s">
        <v>250</v>
      </c>
      <c r="F220" s="49"/>
      <c r="G220" s="65"/>
      <c r="H220" s="146"/>
      <c r="I220" s="166"/>
      <c r="J220" s="165"/>
      <c r="K220" s="98"/>
    </row>
    <row r="221" spans="4:11" hidden="1" outlineLevel="1" x14ac:dyDescent="0.25">
      <c r="D221" s="151" t="s">
        <v>417</v>
      </c>
      <c r="E221" s="52" t="s">
        <v>418</v>
      </c>
      <c r="F221" s="49"/>
      <c r="G221" s="65"/>
      <c r="H221" s="146"/>
      <c r="I221" s="166"/>
      <c r="J221" s="165"/>
      <c r="K221" s="98"/>
    </row>
    <row r="222" spans="4:11" hidden="1" outlineLevel="1" x14ac:dyDescent="0.25">
      <c r="D222" s="151" t="s">
        <v>419</v>
      </c>
      <c r="E222" s="52" t="s">
        <v>420</v>
      </c>
      <c r="F222" s="49"/>
      <c r="G222" s="65"/>
      <c r="H222" s="146"/>
      <c r="I222" s="166"/>
      <c r="J222" s="165"/>
      <c r="K222" s="98"/>
    </row>
    <row r="223" spans="4:11" hidden="1" outlineLevel="1" x14ac:dyDescent="0.25">
      <c r="D223" s="151" t="s">
        <v>421</v>
      </c>
      <c r="E223" s="51" t="s">
        <v>3</v>
      </c>
      <c r="F223" s="49"/>
      <c r="G223" s="65"/>
      <c r="H223" s="146"/>
      <c r="I223" s="166"/>
      <c r="J223" s="165"/>
      <c r="K223" s="98"/>
    </row>
    <row r="224" spans="4:11" hidden="1" outlineLevel="1" x14ac:dyDescent="0.25">
      <c r="D224" s="151" t="s">
        <v>422</v>
      </c>
      <c r="E224" s="52" t="s">
        <v>248</v>
      </c>
      <c r="F224" s="49"/>
      <c r="G224" s="65"/>
      <c r="H224" s="146"/>
      <c r="I224" s="166"/>
      <c r="J224" s="165"/>
      <c r="K224" s="98"/>
    </row>
    <row r="225" spans="4:11" hidden="1" outlineLevel="1" x14ac:dyDescent="0.25">
      <c r="D225" s="151" t="s">
        <v>423</v>
      </c>
      <c r="E225" s="52" t="s">
        <v>413</v>
      </c>
      <c r="F225" s="49"/>
      <c r="G225" s="65"/>
      <c r="H225" s="146"/>
      <c r="I225" s="166"/>
      <c r="J225" s="165"/>
      <c r="K225" s="98"/>
    </row>
    <row r="226" spans="4:11" hidden="1" outlineLevel="1" x14ac:dyDescent="0.25">
      <c r="D226" s="151" t="s">
        <v>424</v>
      </c>
      <c r="E226" s="52" t="s">
        <v>415</v>
      </c>
      <c r="F226" s="49"/>
      <c r="G226" s="65"/>
      <c r="H226" s="146"/>
      <c r="I226" s="166"/>
      <c r="J226" s="165"/>
      <c r="K226" s="98"/>
    </row>
    <row r="227" spans="4:11" hidden="1" outlineLevel="1" x14ac:dyDescent="0.25">
      <c r="D227" s="151" t="s">
        <v>425</v>
      </c>
      <c r="E227" s="52" t="s">
        <v>250</v>
      </c>
      <c r="F227" s="49"/>
      <c r="G227" s="65"/>
      <c r="H227" s="146"/>
      <c r="I227" s="166"/>
      <c r="J227" s="165"/>
      <c r="K227" s="98"/>
    </row>
    <row r="228" spans="4:11" hidden="1" outlineLevel="1" x14ac:dyDescent="0.25">
      <c r="D228" s="151" t="s">
        <v>426</v>
      </c>
      <c r="E228" s="52" t="s">
        <v>418</v>
      </c>
      <c r="F228" s="49"/>
      <c r="G228" s="65"/>
      <c r="H228" s="146"/>
      <c r="I228" s="166"/>
      <c r="J228" s="165"/>
      <c r="K228" s="98"/>
    </row>
    <row r="229" spans="4:11" hidden="1" outlineLevel="1" x14ac:dyDescent="0.25">
      <c r="D229" s="151" t="s">
        <v>427</v>
      </c>
      <c r="E229" s="52" t="s">
        <v>420</v>
      </c>
      <c r="F229" s="49"/>
      <c r="G229" s="65"/>
      <c r="H229" s="146"/>
      <c r="I229" s="166"/>
      <c r="J229" s="165"/>
      <c r="K229" s="98"/>
    </row>
    <row r="230" spans="4:11" hidden="1" outlineLevel="1" x14ac:dyDescent="0.25">
      <c r="D230" s="151" t="s">
        <v>428</v>
      </c>
      <c r="E230" s="51" t="s">
        <v>5</v>
      </c>
      <c r="F230" s="49"/>
      <c r="G230" s="65"/>
      <c r="H230" s="146"/>
      <c r="I230" s="166"/>
      <c r="J230" s="165"/>
      <c r="K230" s="98"/>
    </row>
    <row r="231" spans="4:11" hidden="1" outlineLevel="1" x14ac:dyDescent="0.25">
      <c r="D231" s="151" t="s">
        <v>429</v>
      </c>
      <c r="E231" s="52" t="s">
        <v>248</v>
      </c>
      <c r="F231" s="49"/>
      <c r="G231" s="65"/>
      <c r="H231" s="146"/>
      <c r="I231" s="166"/>
      <c r="J231" s="165"/>
      <c r="K231" s="98"/>
    </row>
    <row r="232" spans="4:11" hidden="1" outlineLevel="1" x14ac:dyDescent="0.25">
      <c r="D232" s="151" t="s">
        <v>430</v>
      </c>
      <c r="E232" s="52" t="s">
        <v>413</v>
      </c>
      <c r="F232" s="49"/>
      <c r="G232" s="65"/>
      <c r="H232" s="146"/>
      <c r="I232" s="166"/>
      <c r="J232" s="165"/>
      <c r="K232" s="98"/>
    </row>
    <row r="233" spans="4:11" hidden="1" outlineLevel="1" x14ac:dyDescent="0.25">
      <c r="D233" s="151" t="s">
        <v>431</v>
      </c>
      <c r="E233" s="52" t="s">
        <v>415</v>
      </c>
      <c r="F233" s="49"/>
      <c r="G233" s="65"/>
      <c r="H233" s="146"/>
      <c r="I233" s="166"/>
      <c r="J233" s="165"/>
      <c r="K233" s="98"/>
    </row>
    <row r="234" spans="4:11" hidden="1" outlineLevel="1" x14ac:dyDescent="0.25">
      <c r="D234" s="151" t="s">
        <v>432</v>
      </c>
      <c r="E234" s="52" t="s">
        <v>250</v>
      </c>
      <c r="F234" s="49"/>
      <c r="G234" s="65"/>
      <c r="H234" s="146"/>
      <c r="I234" s="166"/>
      <c r="J234" s="165"/>
      <c r="K234" s="98"/>
    </row>
    <row r="235" spans="4:11" hidden="1" outlineLevel="1" x14ac:dyDescent="0.25">
      <c r="D235" s="151" t="s">
        <v>433</v>
      </c>
      <c r="E235" s="52" t="s">
        <v>418</v>
      </c>
      <c r="F235" s="49"/>
      <c r="G235" s="65"/>
      <c r="H235" s="146"/>
      <c r="I235" s="166"/>
      <c r="J235" s="165"/>
      <c r="K235" s="98"/>
    </row>
    <row r="236" spans="4:11" hidden="1" outlineLevel="1" x14ac:dyDescent="0.25">
      <c r="D236" s="151" t="s">
        <v>434</v>
      </c>
      <c r="E236" s="52" t="s">
        <v>420</v>
      </c>
      <c r="F236" s="49"/>
      <c r="G236" s="65"/>
      <c r="H236" s="146"/>
      <c r="I236" s="166"/>
      <c r="J236" s="165"/>
      <c r="K236" s="98"/>
    </row>
    <row r="237" spans="4:11" hidden="1" outlineLevel="1" x14ac:dyDescent="0.25">
      <c r="D237" s="151" t="s">
        <v>435</v>
      </c>
      <c r="E237" s="51" t="s">
        <v>6</v>
      </c>
      <c r="F237" s="49"/>
      <c r="G237" s="65"/>
      <c r="H237" s="146"/>
      <c r="I237" s="166"/>
      <c r="J237" s="165"/>
      <c r="K237" s="98"/>
    </row>
    <row r="238" spans="4:11" hidden="1" outlineLevel="1" x14ac:dyDescent="0.25">
      <c r="D238" s="151" t="s">
        <v>436</v>
      </c>
      <c r="E238" s="52" t="s">
        <v>248</v>
      </c>
      <c r="F238" s="49"/>
      <c r="G238" s="65"/>
      <c r="H238" s="146"/>
      <c r="I238" s="166"/>
      <c r="J238" s="165"/>
      <c r="K238" s="98"/>
    </row>
    <row r="239" spans="4:11" hidden="1" outlineLevel="1" x14ac:dyDescent="0.25">
      <c r="D239" s="151" t="s">
        <v>437</v>
      </c>
      <c r="E239" s="52" t="s">
        <v>413</v>
      </c>
      <c r="F239" s="49"/>
      <c r="G239" s="65"/>
      <c r="H239" s="146"/>
      <c r="I239" s="166"/>
      <c r="J239" s="165"/>
      <c r="K239" s="98"/>
    </row>
    <row r="240" spans="4:11" hidden="1" outlineLevel="1" x14ac:dyDescent="0.25">
      <c r="D240" s="151" t="s">
        <v>438</v>
      </c>
      <c r="E240" s="52" t="s">
        <v>415</v>
      </c>
      <c r="F240" s="49"/>
      <c r="G240" s="65"/>
      <c r="H240" s="146"/>
      <c r="I240" s="166"/>
      <c r="J240" s="165"/>
      <c r="K240" s="98"/>
    </row>
    <row r="241" spans="4:11" hidden="1" outlineLevel="1" x14ac:dyDescent="0.25">
      <c r="D241" s="151" t="s">
        <v>439</v>
      </c>
      <c r="E241" s="52" t="s">
        <v>250</v>
      </c>
      <c r="F241" s="49"/>
      <c r="G241" s="65"/>
      <c r="H241" s="146"/>
      <c r="I241" s="166"/>
      <c r="J241" s="165"/>
      <c r="K241" s="98"/>
    </row>
    <row r="242" spans="4:11" hidden="1" outlineLevel="1" x14ac:dyDescent="0.25">
      <c r="D242" s="151" t="s">
        <v>440</v>
      </c>
      <c r="E242" s="52" t="s">
        <v>418</v>
      </c>
      <c r="F242" s="49"/>
      <c r="G242" s="65"/>
      <c r="H242" s="146"/>
      <c r="I242" s="166"/>
      <c r="J242" s="165"/>
      <c r="K242" s="98"/>
    </row>
    <row r="243" spans="4:11" hidden="1" outlineLevel="1" x14ac:dyDescent="0.25">
      <c r="D243" s="151" t="s">
        <v>441</v>
      </c>
      <c r="E243" s="52" t="s">
        <v>420</v>
      </c>
      <c r="F243" s="49"/>
      <c r="G243" s="65"/>
      <c r="H243" s="146"/>
      <c r="I243" s="166"/>
      <c r="J243" s="165"/>
      <c r="K243" s="98"/>
    </row>
    <row r="244" spans="4:11" hidden="1" outlineLevel="1" x14ac:dyDescent="0.25">
      <c r="D244" s="151" t="s">
        <v>442</v>
      </c>
      <c r="E244" s="51" t="s">
        <v>7</v>
      </c>
      <c r="F244" s="49"/>
      <c r="G244" s="65"/>
      <c r="H244" s="146"/>
      <c r="I244" s="166"/>
      <c r="J244" s="165"/>
      <c r="K244" s="98"/>
    </row>
    <row r="245" spans="4:11" hidden="1" outlineLevel="1" x14ac:dyDescent="0.25">
      <c r="D245" s="151" t="s">
        <v>443</v>
      </c>
      <c r="E245" s="52" t="s">
        <v>248</v>
      </c>
      <c r="F245" s="49"/>
      <c r="G245" s="65"/>
      <c r="H245" s="146"/>
      <c r="I245" s="166"/>
      <c r="J245" s="165"/>
      <c r="K245" s="98"/>
    </row>
    <row r="246" spans="4:11" hidden="1" outlineLevel="1" x14ac:dyDescent="0.25">
      <c r="D246" s="151" t="s">
        <v>444</v>
      </c>
      <c r="E246" s="52" t="s">
        <v>413</v>
      </c>
      <c r="F246" s="49"/>
      <c r="G246" s="65"/>
      <c r="H246" s="146"/>
      <c r="I246" s="166"/>
      <c r="J246" s="165"/>
      <c r="K246" s="98"/>
    </row>
    <row r="247" spans="4:11" hidden="1" outlineLevel="1" x14ac:dyDescent="0.25">
      <c r="D247" s="151" t="s">
        <v>445</v>
      </c>
      <c r="E247" s="52" t="s">
        <v>415</v>
      </c>
      <c r="F247" s="49"/>
      <c r="G247" s="65"/>
      <c r="H247" s="146"/>
      <c r="I247" s="166"/>
      <c r="J247" s="165"/>
      <c r="K247" s="98"/>
    </row>
    <row r="248" spans="4:11" hidden="1" outlineLevel="1" x14ac:dyDescent="0.25">
      <c r="D248" s="151" t="s">
        <v>446</v>
      </c>
      <c r="E248" s="52" t="s">
        <v>250</v>
      </c>
      <c r="F248" s="49"/>
      <c r="G248" s="65"/>
      <c r="H248" s="146"/>
      <c r="I248" s="166"/>
      <c r="J248" s="165"/>
      <c r="K248" s="98"/>
    </row>
    <row r="249" spans="4:11" hidden="1" outlineLevel="1" x14ac:dyDescent="0.25">
      <c r="D249" s="151" t="s">
        <v>447</v>
      </c>
      <c r="E249" s="52" t="s">
        <v>418</v>
      </c>
      <c r="F249" s="49"/>
      <c r="G249" s="65"/>
      <c r="H249" s="146"/>
      <c r="I249" s="166"/>
      <c r="J249" s="165"/>
      <c r="K249" s="98"/>
    </row>
    <row r="250" spans="4:11" hidden="1" outlineLevel="1" x14ac:dyDescent="0.25">
      <c r="D250" s="151" t="s">
        <v>448</v>
      </c>
      <c r="E250" s="52" t="s">
        <v>420</v>
      </c>
      <c r="F250" s="49"/>
      <c r="G250" s="65"/>
      <c r="H250" s="146"/>
      <c r="I250" s="166"/>
      <c r="J250" s="165"/>
      <c r="K250" s="98"/>
    </row>
    <row r="251" spans="4:11" hidden="1" outlineLevel="1" x14ac:dyDescent="0.25">
      <c r="D251" s="151" t="s">
        <v>449</v>
      </c>
      <c r="E251" s="51" t="s">
        <v>264</v>
      </c>
      <c r="F251" s="49"/>
      <c r="G251" s="65"/>
      <c r="H251" s="146"/>
      <c r="I251" s="166"/>
      <c r="J251" s="165"/>
      <c r="K251" s="98"/>
    </row>
    <row r="252" spans="4:11" hidden="1" outlineLevel="1" x14ac:dyDescent="0.25">
      <c r="D252" s="151" t="s">
        <v>450</v>
      </c>
      <c r="E252" s="52" t="s">
        <v>248</v>
      </c>
      <c r="F252" s="49"/>
      <c r="G252" s="65"/>
      <c r="H252" s="146"/>
      <c r="I252" s="166"/>
      <c r="J252" s="165"/>
      <c r="K252" s="98"/>
    </row>
    <row r="253" spans="4:11" hidden="1" outlineLevel="1" x14ac:dyDescent="0.25">
      <c r="D253" s="151" t="s">
        <v>451</v>
      </c>
      <c r="E253" s="52" t="s">
        <v>413</v>
      </c>
      <c r="F253" s="49"/>
      <c r="G253" s="65"/>
      <c r="H253" s="146"/>
      <c r="I253" s="166"/>
      <c r="J253" s="165"/>
      <c r="K253" s="98"/>
    </row>
    <row r="254" spans="4:11" hidden="1" outlineLevel="1" x14ac:dyDescent="0.25">
      <c r="D254" s="151" t="s">
        <v>452</v>
      </c>
      <c r="E254" s="52" t="s">
        <v>415</v>
      </c>
      <c r="F254" s="49"/>
      <c r="G254" s="65"/>
      <c r="H254" s="146"/>
      <c r="I254" s="166"/>
      <c r="J254" s="165"/>
      <c r="K254" s="98"/>
    </row>
    <row r="255" spans="4:11" hidden="1" outlineLevel="1" x14ac:dyDescent="0.25">
      <c r="D255" s="151" t="s">
        <v>453</v>
      </c>
      <c r="E255" s="52" t="s">
        <v>250</v>
      </c>
      <c r="F255" s="49"/>
      <c r="G255" s="65"/>
      <c r="H255" s="146"/>
      <c r="I255" s="166"/>
      <c r="J255" s="165"/>
      <c r="K255" s="98"/>
    </row>
    <row r="256" spans="4:11" hidden="1" outlineLevel="1" x14ac:dyDescent="0.25">
      <c r="D256" s="151" t="s">
        <v>454</v>
      </c>
      <c r="E256" s="52" t="s">
        <v>418</v>
      </c>
      <c r="F256" s="49"/>
      <c r="G256" s="65"/>
      <c r="H256" s="146"/>
      <c r="I256" s="166"/>
      <c r="J256" s="165"/>
      <c r="K256" s="98"/>
    </row>
    <row r="257" spans="4:11" hidden="1" outlineLevel="1" x14ac:dyDescent="0.25">
      <c r="D257" s="151" t="s">
        <v>455</v>
      </c>
      <c r="E257" s="52" t="s">
        <v>420</v>
      </c>
      <c r="F257" s="49"/>
      <c r="G257" s="65"/>
      <c r="H257" s="146"/>
      <c r="I257" s="166"/>
      <c r="J257" s="165"/>
      <c r="K257" s="98"/>
    </row>
    <row r="258" spans="4:11" hidden="1" outlineLevel="1" x14ac:dyDescent="0.25">
      <c r="D258" s="151" t="s">
        <v>456</v>
      </c>
      <c r="E258" s="99" t="s">
        <v>268</v>
      </c>
      <c r="F258" s="56"/>
      <c r="G258" s="65"/>
      <c r="H258" s="146"/>
      <c r="I258" s="166"/>
      <c r="J258" s="165"/>
      <c r="K258" s="98"/>
    </row>
    <row r="259" spans="4:11" hidden="1" outlineLevel="1" x14ac:dyDescent="0.25">
      <c r="D259" s="151" t="s">
        <v>457</v>
      </c>
      <c r="E259" s="51" t="s">
        <v>4</v>
      </c>
      <c r="F259" s="49"/>
      <c r="G259" s="65"/>
      <c r="H259" s="146"/>
      <c r="I259" s="166"/>
      <c r="J259" s="165"/>
      <c r="K259" s="98"/>
    </row>
    <row r="260" spans="4:11" hidden="1" outlineLevel="1" x14ac:dyDescent="0.25">
      <c r="D260" s="151" t="s">
        <v>458</v>
      </c>
      <c r="E260" s="52" t="s">
        <v>248</v>
      </c>
      <c r="F260" s="49"/>
      <c r="G260" s="65"/>
      <c r="H260" s="146"/>
      <c r="I260" s="166"/>
      <c r="J260" s="165"/>
      <c r="K260" s="98"/>
    </row>
    <row r="261" spans="4:11" hidden="1" outlineLevel="1" x14ac:dyDescent="0.25">
      <c r="D261" s="151" t="s">
        <v>459</v>
      </c>
      <c r="E261" s="52" t="s">
        <v>413</v>
      </c>
      <c r="F261" s="49"/>
      <c r="G261" s="65"/>
      <c r="H261" s="146"/>
      <c r="I261" s="166"/>
      <c r="J261" s="165"/>
      <c r="K261" s="98"/>
    </row>
    <row r="262" spans="4:11" hidden="1" outlineLevel="1" x14ac:dyDescent="0.25">
      <c r="D262" s="151" t="s">
        <v>460</v>
      </c>
      <c r="E262" s="52" t="s">
        <v>415</v>
      </c>
      <c r="F262" s="49"/>
      <c r="G262" s="65"/>
      <c r="H262" s="146"/>
      <c r="I262" s="166"/>
      <c r="J262" s="165"/>
      <c r="K262" s="98"/>
    </row>
    <row r="263" spans="4:11" hidden="1" outlineLevel="1" x14ac:dyDescent="0.25">
      <c r="D263" s="151" t="s">
        <v>461</v>
      </c>
      <c r="E263" s="52" t="s">
        <v>250</v>
      </c>
      <c r="F263" s="49"/>
      <c r="G263" s="65"/>
      <c r="H263" s="146"/>
      <c r="I263" s="166"/>
      <c r="J263" s="165"/>
      <c r="K263" s="98"/>
    </row>
    <row r="264" spans="4:11" hidden="1" outlineLevel="1" x14ac:dyDescent="0.25">
      <c r="D264" s="151" t="s">
        <v>462</v>
      </c>
      <c r="E264" s="52" t="s">
        <v>418</v>
      </c>
      <c r="F264" s="49"/>
      <c r="G264" s="65"/>
      <c r="H264" s="146"/>
      <c r="I264" s="166"/>
      <c r="J264" s="165"/>
      <c r="K264" s="98"/>
    </row>
    <row r="265" spans="4:11" hidden="1" outlineLevel="1" x14ac:dyDescent="0.25">
      <c r="D265" s="151" t="s">
        <v>463</v>
      </c>
      <c r="E265" s="52" t="s">
        <v>420</v>
      </c>
      <c r="F265" s="49"/>
      <c r="G265" s="65"/>
      <c r="H265" s="146"/>
      <c r="I265" s="166"/>
      <c r="J265" s="165"/>
      <c r="K265" s="98"/>
    </row>
    <row r="266" spans="4:11" hidden="1" outlineLevel="1" x14ac:dyDescent="0.25">
      <c r="D266" s="151" t="s">
        <v>464</v>
      </c>
      <c r="E266" s="51" t="s">
        <v>3</v>
      </c>
      <c r="F266" s="49"/>
      <c r="G266" s="65"/>
      <c r="H266" s="146"/>
      <c r="I266" s="166"/>
      <c r="J266" s="165"/>
      <c r="K266" s="98"/>
    </row>
    <row r="267" spans="4:11" hidden="1" outlineLevel="1" x14ac:dyDescent="0.25">
      <c r="D267" s="151" t="s">
        <v>465</v>
      </c>
      <c r="E267" s="52" t="s">
        <v>248</v>
      </c>
      <c r="F267" s="49"/>
      <c r="G267" s="65"/>
      <c r="H267" s="146"/>
      <c r="I267" s="166"/>
      <c r="J267" s="165"/>
      <c r="K267" s="98"/>
    </row>
    <row r="268" spans="4:11" hidden="1" outlineLevel="1" x14ac:dyDescent="0.25">
      <c r="D268" s="151" t="s">
        <v>466</v>
      </c>
      <c r="E268" s="52" t="s">
        <v>413</v>
      </c>
      <c r="F268" s="49"/>
      <c r="G268" s="65"/>
      <c r="H268" s="146"/>
      <c r="I268" s="166"/>
      <c r="J268" s="165"/>
      <c r="K268" s="98"/>
    </row>
    <row r="269" spans="4:11" hidden="1" outlineLevel="1" x14ac:dyDescent="0.25">
      <c r="D269" s="151" t="s">
        <v>467</v>
      </c>
      <c r="E269" s="52" t="s">
        <v>415</v>
      </c>
      <c r="F269" s="49"/>
      <c r="G269" s="65"/>
      <c r="H269" s="146"/>
      <c r="I269" s="166"/>
      <c r="J269" s="165"/>
      <c r="K269" s="98"/>
    </row>
    <row r="270" spans="4:11" hidden="1" outlineLevel="1" x14ac:dyDescent="0.25">
      <c r="D270" s="151" t="s">
        <v>468</v>
      </c>
      <c r="E270" s="52" t="s">
        <v>250</v>
      </c>
      <c r="F270" s="49"/>
      <c r="G270" s="65"/>
      <c r="H270" s="146"/>
      <c r="I270" s="166"/>
      <c r="J270" s="165"/>
      <c r="K270" s="98"/>
    </row>
    <row r="271" spans="4:11" hidden="1" outlineLevel="1" x14ac:dyDescent="0.25">
      <c r="D271" s="151" t="s">
        <v>469</v>
      </c>
      <c r="E271" s="52" t="s">
        <v>418</v>
      </c>
      <c r="F271" s="49"/>
      <c r="G271" s="65"/>
      <c r="H271" s="146"/>
      <c r="I271" s="166"/>
      <c r="J271" s="165"/>
      <c r="K271" s="98"/>
    </row>
    <row r="272" spans="4:11" hidden="1" outlineLevel="1" x14ac:dyDescent="0.25">
      <c r="D272" s="151" t="s">
        <v>470</v>
      </c>
      <c r="E272" s="52" t="s">
        <v>420</v>
      </c>
      <c r="F272" s="49"/>
      <c r="G272" s="65"/>
      <c r="H272" s="146"/>
      <c r="I272" s="166"/>
      <c r="J272" s="165"/>
      <c r="K272" s="98"/>
    </row>
    <row r="273" spans="4:11" hidden="1" outlineLevel="1" x14ac:dyDescent="0.25">
      <c r="D273" s="151" t="s">
        <v>471</v>
      </c>
      <c r="E273" s="51" t="s">
        <v>5</v>
      </c>
      <c r="F273" s="49"/>
      <c r="G273" s="65"/>
      <c r="H273" s="146"/>
      <c r="I273" s="166"/>
      <c r="J273" s="165"/>
      <c r="K273" s="98"/>
    </row>
    <row r="274" spans="4:11" hidden="1" outlineLevel="1" x14ac:dyDescent="0.25">
      <c r="D274" s="151" t="s">
        <v>472</v>
      </c>
      <c r="E274" s="52" t="s">
        <v>248</v>
      </c>
      <c r="F274" s="49"/>
      <c r="G274" s="65"/>
      <c r="H274" s="146"/>
      <c r="I274" s="166"/>
      <c r="J274" s="165"/>
      <c r="K274" s="98"/>
    </row>
    <row r="275" spans="4:11" hidden="1" outlineLevel="1" x14ac:dyDescent="0.25">
      <c r="D275" s="151" t="s">
        <v>473</v>
      </c>
      <c r="E275" s="52" t="s">
        <v>413</v>
      </c>
      <c r="F275" s="49"/>
      <c r="G275" s="65"/>
      <c r="H275" s="146"/>
      <c r="I275" s="166"/>
      <c r="J275" s="165"/>
      <c r="K275" s="98"/>
    </row>
    <row r="276" spans="4:11" hidden="1" outlineLevel="1" x14ac:dyDescent="0.25">
      <c r="D276" s="151" t="s">
        <v>474</v>
      </c>
      <c r="E276" s="52" t="s">
        <v>415</v>
      </c>
      <c r="F276" s="49"/>
      <c r="G276" s="65"/>
      <c r="H276" s="146"/>
      <c r="I276" s="166"/>
      <c r="J276" s="165"/>
      <c r="K276" s="98"/>
    </row>
    <row r="277" spans="4:11" hidden="1" outlineLevel="1" x14ac:dyDescent="0.25">
      <c r="D277" s="151" t="s">
        <v>475</v>
      </c>
      <c r="E277" s="52" t="s">
        <v>250</v>
      </c>
      <c r="F277" s="49"/>
      <c r="G277" s="65"/>
      <c r="H277" s="146"/>
      <c r="I277" s="166"/>
      <c r="J277" s="165"/>
      <c r="K277" s="98"/>
    </row>
    <row r="278" spans="4:11" hidden="1" outlineLevel="1" x14ac:dyDescent="0.25">
      <c r="D278" s="151" t="s">
        <v>476</v>
      </c>
      <c r="E278" s="52" t="s">
        <v>418</v>
      </c>
      <c r="F278" s="49"/>
      <c r="G278" s="65"/>
      <c r="H278" s="146"/>
      <c r="I278" s="166"/>
      <c r="J278" s="165"/>
      <c r="K278" s="98"/>
    </row>
    <row r="279" spans="4:11" hidden="1" outlineLevel="1" x14ac:dyDescent="0.25">
      <c r="D279" s="151" t="s">
        <v>477</v>
      </c>
      <c r="E279" s="52" t="s">
        <v>420</v>
      </c>
      <c r="F279" s="49"/>
      <c r="G279" s="65"/>
      <c r="H279" s="146"/>
      <c r="I279" s="166"/>
      <c r="J279" s="165"/>
      <c r="K279" s="98"/>
    </row>
    <row r="280" spans="4:11" hidden="1" outlineLevel="1" x14ac:dyDescent="0.25">
      <c r="D280" s="151" t="s">
        <v>478</v>
      </c>
      <c r="E280" s="51" t="s">
        <v>6</v>
      </c>
      <c r="F280" s="49"/>
      <c r="G280" s="65"/>
      <c r="H280" s="146"/>
      <c r="I280" s="166"/>
      <c r="J280" s="165"/>
      <c r="K280" s="98"/>
    </row>
    <row r="281" spans="4:11" hidden="1" outlineLevel="1" x14ac:dyDescent="0.25">
      <c r="D281" s="151" t="s">
        <v>479</v>
      </c>
      <c r="E281" s="52" t="s">
        <v>248</v>
      </c>
      <c r="F281" s="49"/>
      <c r="G281" s="65"/>
      <c r="H281" s="146"/>
      <c r="I281" s="166"/>
      <c r="J281" s="165"/>
      <c r="K281" s="98"/>
    </row>
    <row r="282" spans="4:11" hidden="1" outlineLevel="1" x14ac:dyDescent="0.25">
      <c r="D282" s="151" t="s">
        <v>480</v>
      </c>
      <c r="E282" s="52" t="s">
        <v>413</v>
      </c>
      <c r="F282" s="49"/>
      <c r="G282" s="65"/>
      <c r="H282" s="146"/>
      <c r="I282" s="166"/>
      <c r="J282" s="165"/>
      <c r="K282" s="98"/>
    </row>
    <row r="283" spans="4:11" hidden="1" outlineLevel="1" x14ac:dyDescent="0.25">
      <c r="D283" s="151" t="s">
        <v>481</v>
      </c>
      <c r="E283" s="52" t="s">
        <v>415</v>
      </c>
      <c r="F283" s="49"/>
      <c r="G283" s="65"/>
      <c r="H283" s="146"/>
      <c r="I283" s="166"/>
      <c r="J283" s="165"/>
      <c r="K283" s="98"/>
    </row>
    <row r="284" spans="4:11" hidden="1" outlineLevel="1" x14ac:dyDescent="0.25">
      <c r="D284" s="151" t="s">
        <v>482</v>
      </c>
      <c r="E284" s="52" t="s">
        <v>250</v>
      </c>
      <c r="F284" s="49"/>
      <c r="G284" s="65"/>
      <c r="H284" s="146"/>
      <c r="I284" s="166"/>
      <c r="J284" s="165"/>
      <c r="K284" s="98"/>
    </row>
    <row r="285" spans="4:11" hidden="1" outlineLevel="1" x14ac:dyDescent="0.25">
      <c r="D285" s="151" t="s">
        <v>483</v>
      </c>
      <c r="E285" s="52" t="s">
        <v>418</v>
      </c>
      <c r="F285" s="49"/>
      <c r="G285" s="65"/>
      <c r="H285" s="146"/>
      <c r="I285" s="166"/>
      <c r="J285" s="165"/>
      <c r="K285" s="98"/>
    </row>
    <row r="286" spans="4:11" hidden="1" outlineLevel="1" x14ac:dyDescent="0.25">
      <c r="D286" s="151" t="s">
        <v>484</v>
      </c>
      <c r="E286" s="52" t="s">
        <v>420</v>
      </c>
      <c r="F286" s="49"/>
      <c r="G286" s="65"/>
      <c r="H286" s="146"/>
      <c r="I286" s="166"/>
      <c r="J286" s="165"/>
      <c r="K286" s="98"/>
    </row>
    <row r="287" spans="4:11" hidden="1" outlineLevel="1" x14ac:dyDescent="0.25">
      <c r="D287" s="151" t="s">
        <v>485</v>
      </c>
      <c r="E287" s="51" t="s">
        <v>7</v>
      </c>
      <c r="F287" s="49"/>
      <c r="G287" s="65"/>
      <c r="H287" s="146"/>
      <c r="I287" s="166"/>
      <c r="J287" s="165"/>
      <c r="K287" s="98"/>
    </row>
    <row r="288" spans="4:11" hidden="1" outlineLevel="1" x14ac:dyDescent="0.25">
      <c r="D288" s="151" t="s">
        <v>486</v>
      </c>
      <c r="E288" s="52" t="s">
        <v>248</v>
      </c>
      <c r="F288" s="49"/>
      <c r="G288" s="65"/>
      <c r="H288" s="146"/>
      <c r="I288" s="166"/>
      <c r="J288" s="165"/>
      <c r="K288" s="98"/>
    </row>
    <row r="289" spans="4:11" hidden="1" outlineLevel="1" x14ac:dyDescent="0.25">
      <c r="D289" s="151" t="s">
        <v>487</v>
      </c>
      <c r="E289" s="52" t="s">
        <v>413</v>
      </c>
      <c r="F289" s="49"/>
      <c r="G289" s="65"/>
      <c r="H289" s="146"/>
      <c r="I289" s="166"/>
      <c r="J289" s="165"/>
      <c r="K289" s="98"/>
    </row>
    <row r="290" spans="4:11" hidden="1" outlineLevel="1" x14ac:dyDescent="0.25">
      <c r="D290" s="151" t="s">
        <v>488</v>
      </c>
      <c r="E290" s="52" t="s">
        <v>415</v>
      </c>
      <c r="F290" s="49"/>
      <c r="G290" s="65"/>
      <c r="H290" s="146"/>
      <c r="I290" s="166"/>
      <c r="J290" s="165"/>
      <c r="K290" s="98"/>
    </row>
    <row r="291" spans="4:11" hidden="1" outlineLevel="1" x14ac:dyDescent="0.25">
      <c r="D291" s="151" t="s">
        <v>489</v>
      </c>
      <c r="E291" s="52" t="s">
        <v>250</v>
      </c>
      <c r="F291" s="49"/>
      <c r="G291" s="65"/>
      <c r="H291" s="146"/>
      <c r="I291" s="166"/>
      <c r="J291" s="165"/>
      <c r="K291" s="98"/>
    </row>
    <row r="292" spans="4:11" hidden="1" outlineLevel="1" x14ac:dyDescent="0.25">
      <c r="D292" s="151" t="s">
        <v>490</v>
      </c>
      <c r="E292" s="52" t="s">
        <v>418</v>
      </c>
      <c r="F292" s="49"/>
      <c r="G292" s="65"/>
      <c r="H292" s="146"/>
      <c r="I292" s="166"/>
      <c r="J292" s="165"/>
      <c r="K292" s="98"/>
    </row>
    <row r="293" spans="4:11" hidden="1" outlineLevel="1" x14ac:dyDescent="0.25">
      <c r="D293" s="151" t="s">
        <v>491</v>
      </c>
      <c r="E293" s="52" t="s">
        <v>420</v>
      </c>
      <c r="F293" s="49"/>
      <c r="G293" s="65"/>
      <c r="H293" s="146"/>
      <c r="I293" s="166"/>
      <c r="J293" s="165"/>
      <c r="K293" s="98"/>
    </row>
    <row r="294" spans="4:11" hidden="1" outlineLevel="1" x14ac:dyDescent="0.25">
      <c r="D294" s="151" t="s">
        <v>492</v>
      </c>
      <c r="E294" s="51" t="s">
        <v>264</v>
      </c>
      <c r="F294" s="49"/>
      <c r="G294" s="65"/>
      <c r="H294" s="146"/>
      <c r="I294" s="166"/>
      <c r="J294" s="165"/>
      <c r="K294" s="98"/>
    </row>
    <row r="295" spans="4:11" hidden="1" outlineLevel="1" x14ac:dyDescent="0.25">
      <c r="D295" s="151" t="s">
        <v>493</v>
      </c>
      <c r="E295" s="52" t="s">
        <v>248</v>
      </c>
      <c r="F295" s="49"/>
      <c r="G295" s="65"/>
      <c r="H295" s="146"/>
      <c r="I295" s="166"/>
      <c r="J295" s="165"/>
      <c r="K295" s="98"/>
    </row>
    <row r="296" spans="4:11" hidden="1" outlineLevel="1" x14ac:dyDescent="0.25">
      <c r="D296" s="151" t="s">
        <v>494</v>
      </c>
      <c r="E296" s="52" t="s">
        <v>413</v>
      </c>
      <c r="F296" s="49"/>
      <c r="G296" s="65"/>
      <c r="H296" s="146"/>
      <c r="I296" s="166"/>
      <c r="J296" s="165"/>
      <c r="K296" s="98"/>
    </row>
    <row r="297" spans="4:11" hidden="1" outlineLevel="1" x14ac:dyDescent="0.25">
      <c r="D297" s="151" t="s">
        <v>495</v>
      </c>
      <c r="E297" s="52" t="s">
        <v>415</v>
      </c>
      <c r="F297" s="49"/>
      <c r="G297" s="65"/>
      <c r="H297" s="146"/>
      <c r="I297" s="166"/>
      <c r="J297" s="165"/>
      <c r="K297" s="98"/>
    </row>
    <row r="298" spans="4:11" hidden="1" outlineLevel="1" x14ac:dyDescent="0.25">
      <c r="D298" s="151" t="s">
        <v>496</v>
      </c>
      <c r="E298" s="52" t="s">
        <v>250</v>
      </c>
      <c r="F298" s="49"/>
      <c r="G298" s="65"/>
      <c r="H298" s="146"/>
      <c r="I298" s="166"/>
      <c r="J298" s="165"/>
      <c r="K298" s="98"/>
    </row>
    <row r="299" spans="4:11" hidden="1" outlineLevel="1" x14ac:dyDescent="0.25">
      <c r="D299" s="151" t="s">
        <v>497</v>
      </c>
      <c r="E299" s="52" t="s">
        <v>418</v>
      </c>
      <c r="F299" s="49"/>
      <c r="G299" s="65"/>
      <c r="H299" s="146"/>
      <c r="I299" s="166"/>
      <c r="J299" s="165"/>
      <c r="K299" s="98"/>
    </row>
    <row r="300" spans="4:11" hidden="1" outlineLevel="1" x14ac:dyDescent="0.25">
      <c r="D300" s="151" t="s">
        <v>498</v>
      </c>
      <c r="E300" s="52" t="s">
        <v>420</v>
      </c>
      <c r="F300" s="49"/>
      <c r="G300" s="65"/>
      <c r="H300" s="146"/>
      <c r="I300" s="166"/>
      <c r="J300" s="165"/>
      <c r="K300" s="98"/>
    </row>
    <row r="301" spans="4:11" hidden="1" outlineLevel="1" x14ac:dyDescent="0.25">
      <c r="D301" s="151" t="s">
        <v>499</v>
      </c>
      <c r="E301" s="99" t="s">
        <v>288</v>
      </c>
      <c r="F301" s="56"/>
      <c r="G301" s="65"/>
      <c r="H301" s="146"/>
      <c r="I301" s="166"/>
      <c r="J301" s="165"/>
      <c r="K301" s="98"/>
    </row>
    <row r="302" spans="4:11" hidden="1" outlineLevel="1" x14ac:dyDescent="0.25">
      <c r="D302" s="151" t="s">
        <v>500</v>
      </c>
      <c r="E302" s="51" t="s">
        <v>4</v>
      </c>
      <c r="F302" s="49"/>
      <c r="G302" s="65"/>
      <c r="H302" s="146"/>
      <c r="I302" s="166"/>
      <c r="J302" s="165"/>
      <c r="K302" s="98"/>
    </row>
    <row r="303" spans="4:11" hidden="1" outlineLevel="1" x14ac:dyDescent="0.25">
      <c r="D303" s="151" t="s">
        <v>501</v>
      </c>
      <c r="E303" s="52" t="s">
        <v>248</v>
      </c>
      <c r="F303" s="49"/>
      <c r="G303" s="65"/>
      <c r="H303" s="146"/>
      <c r="I303" s="166"/>
      <c r="J303" s="165"/>
      <c r="K303" s="98"/>
    </row>
    <row r="304" spans="4:11" hidden="1" outlineLevel="1" x14ac:dyDescent="0.25">
      <c r="D304" s="151" t="s">
        <v>502</v>
      </c>
      <c r="E304" s="52" t="s">
        <v>413</v>
      </c>
      <c r="F304" s="49"/>
      <c r="G304" s="65"/>
      <c r="H304" s="146"/>
      <c r="I304" s="166"/>
      <c r="J304" s="165"/>
      <c r="K304" s="98"/>
    </row>
    <row r="305" spans="4:11" hidden="1" outlineLevel="1" x14ac:dyDescent="0.25">
      <c r="D305" s="151" t="s">
        <v>503</v>
      </c>
      <c r="E305" s="52" t="s">
        <v>415</v>
      </c>
      <c r="F305" s="49"/>
      <c r="G305" s="65"/>
      <c r="H305" s="146"/>
      <c r="I305" s="166"/>
      <c r="J305" s="165"/>
      <c r="K305" s="98"/>
    </row>
    <row r="306" spans="4:11" hidden="1" outlineLevel="1" x14ac:dyDescent="0.25">
      <c r="D306" s="151" t="s">
        <v>504</v>
      </c>
      <c r="E306" s="52" t="s">
        <v>250</v>
      </c>
      <c r="F306" s="49"/>
      <c r="G306" s="65"/>
      <c r="H306" s="146"/>
      <c r="I306" s="166"/>
      <c r="J306" s="165"/>
      <c r="K306" s="98"/>
    </row>
    <row r="307" spans="4:11" hidden="1" outlineLevel="1" x14ac:dyDescent="0.25">
      <c r="D307" s="151" t="s">
        <v>505</v>
      </c>
      <c r="E307" s="52" t="s">
        <v>418</v>
      </c>
      <c r="F307" s="49"/>
      <c r="G307" s="65"/>
      <c r="H307" s="146"/>
      <c r="I307" s="166"/>
      <c r="J307" s="165"/>
      <c r="K307" s="98"/>
    </row>
    <row r="308" spans="4:11" hidden="1" outlineLevel="1" x14ac:dyDescent="0.25">
      <c r="D308" s="151" t="s">
        <v>506</v>
      </c>
      <c r="E308" s="52" t="s">
        <v>420</v>
      </c>
      <c r="F308" s="49"/>
      <c r="G308" s="65"/>
      <c r="H308" s="146"/>
      <c r="I308" s="166"/>
      <c r="J308" s="165"/>
      <c r="K308" s="98"/>
    </row>
    <row r="309" spans="4:11" hidden="1" outlineLevel="1" x14ac:dyDescent="0.25">
      <c r="D309" s="151" t="s">
        <v>507</v>
      </c>
      <c r="E309" s="51" t="s">
        <v>3</v>
      </c>
      <c r="F309" s="49"/>
      <c r="G309" s="65"/>
      <c r="H309" s="146"/>
      <c r="I309" s="166"/>
      <c r="J309" s="165"/>
      <c r="K309" s="98"/>
    </row>
    <row r="310" spans="4:11" hidden="1" outlineLevel="1" x14ac:dyDescent="0.25">
      <c r="D310" s="151" t="s">
        <v>508</v>
      </c>
      <c r="E310" s="52" t="s">
        <v>248</v>
      </c>
      <c r="F310" s="49"/>
      <c r="G310" s="65"/>
      <c r="H310" s="146"/>
      <c r="I310" s="166"/>
      <c r="J310" s="165"/>
      <c r="K310" s="98"/>
    </row>
    <row r="311" spans="4:11" hidden="1" outlineLevel="1" x14ac:dyDescent="0.25">
      <c r="D311" s="151" t="s">
        <v>509</v>
      </c>
      <c r="E311" s="52" t="s">
        <v>413</v>
      </c>
      <c r="F311" s="49"/>
      <c r="G311" s="65"/>
      <c r="H311" s="146"/>
      <c r="I311" s="166"/>
      <c r="J311" s="165"/>
      <c r="K311" s="98"/>
    </row>
    <row r="312" spans="4:11" hidden="1" outlineLevel="1" x14ac:dyDescent="0.25">
      <c r="D312" s="151" t="s">
        <v>510</v>
      </c>
      <c r="E312" s="52" t="s">
        <v>415</v>
      </c>
      <c r="F312" s="49"/>
      <c r="G312" s="65"/>
      <c r="H312" s="146"/>
      <c r="I312" s="166"/>
      <c r="J312" s="165"/>
      <c r="K312" s="98"/>
    </row>
    <row r="313" spans="4:11" hidden="1" outlineLevel="1" x14ac:dyDescent="0.25">
      <c r="D313" s="151" t="s">
        <v>511</v>
      </c>
      <c r="E313" s="52" t="s">
        <v>250</v>
      </c>
      <c r="F313" s="49"/>
      <c r="G313" s="65"/>
      <c r="H313" s="146"/>
      <c r="I313" s="166"/>
      <c r="J313" s="165"/>
      <c r="K313" s="98"/>
    </row>
    <row r="314" spans="4:11" hidden="1" outlineLevel="1" x14ac:dyDescent="0.25">
      <c r="D314" s="151" t="s">
        <v>512</v>
      </c>
      <c r="E314" s="52" t="s">
        <v>418</v>
      </c>
      <c r="F314" s="49"/>
      <c r="G314" s="65"/>
      <c r="H314" s="146"/>
      <c r="I314" s="166"/>
      <c r="J314" s="165"/>
      <c r="K314" s="98"/>
    </row>
    <row r="315" spans="4:11" hidden="1" outlineLevel="1" x14ac:dyDescent="0.25">
      <c r="D315" s="151" t="s">
        <v>513</v>
      </c>
      <c r="E315" s="52" t="s">
        <v>420</v>
      </c>
      <c r="F315" s="49"/>
      <c r="G315" s="65"/>
      <c r="H315" s="146"/>
      <c r="I315" s="166"/>
      <c r="J315" s="165"/>
      <c r="K315" s="98"/>
    </row>
    <row r="316" spans="4:11" hidden="1" outlineLevel="1" x14ac:dyDescent="0.25">
      <c r="D316" s="151" t="s">
        <v>514</v>
      </c>
      <c r="E316" s="51" t="s">
        <v>5</v>
      </c>
      <c r="F316" s="49"/>
      <c r="G316" s="65"/>
      <c r="H316" s="146"/>
      <c r="I316" s="166"/>
      <c r="J316" s="165"/>
      <c r="K316" s="98"/>
    </row>
    <row r="317" spans="4:11" hidden="1" outlineLevel="1" x14ac:dyDescent="0.25">
      <c r="D317" s="151" t="s">
        <v>515</v>
      </c>
      <c r="E317" s="52" t="s">
        <v>248</v>
      </c>
      <c r="F317" s="49"/>
      <c r="G317" s="65"/>
      <c r="H317" s="146"/>
      <c r="I317" s="166"/>
      <c r="J317" s="165"/>
      <c r="K317" s="98"/>
    </row>
    <row r="318" spans="4:11" hidden="1" outlineLevel="1" x14ac:dyDescent="0.25">
      <c r="D318" s="151" t="s">
        <v>516</v>
      </c>
      <c r="E318" s="52" t="s">
        <v>413</v>
      </c>
      <c r="F318" s="49"/>
      <c r="G318" s="65"/>
      <c r="H318" s="146"/>
      <c r="I318" s="166"/>
      <c r="J318" s="165"/>
      <c r="K318" s="98"/>
    </row>
    <row r="319" spans="4:11" hidden="1" outlineLevel="1" x14ac:dyDescent="0.25">
      <c r="D319" s="151" t="s">
        <v>517</v>
      </c>
      <c r="E319" s="52" t="s">
        <v>415</v>
      </c>
      <c r="F319" s="49"/>
      <c r="G319" s="65"/>
      <c r="H319" s="146"/>
      <c r="I319" s="166"/>
      <c r="J319" s="165"/>
      <c r="K319" s="98"/>
    </row>
    <row r="320" spans="4:11" hidden="1" outlineLevel="1" x14ac:dyDescent="0.25">
      <c r="D320" s="151" t="s">
        <v>518</v>
      </c>
      <c r="E320" s="52" t="s">
        <v>250</v>
      </c>
      <c r="F320" s="49"/>
      <c r="G320" s="65"/>
      <c r="H320" s="146"/>
      <c r="I320" s="166"/>
      <c r="J320" s="165"/>
      <c r="K320" s="98"/>
    </row>
    <row r="321" spans="4:11" hidden="1" outlineLevel="1" x14ac:dyDescent="0.25">
      <c r="D321" s="151" t="s">
        <v>519</v>
      </c>
      <c r="E321" s="52" t="s">
        <v>418</v>
      </c>
      <c r="F321" s="49"/>
      <c r="G321" s="65"/>
      <c r="H321" s="146"/>
      <c r="I321" s="166"/>
      <c r="J321" s="165"/>
      <c r="K321" s="98"/>
    </row>
    <row r="322" spans="4:11" hidden="1" outlineLevel="1" x14ac:dyDescent="0.25">
      <c r="D322" s="151" t="s">
        <v>520</v>
      </c>
      <c r="E322" s="52" t="s">
        <v>420</v>
      </c>
      <c r="F322" s="49"/>
      <c r="G322" s="65"/>
      <c r="H322" s="146"/>
      <c r="I322" s="166"/>
      <c r="J322" s="165"/>
      <c r="K322" s="98"/>
    </row>
    <row r="323" spans="4:11" hidden="1" outlineLevel="1" x14ac:dyDescent="0.25">
      <c r="D323" s="151" t="s">
        <v>521</v>
      </c>
      <c r="E323" s="51" t="s">
        <v>6</v>
      </c>
      <c r="F323" s="49"/>
      <c r="G323" s="65"/>
      <c r="H323" s="146"/>
      <c r="I323" s="166"/>
      <c r="J323" s="165"/>
      <c r="K323" s="98"/>
    </row>
    <row r="324" spans="4:11" hidden="1" outlineLevel="1" x14ac:dyDescent="0.25">
      <c r="D324" s="151" t="s">
        <v>522</v>
      </c>
      <c r="E324" s="52" t="s">
        <v>248</v>
      </c>
      <c r="F324" s="49"/>
      <c r="G324" s="65"/>
      <c r="H324" s="146"/>
      <c r="I324" s="166"/>
      <c r="J324" s="165"/>
      <c r="K324" s="98"/>
    </row>
    <row r="325" spans="4:11" hidden="1" outlineLevel="1" x14ac:dyDescent="0.25">
      <c r="D325" s="151" t="s">
        <v>523</v>
      </c>
      <c r="E325" s="52" t="s">
        <v>413</v>
      </c>
      <c r="F325" s="49"/>
      <c r="G325" s="65"/>
      <c r="H325" s="146"/>
      <c r="I325" s="166"/>
      <c r="J325" s="165"/>
      <c r="K325" s="98"/>
    </row>
    <row r="326" spans="4:11" hidden="1" outlineLevel="1" x14ac:dyDescent="0.25">
      <c r="D326" s="151" t="s">
        <v>524</v>
      </c>
      <c r="E326" s="52" t="s">
        <v>415</v>
      </c>
      <c r="F326" s="49"/>
      <c r="G326" s="65"/>
      <c r="H326" s="146"/>
      <c r="I326" s="166"/>
      <c r="J326" s="165"/>
      <c r="K326" s="98"/>
    </row>
    <row r="327" spans="4:11" hidden="1" outlineLevel="1" x14ac:dyDescent="0.25">
      <c r="D327" s="151" t="s">
        <v>525</v>
      </c>
      <c r="E327" s="52" t="s">
        <v>250</v>
      </c>
      <c r="F327" s="49"/>
      <c r="G327" s="65"/>
      <c r="H327" s="146"/>
      <c r="I327" s="166"/>
      <c r="J327" s="165"/>
      <c r="K327" s="98"/>
    </row>
    <row r="328" spans="4:11" hidden="1" outlineLevel="1" x14ac:dyDescent="0.25">
      <c r="D328" s="151" t="s">
        <v>526</v>
      </c>
      <c r="E328" s="52" t="s">
        <v>418</v>
      </c>
      <c r="F328" s="49"/>
      <c r="G328" s="65"/>
      <c r="H328" s="146"/>
      <c r="I328" s="166"/>
      <c r="J328" s="165"/>
      <c r="K328" s="98"/>
    </row>
    <row r="329" spans="4:11" hidden="1" outlineLevel="1" x14ac:dyDescent="0.25">
      <c r="D329" s="151" t="s">
        <v>527</v>
      </c>
      <c r="E329" s="52" t="s">
        <v>420</v>
      </c>
      <c r="F329" s="49"/>
      <c r="G329" s="65"/>
      <c r="H329" s="146"/>
      <c r="I329" s="166"/>
      <c r="J329" s="165"/>
      <c r="K329" s="98"/>
    </row>
    <row r="330" spans="4:11" hidden="1" outlineLevel="1" x14ac:dyDescent="0.25">
      <c r="D330" s="151" t="s">
        <v>528</v>
      </c>
      <c r="E330" s="51" t="s">
        <v>7</v>
      </c>
      <c r="F330" s="49"/>
      <c r="G330" s="65"/>
      <c r="H330" s="146"/>
      <c r="I330" s="166"/>
      <c r="J330" s="165"/>
      <c r="K330" s="98"/>
    </row>
    <row r="331" spans="4:11" hidden="1" outlineLevel="1" x14ac:dyDescent="0.25">
      <c r="D331" s="151" t="s">
        <v>529</v>
      </c>
      <c r="E331" s="52" t="s">
        <v>248</v>
      </c>
      <c r="F331" s="49"/>
      <c r="G331" s="65"/>
      <c r="H331" s="146"/>
      <c r="I331" s="166"/>
      <c r="J331" s="165"/>
      <c r="K331" s="98"/>
    </row>
    <row r="332" spans="4:11" hidden="1" outlineLevel="1" x14ac:dyDescent="0.25">
      <c r="D332" s="151" t="s">
        <v>530</v>
      </c>
      <c r="E332" s="52" t="s">
        <v>413</v>
      </c>
      <c r="F332" s="49"/>
      <c r="G332" s="65"/>
      <c r="H332" s="146"/>
      <c r="I332" s="166"/>
      <c r="J332" s="165"/>
      <c r="K332" s="98"/>
    </row>
    <row r="333" spans="4:11" hidden="1" outlineLevel="1" x14ac:dyDescent="0.25">
      <c r="D333" s="151" t="s">
        <v>531</v>
      </c>
      <c r="E333" s="52" t="s">
        <v>415</v>
      </c>
      <c r="F333" s="49"/>
      <c r="G333" s="65"/>
      <c r="H333" s="146"/>
      <c r="I333" s="166"/>
      <c r="J333" s="165"/>
      <c r="K333" s="98"/>
    </row>
    <row r="334" spans="4:11" hidden="1" outlineLevel="1" x14ac:dyDescent="0.25">
      <c r="D334" s="151" t="s">
        <v>532</v>
      </c>
      <c r="E334" s="52" t="s">
        <v>250</v>
      </c>
      <c r="F334" s="49"/>
      <c r="G334" s="65"/>
      <c r="H334" s="146"/>
      <c r="I334" s="166"/>
      <c r="J334" s="165"/>
      <c r="K334" s="98"/>
    </row>
    <row r="335" spans="4:11" hidden="1" outlineLevel="1" x14ac:dyDescent="0.25">
      <c r="D335" s="151" t="s">
        <v>533</v>
      </c>
      <c r="E335" s="52" t="s">
        <v>418</v>
      </c>
      <c r="F335" s="49"/>
      <c r="G335" s="65"/>
      <c r="H335" s="146"/>
      <c r="I335" s="166"/>
      <c r="J335" s="165"/>
      <c r="K335" s="98"/>
    </row>
    <row r="336" spans="4:11" hidden="1" outlineLevel="1" x14ac:dyDescent="0.25">
      <c r="D336" s="151" t="s">
        <v>534</v>
      </c>
      <c r="E336" s="52" t="s">
        <v>420</v>
      </c>
      <c r="F336" s="49"/>
      <c r="G336" s="65"/>
      <c r="H336" s="146"/>
      <c r="I336" s="166"/>
      <c r="J336" s="165"/>
      <c r="K336" s="98"/>
    </row>
    <row r="337" spans="4:11" hidden="1" outlineLevel="1" x14ac:dyDescent="0.25">
      <c r="D337" s="151" t="s">
        <v>535</v>
      </c>
      <c r="E337" s="51" t="s">
        <v>264</v>
      </c>
      <c r="F337" s="49"/>
      <c r="G337" s="65"/>
      <c r="H337" s="146"/>
      <c r="I337" s="166"/>
      <c r="J337" s="165"/>
      <c r="K337" s="98"/>
    </row>
    <row r="338" spans="4:11" hidden="1" outlineLevel="1" x14ac:dyDescent="0.25">
      <c r="D338" s="151" t="s">
        <v>536</v>
      </c>
      <c r="E338" s="52" t="s">
        <v>248</v>
      </c>
      <c r="F338" s="49"/>
      <c r="G338" s="65"/>
      <c r="H338" s="146"/>
      <c r="I338" s="166"/>
      <c r="J338" s="165"/>
      <c r="K338" s="98"/>
    </row>
    <row r="339" spans="4:11" hidden="1" outlineLevel="1" x14ac:dyDescent="0.25">
      <c r="D339" s="151" t="s">
        <v>537</v>
      </c>
      <c r="E339" s="52" t="s">
        <v>413</v>
      </c>
      <c r="F339" s="49"/>
      <c r="G339" s="65"/>
      <c r="H339" s="146"/>
      <c r="I339" s="166"/>
      <c r="J339" s="165"/>
      <c r="K339" s="98"/>
    </row>
    <row r="340" spans="4:11" hidden="1" outlineLevel="1" x14ac:dyDescent="0.25">
      <c r="D340" s="151" t="s">
        <v>538</v>
      </c>
      <c r="E340" s="52" t="s">
        <v>415</v>
      </c>
      <c r="F340" s="49"/>
      <c r="G340" s="65"/>
      <c r="H340" s="146"/>
      <c r="I340" s="166"/>
      <c r="J340" s="165"/>
      <c r="K340" s="98"/>
    </row>
    <row r="341" spans="4:11" hidden="1" outlineLevel="1" x14ac:dyDescent="0.25">
      <c r="D341" s="151" t="s">
        <v>539</v>
      </c>
      <c r="E341" s="52" t="s">
        <v>250</v>
      </c>
      <c r="F341" s="49"/>
      <c r="G341" s="65"/>
      <c r="H341" s="146"/>
      <c r="I341" s="166"/>
      <c r="J341" s="165"/>
      <c r="K341" s="98"/>
    </row>
    <row r="342" spans="4:11" hidden="1" outlineLevel="1" x14ac:dyDescent="0.25">
      <c r="D342" s="151" t="s">
        <v>540</v>
      </c>
      <c r="E342" s="52" t="s">
        <v>418</v>
      </c>
      <c r="F342" s="49"/>
      <c r="G342" s="65"/>
      <c r="H342" s="146"/>
      <c r="I342" s="166"/>
      <c r="J342" s="165"/>
      <c r="K342" s="98"/>
    </row>
    <row r="343" spans="4:11" hidden="1" outlineLevel="1" x14ac:dyDescent="0.25">
      <c r="D343" s="151" t="s">
        <v>541</v>
      </c>
      <c r="E343" s="52" t="s">
        <v>420</v>
      </c>
      <c r="F343" s="49"/>
      <c r="G343" s="65"/>
      <c r="H343" s="146"/>
      <c r="I343" s="166"/>
      <c r="J343" s="165"/>
      <c r="K343" s="98"/>
    </row>
    <row r="344" spans="4:11" hidden="1" outlineLevel="1" x14ac:dyDescent="0.25">
      <c r="D344" s="151" t="s">
        <v>542</v>
      </c>
      <c r="E344" s="99" t="s">
        <v>308</v>
      </c>
      <c r="F344" s="56"/>
      <c r="G344" s="65"/>
      <c r="H344" s="146"/>
      <c r="I344" s="166"/>
      <c r="J344" s="165"/>
      <c r="K344" s="98"/>
    </row>
    <row r="345" spans="4:11" hidden="1" outlineLevel="1" x14ac:dyDescent="0.25">
      <c r="D345" s="151" t="s">
        <v>543</v>
      </c>
      <c r="E345" s="51" t="s">
        <v>4</v>
      </c>
      <c r="F345" s="49"/>
      <c r="G345" s="65"/>
      <c r="H345" s="146"/>
      <c r="I345" s="166"/>
      <c r="J345" s="165"/>
      <c r="K345" s="98"/>
    </row>
    <row r="346" spans="4:11" hidden="1" outlineLevel="1" x14ac:dyDescent="0.25">
      <c r="D346" s="151" t="s">
        <v>544</v>
      </c>
      <c r="E346" s="52" t="s">
        <v>248</v>
      </c>
      <c r="F346" s="49"/>
      <c r="G346" s="65"/>
      <c r="H346" s="146"/>
      <c r="I346" s="166"/>
      <c r="J346" s="165"/>
      <c r="K346" s="98"/>
    </row>
    <row r="347" spans="4:11" hidden="1" outlineLevel="1" x14ac:dyDescent="0.25">
      <c r="D347" s="151" t="s">
        <v>545</v>
      </c>
      <c r="E347" s="52" t="s">
        <v>413</v>
      </c>
      <c r="F347" s="49"/>
      <c r="G347" s="65"/>
      <c r="H347" s="146"/>
      <c r="I347" s="166"/>
      <c r="J347" s="165"/>
      <c r="K347" s="98"/>
    </row>
    <row r="348" spans="4:11" hidden="1" outlineLevel="1" x14ac:dyDescent="0.25">
      <c r="D348" s="151" t="s">
        <v>546</v>
      </c>
      <c r="E348" s="52" t="s">
        <v>415</v>
      </c>
      <c r="F348" s="49"/>
      <c r="G348" s="65"/>
      <c r="H348" s="146"/>
      <c r="I348" s="166"/>
      <c r="J348" s="165"/>
      <c r="K348" s="98"/>
    </row>
    <row r="349" spans="4:11" hidden="1" outlineLevel="1" x14ac:dyDescent="0.25">
      <c r="D349" s="151" t="s">
        <v>547</v>
      </c>
      <c r="E349" s="52" t="s">
        <v>250</v>
      </c>
      <c r="F349" s="49"/>
      <c r="G349" s="65"/>
      <c r="H349" s="146"/>
      <c r="I349" s="166"/>
      <c r="J349" s="165"/>
      <c r="K349" s="98"/>
    </row>
    <row r="350" spans="4:11" hidden="1" outlineLevel="1" x14ac:dyDescent="0.25">
      <c r="D350" s="151" t="s">
        <v>548</v>
      </c>
      <c r="E350" s="52" t="s">
        <v>418</v>
      </c>
      <c r="F350" s="49"/>
      <c r="G350" s="65"/>
      <c r="H350" s="146"/>
      <c r="I350" s="166"/>
      <c r="J350" s="165"/>
      <c r="K350" s="98"/>
    </row>
    <row r="351" spans="4:11" hidden="1" outlineLevel="1" x14ac:dyDescent="0.25">
      <c r="D351" s="151" t="s">
        <v>549</v>
      </c>
      <c r="E351" s="52" t="s">
        <v>420</v>
      </c>
      <c r="F351" s="49"/>
      <c r="G351" s="65"/>
      <c r="H351" s="146"/>
      <c r="I351" s="166"/>
      <c r="J351" s="165"/>
      <c r="K351" s="98"/>
    </row>
    <row r="352" spans="4:11" hidden="1" outlineLevel="1" x14ac:dyDescent="0.25">
      <c r="D352" s="151" t="s">
        <v>550</v>
      </c>
      <c r="E352" s="51" t="s">
        <v>3</v>
      </c>
      <c r="F352" s="49"/>
      <c r="G352" s="65"/>
      <c r="H352" s="146"/>
      <c r="I352" s="166"/>
      <c r="J352" s="165"/>
      <c r="K352" s="98"/>
    </row>
    <row r="353" spans="4:11" hidden="1" outlineLevel="1" x14ac:dyDescent="0.25">
      <c r="D353" s="151" t="s">
        <v>551</v>
      </c>
      <c r="E353" s="52" t="s">
        <v>248</v>
      </c>
      <c r="F353" s="49"/>
      <c r="G353" s="65"/>
      <c r="H353" s="146"/>
      <c r="I353" s="166"/>
      <c r="J353" s="165"/>
      <c r="K353" s="98"/>
    </row>
    <row r="354" spans="4:11" hidden="1" outlineLevel="1" x14ac:dyDescent="0.25">
      <c r="D354" s="151" t="s">
        <v>552</v>
      </c>
      <c r="E354" s="52" t="s">
        <v>413</v>
      </c>
      <c r="F354" s="49"/>
      <c r="G354" s="65"/>
      <c r="H354" s="146"/>
      <c r="I354" s="166"/>
      <c r="J354" s="165"/>
      <c r="K354" s="98"/>
    </row>
    <row r="355" spans="4:11" hidden="1" outlineLevel="1" x14ac:dyDescent="0.25">
      <c r="D355" s="151" t="s">
        <v>553</v>
      </c>
      <c r="E355" s="52" t="s">
        <v>415</v>
      </c>
      <c r="F355" s="49"/>
      <c r="G355" s="65"/>
      <c r="H355" s="146"/>
      <c r="I355" s="166"/>
      <c r="J355" s="165"/>
      <c r="K355" s="98"/>
    </row>
    <row r="356" spans="4:11" hidden="1" outlineLevel="1" x14ac:dyDescent="0.25">
      <c r="D356" s="151" t="s">
        <v>554</v>
      </c>
      <c r="E356" s="52" t="s">
        <v>250</v>
      </c>
      <c r="F356" s="49"/>
      <c r="G356" s="65"/>
      <c r="H356" s="146"/>
      <c r="I356" s="166"/>
      <c r="J356" s="165"/>
      <c r="K356" s="98"/>
    </row>
    <row r="357" spans="4:11" hidden="1" outlineLevel="1" x14ac:dyDescent="0.25">
      <c r="D357" s="151" t="s">
        <v>555</v>
      </c>
      <c r="E357" s="52" t="s">
        <v>418</v>
      </c>
      <c r="F357" s="49"/>
      <c r="G357" s="65"/>
      <c r="H357" s="146"/>
      <c r="I357" s="166"/>
      <c r="J357" s="165"/>
      <c r="K357" s="98"/>
    </row>
    <row r="358" spans="4:11" hidden="1" outlineLevel="1" x14ac:dyDescent="0.25">
      <c r="D358" s="151" t="s">
        <v>556</v>
      </c>
      <c r="E358" s="52" t="s">
        <v>420</v>
      </c>
      <c r="F358" s="49"/>
      <c r="G358" s="65"/>
      <c r="H358" s="146"/>
      <c r="I358" s="166"/>
      <c r="J358" s="165"/>
      <c r="K358" s="98"/>
    </row>
    <row r="359" spans="4:11" hidden="1" outlineLevel="1" x14ac:dyDescent="0.25">
      <c r="D359" s="151" t="s">
        <v>557</v>
      </c>
      <c r="E359" s="51" t="s">
        <v>5</v>
      </c>
      <c r="F359" s="49"/>
      <c r="G359" s="65"/>
      <c r="H359" s="146"/>
      <c r="I359" s="166"/>
      <c r="J359" s="165"/>
      <c r="K359" s="98"/>
    </row>
    <row r="360" spans="4:11" hidden="1" outlineLevel="1" x14ac:dyDescent="0.25">
      <c r="D360" s="151" t="s">
        <v>558</v>
      </c>
      <c r="E360" s="52" t="s">
        <v>248</v>
      </c>
      <c r="F360" s="49"/>
      <c r="G360" s="65"/>
      <c r="H360" s="146"/>
      <c r="I360" s="166"/>
      <c r="J360" s="165"/>
      <c r="K360" s="98"/>
    </row>
    <row r="361" spans="4:11" hidden="1" outlineLevel="1" x14ac:dyDescent="0.25">
      <c r="D361" s="151" t="s">
        <v>559</v>
      </c>
      <c r="E361" s="52" t="s">
        <v>413</v>
      </c>
      <c r="F361" s="49"/>
      <c r="G361" s="65"/>
      <c r="H361" s="146"/>
      <c r="I361" s="166"/>
      <c r="J361" s="165"/>
      <c r="K361" s="98"/>
    </row>
    <row r="362" spans="4:11" hidden="1" outlineLevel="1" x14ac:dyDescent="0.25">
      <c r="D362" s="151" t="s">
        <v>560</v>
      </c>
      <c r="E362" s="52" t="s">
        <v>415</v>
      </c>
      <c r="F362" s="49"/>
      <c r="G362" s="65"/>
      <c r="H362" s="146"/>
      <c r="I362" s="166"/>
      <c r="J362" s="165"/>
      <c r="K362" s="98"/>
    </row>
    <row r="363" spans="4:11" hidden="1" outlineLevel="1" x14ac:dyDescent="0.25">
      <c r="D363" s="151" t="s">
        <v>561</v>
      </c>
      <c r="E363" s="52" t="s">
        <v>250</v>
      </c>
      <c r="F363" s="49"/>
      <c r="G363" s="65"/>
      <c r="H363" s="146"/>
      <c r="I363" s="166"/>
      <c r="J363" s="165"/>
      <c r="K363" s="98"/>
    </row>
    <row r="364" spans="4:11" hidden="1" outlineLevel="1" x14ac:dyDescent="0.25">
      <c r="D364" s="151" t="s">
        <v>562</v>
      </c>
      <c r="E364" s="52" t="s">
        <v>418</v>
      </c>
      <c r="F364" s="49"/>
      <c r="G364" s="65"/>
      <c r="H364" s="146"/>
      <c r="I364" s="166"/>
      <c r="J364" s="165"/>
      <c r="K364" s="98"/>
    </row>
    <row r="365" spans="4:11" hidden="1" outlineLevel="1" x14ac:dyDescent="0.25">
      <c r="D365" s="151" t="s">
        <v>563</v>
      </c>
      <c r="E365" s="52" t="s">
        <v>420</v>
      </c>
      <c r="F365" s="49"/>
      <c r="G365" s="65"/>
      <c r="H365" s="146"/>
      <c r="I365" s="166"/>
      <c r="J365" s="165"/>
      <c r="K365" s="98"/>
    </row>
    <row r="366" spans="4:11" hidden="1" outlineLevel="1" x14ac:dyDescent="0.25">
      <c r="D366" s="151" t="s">
        <v>564</v>
      </c>
      <c r="E366" s="51" t="s">
        <v>6</v>
      </c>
      <c r="F366" s="49"/>
      <c r="G366" s="65"/>
      <c r="H366" s="146"/>
      <c r="I366" s="166"/>
      <c r="J366" s="165"/>
      <c r="K366" s="98"/>
    </row>
    <row r="367" spans="4:11" hidden="1" outlineLevel="1" x14ac:dyDescent="0.25">
      <c r="D367" s="151" t="s">
        <v>565</v>
      </c>
      <c r="E367" s="52" t="s">
        <v>248</v>
      </c>
      <c r="F367" s="49"/>
      <c r="G367" s="65"/>
      <c r="H367" s="146"/>
      <c r="I367" s="166"/>
      <c r="J367" s="165"/>
      <c r="K367" s="98"/>
    </row>
    <row r="368" spans="4:11" hidden="1" outlineLevel="1" x14ac:dyDescent="0.25">
      <c r="D368" s="151" t="s">
        <v>566</v>
      </c>
      <c r="E368" s="52" t="s">
        <v>413</v>
      </c>
      <c r="F368" s="49"/>
      <c r="G368" s="65"/>
      <c r="H368" s="146"/>
      <c r="I368" s="166"/>
      <c r="J368" s="165"/>
      <c r="K368" s="98"/>
    </row>
    <row r="369" spans="4:11" hidden="1" outlineLevel="1" x14ac:dyDescent="0.25">
      <c r="D369" s="151" t="s">
        <v>567</v>
      </c>
      <c r="E369" s="52" t="s">
        <v>415</v>
      </c>
      <c r="F369" s="49"/>
      <c r="G369" s="65"/>
      <c r="H369" s="146"/>
      <c r="I369" s="166"/>
      <c r="J369" s="165"/>
      <c r="K369" s="98"/>
    </row>
    <row r="370" spans="4:11" hidden="1" outlineLevel="1" x14ac:dyDescent="0.25">
      <c r="D370" s="151" t="s">
        <v>568</v>
      </c>
      <c r="E370" s="52" t="s">
        <v>250</v>
      </c>
      <c r="F370" s="49"/>
      <c r="G370" s="65"/>
      <c r="H370" s="146"/>
      <c r="I370" s="166"/>
      <c r="J370" s="165"/>
      <c r="K370" s="98"/>
    </row>
    <row r="371" spans="4:11" hidden="1" outlineLevel="1" x14ac:dyDescent="0.25">
      <c r="D371" s="151" t="s">
        <v>569</v>
      </c>
      <c r="E371" s="52" t="s">
        <v>418</v>
      </c>
      <c r="F371" s="49"/>
      <c r="G371" s="65"/>
      <c r="H371" s="146"/>
      <c r="I371" s="166"/>
      <c r="J371" s="165"/>
      <c r="K371" s="98"/>
    </row>
    <row r="372" spans="4:11" hidden="1" outlineLevel="1" x14ac:dyDescent="0.25">
      <c r="D372" s="151" t="s">
        <v>570</v>
      </c>
      <c r="E372" s="52" t="s">
        <v>420</v>
      </c>
      <c r="F372" s="49"/>
      <c r="G372" s="65"/>
      <c r="H372" s="146"/>
      <c r="I372" s="166"/>
      <c r="J372" s="165"/>
      <c r="K372" s="98"/>
    </row>
    <row r="373" spans="4:11" hidden="1" outlineLevel="1" x14ac:dyDescent="0.25">
      <c r="D373" s="151" t="s">
        <v>571</v>
      </c>
      <c r="E373" s="51" t="s">
        <v>7</v>
      </c>
      <c r="F373" s="49"/>
      <c r="G373" s="65"/>
      <c r="H373" s="146"/>
      <c r="I373" s="166"/>
      <c r="J373" s="165"/>
      <c r="K373" s="98"/>
    </row>
    <row r="374" spans="4:11" hidden="1" outlineLevel="1" x14ac:dyDescent="0.25">
      <c r="D374" s="151" t="s">
        <v>572</v>
      </c>
      <c r="E374" s="52" t="s">
        <v>248</v>
      </c>
      <c r="F374" s="49"/>
      <c r="G374" s="65"/>
      <c r="H374" s="146"/>
      <c r="I374" s="166"/>
      <c r="J374" s="165"/>
      <c r="K374" s="98"/>
    </row>
    <row r="375" spans="4:11" hidden="1" outlineLevel="1" x14ac:dyDescent="0.25">
      <c r="D375" s="151" t="s">
        <v>573</v>
      </c>
      <c r="E375" s="52" t="s">
        <v>413</v>
      </c>
      <c r="F375" s="49"/>
      <c r="G375" s="65"/>
      <c r="H375" s="146"/>
      <c r="I375" s="166"/>
      <c r="J375" s="165"/>
      <c r="K375" s="98"/>
    </row>
    <row r="376" spans="4:11" hidden="1" outlineLevel="1" x14ac:dyDescent="0.25">
      <c r="D376" s="151" t="s">
        <v>574</v>
      </c>
      <c r="E376" s="52" t="s">
        <v>415</v>
      </c>
      <c r="F376" s="49"/>
      <c r="G376" s="65"/>
      <c r="H376" s="146"/>
      <c r="I376" s="166"/>
      <c r="J376" s="165"/>
      <c r="K376" s="98"/>
    </row>
    <row r="377" spans="4:11" hidden="1" outlineLevel="1" x14ac:dyDescent="0.25">
      <c r="D377" s="151" t="s">
        <v>575</v>
      </c>
      <c r="E377" s="52" t="s">
        <v>250</v>
      </c>
      <c r="F377" s="49"/>
      <c r="G377" s="65"/>
      <c r="H377" s="146"/>
      <c r="I377" s="166"/>
      <c r="J377" s="165"/>
      <c r="K377" s="98"/>
    </row>
    <row r="378" spans="4:11" hidden="1" outlineLevel="1" x14ac:dyDescent="0.25">
      <c r="D378" s="151" t="s">
        <v>576</v>
      </c>
      <c r="E378" s="52" t="s">
        <v>418</v>
      </c>
      <c r="F378" s="49"/>
      <c r="G378" s="65"/>
      <c r="H378" s="146"/>
      <c r="I378" s="166"/>
      <c r="J378" s="165"/>
      <c r="K378" s="98"/>
    </row>
    <row r="379" spans="4:11" hidden="1" outlineLevel="1" x14ac:dyDescent="0.25">
      <c r="D379" s="151" t="s">
        <v>577</v>
      </c>
      <c r="E379" s="52" t="s">
        <v>420</v>
      </c>
      <c r="F379" s="49"/>
      <c r="G379" s="65"/>
      <c r="H379" s="146"/>
      <c r="I379" s="166"/>
      <c r="J379" s="165"/>
      <c r="K379" s="98"/>
    </row>
    <row r="380" spans="4:11" hidden="1" outlineLevel="1" x14ac:dyDescent="0.25">
      <c r="D380" s="151" t="s">
        <v>578</v>
      </c>
      <c r="E380" s="51" t="s">
        <v>264</v>
      </c>
      <c r="F380" s="49"/>
      <c r="G380" s="65"/>
      <c r="H380" s="146"/>
      <c r="I380" s="166"/>
      <c r="J380" s="165"/>
      <c r="K380" s="98"/>
    </row>
    <row r="381" spans="4:11" hidden="1" outlineLevel="1" x14ac:dyDescent="0.25">
      <c r="D381" s="151" t="s">
        <v>579</v>
      </c>
      <c r="E381" s="52" t="s">
        <v>248</v>
      </c>
      <c r="F381" s="49"/>
      <c r="G381" s="65"/>
      <c r="H381" s="146"/>
      <c r="I381" s="166"/>
      <c r="J381" s="165"/>
      <c r="K381" s="98"/>
    </row>
    <row r="382" spans="4:11" hidden="1" outlineLevel="1" x14ac:dyDescent="0.25">
      <c r="D382" s="151" t="s">
        <v>580</v>
      </c>
      <c r="E382" s="52" t="s">
        <v>413</v>
      </c>
      <c r="F382" s="49"/>
      <c r="G382" s="65"/>
      <c r="H382" s="146"/>
      <c r="I382" s="166"/>
      <c r="J382" s="165"/>
      <c r="K382" s="98"/>
    </row>
    <row r="383" spans="4:11" hidden="1" outlineLevel="1" x14ac:dyDescent="0.25">
      <c r="D383" s="151" t="s">
        <v>581</v>
      </c>
      <c r="E383" s="52" t="s">
        <v>415</v>
      </c>
      <c r="F383" s="49"/>
      <c r="G383" s="65"/>
      <c r="H383" s="146"/>
      <c r="I383" s="166"/>
      <c r="J383" s="165"/>
      <c r="K383" s="98"/>
    </row>
    <row r="384" spans="4:11" hidden="1" outlineLevel="1" x14ac:dyDescent="0.25">
      <c r="D384" s="151" t="s">
        <v>582</v>
      </c>
      <c r="E384" s="52" t="s">
        <v>250</v>
      </c>
      <c r="F384" s="49"/>
      <c r="G384" s="65"/>
      <c r="H384" s="146"/>
      <c r="I384" s="166"/>
      <c r="J384" s="165"/>
      <c r="K384" s="98"/>
    </row>
    <row r="385" spans="4:11" hidden="1" outlineLevel="1" x14ac:dyDescent="0.25">
      <c r="D385" s="151" t="s">
        <v>583</v>
      </c>
      <c r="E385" s="52" t="s">
        <v>418</v>
      </c>
      <c r="F385" s="49"/>
      <c r="G385" s="65"/>
      <c r="H385" s="146"/>
      <c r="I385" s="166"/>
      <c r="J385" s="165"/>
      <c r="K385" s="98"/>
    </row>
    <row r="386" spans="4:11" hidden="1" outlineLevel="1" x14ac:dyDescent="0.25">
      <c r="D386" s="151" t="s">
        <v>584</v>
      </c>
      <c r="E386" s="52" t="s">
        <v>420</v>
      </c>
      <c r="F386" s="49"/>
      <c r="G386" s="65"/>
      <c r="H386" s="146"/>
      <c r="I386" s="166"/>
      <c r="J386" s="165"/>
      <c r="K386" s="98"/>
    </row>
    <row r="387" spans="4:11" hidden="1" outlineLevel="1" x14ac:dyDescent="0.25">
      <c r="D387" s="151" t="s">
        <v>585</v>
      </c>
      <c r="E387" s="64" t="s">
        <v>328</v>
      </c>
      <c r="F387" s="56"/>
      <c r="G387" s="65"/>
      <c r="H387" s="146"/>
      <c r="I387" s="166"/>
      <c r="J387" s="165"/>
      <c r="K387" s="98"/>
    </row>
    <row r="388" spans="4:11" hidden="1" outlineLevel="1" x14ac:dyDescent="0.25">
      <c r="D388" s="151" t="s">
        <v>586</v>
      </c>
      <c r="E388" s="99" t="s">
        <v>245</v>
      </c>
      <c r="F388" s="56"/>
      <c r="G388" s="65"/>
      <c r="H388" s="146"/>
      <c r="I388" s="166"/>
      <c r="J388" s="165"/>
      <c r="K388" s="98"/>
    </row>
    <row r="389" spans="4:11" hidden="1" outlineLevel="1" x14ac:dyDescent="0.25">
      <c r="D389" s="151" t="s">
        <v>587</v>
      </c>
      <c r="E389" s="51" t="s">
        <v>4</v>
      </c>
      <c r="F389" s="49"/>
      <c r="G389" s="65"/>
      <c r="H389" s="146"/>
      <c r="I389" s="166"/>
      <c r="J389" s="165"/>
      <c r="K389" s="98"/>
    </row>
    <row r="390" spans="4:11" hidden="1" outlineLevel="1" x14ac:dyDescent="0.25">
      <c r="D390" s="151" t="s">
        <v>588</v>
      </c>
      <c r="E390" s="52" t="s">
        <v>248</v>
      </c>
      <c r="F390" s="49"/>
      <c r="G390" s="65"/>
      <c r="H390" s="146"/>
      <c r="I390" s="166"/>
      <c r="J390" s="165"/>
      <c r="K390" s="98"/>
    </row>
    <row r="391" spans="4:11" hidden="1" outlineLevel="1" x14ac:dyDescent="0.25">
      <c r="D391" s="151" t="s">
        <v>589</v>
      </c>
      <c r="E391" s="52" t="s">
        <v>413</v>
      </c>
      <c r="F391" s="49"/>
      <c r="G391" s="65"/>
      <c r="H391" s="146"/>
      <c r="I391" s="166"/>
      <c r="J391" s="165"/>
      <c r="K391" s="98"/>
    </row>
    <row r="392" spans="4:11" hidden="1" outlineLevel="1" x14ac:dyDescent="0.25">
      <c r="D392" s="151" t="s">
        <v>590</v>
      </c>
      <c r="E392" s="52" t="s">
        <v>415</v>
      </c>
      <c r="F392" s="49"/>
      <c r="G392" s="65"/>
      <c r="H392" s="146"/>
      <c r="I392" s="166"/>
      <c r="J392" s="165"/>
      <c r="K392" s="98"/>
    </row>
    <row r="393" spans="4:11" hidden="1" outlineLevel="1" x14ac:dyDescent="0.25">
      <c r="D393" s="151" t="s">
        <v>591</v>
      </c>
      <c r="E393" s="52" t="s">
        <v>250</v>
      </c>
      <c r="F393" s="49"/>
      <c r="G393" s="65"/>
      <c r="H393" s="146"/>
      <c r="I393" s="166"/>
      <c r="J393" s="165"/>
      <c r="K393" s="98"/>
    </row>
    <row r="394" spans="4:11" hidden="1" outlineLevel="1" x14ac:dyDescent="0.25">
      <c r="D394" s="151" t="s">
        <v>592</v>
      </c>
      <c r="E394" s="52" t="s">
        <v>418</v>
      </c>
      <c r="F394" s="49"/>
      <c r="G394" s="65"/>
      <c r="H394" s="146"/>
      <c r="I394" s="166"/>
      <c r="J394" s="165"/>
      <c r="K394" s="98"/>
    </row>
    <row r="395" spans="4:11" hidden="1" outlineLevel="1" x14ac:dyDescent="0.25">
      <c r="D395" s="151" t="s">
        <v>593</v>
      </c>
      <c r="E395" s="52" t="s">
        <v>420</v>
      </c>
      <c r="F395" s="49"/>
      <c r="G395" s="65"/>
      <c r="H395" s="146"/>
      <c r="I395" s="166"/>
      <c r="J395" s="165"/>
      <c r="K395" s="98"/>
    </row>
    <row r="396" spans="4:11" hidden="1" outlineLevel="1" x14ac:dyDescent="0.25">
      <c r="D396" s="151" t="s">
        <v>594</v>
      </c>
      <c r="E396" s="51" t="s">
        <v>3</v>
      </c>
      <c r="F396" s="49"/>
      <c r="G396" s="65"/>
      <c r="H396" s="146"/>
      <c r="I396" s="166"/>
      <c r="J396" s="165"/>
      <c r="K396" s="98"/>
    </row>
    <row r="397" spans="4:11" hidden="1" outlineLevel="1" x14ac:dyDescent="0.25">
      <c r="D397" s="151" t="s">
        <v>595</v>
      </c>
      <c r="E397" s="52" t="s">
        <v>248</v>
      </c>
      <c r="F397" s="49"/>
      <c r="G397" s="65"/>
      <c r="H397" s="146"/>
      <c r="I397" s="166"/>
      <c r="J397" s="165"/>
      <c r="K397" s="98"/>
    </row>
    <row r="398" spans="4:11" hidden="1" outlineLevel="1" x14ac:dyDescent="0.25">
      <c r="D398" s="151" t="s">
        <v>596</v>
      </c>
      <c r="E398" s="52" t="s">
        <v>413</v>
      </c>
      <c r="F398" s="49"/>
      <c r="G398" s="65"/>
      <c r="H398" s="146"/>
      <c r="I398" s="166"/>
      <c r="J398" s="165"/>
      <c r="K398" s="98"/>
    </row>
    <row r="399" spans="4:11" hidden="1" outlineLevel="1" x14ac:dyDescent="0.25">
      <c r="D399" s="151" t="s">
        <v>597</v>
      </c>
      <c r="E399" s="52" t="s">
        <v>415</v>
      </c>
      <c r="F399" s="49"/>
      <c r="G399" s="65"/>
      <c r="H399" s="146"/>
      <c r="I399" s="166"/>
      <c r="J399" s="165"/>
      <c r="K399" s="98"/>
    </row>
    <row r="400" spans="4:11" hidden="1" outlineLevel="1" x14ac:dyDescent="0.25">
      <c r="D400" s="151" t="s">
        <v>598</v>
      </c>
      <c r="E400" s="52" t="s">
        <v>250</v>
      </c>
      <c r="F400" s="49"/>
      <c r="G400" s="65"/>
      <c r="H400" s="146"/>
      <c r="I400" s="166"/>
      <c r="J400" s="165"/>
      <c r="K400" s="98"/>
    </row>
    <row r="401" spans="4:11" hidden="1" outlineLevel="1" x14ac:dyDescent="0.25">
      <c r="D401" s="151" t="s">
        <v>592</v>
      </c>
      <c r="E401" s="52" t="s">
        <v>418</v>
      </c>
      <c r="F401" s="49"/>
      <c r="G401" s="65"/>
      <c r="H401" s="146"/>
      <c r="I401" s="166"/>
      <c r="J401" s="165"/>
      <c r="K401" s="98"/>
    </row>
    <row r="402" spans="4:11" hidden="1" outlineLevel="1" x14ac:dyDescent="0.25">
      <c r="D402" s="151" t="s">
        <v>593</v>
      </c>
      <c r="E402" s="52" t="s">
        <v>420</v>
      </c>
      <c r="F402" s="49"/>
      <c r="G402" s="65"/>
      <c r="H402" s="146"/>
      <c r="I402" s="166"/>
      <c r="J402" s="165"/>
      <c r="K402" s="98"/>
    </row>
    <row r="403" spans="4:11" hidden="1" outlineLevel="1" x14ac:dyDescent="0.25">
      <c r="D403" s="151" t="s">
        <v>599</v>
      </c>
      <c r="E403" s="51" t="s">
        <v>5</v>
      </c>
      <c r="F403" s="49"/>
      <c r="G403" s="65"/>
      <c r="H403" s="146"/>
      <c r="I403" s="166"/>
      <c r="J403" s="165"/>
      <c r="K403" s="98"/>
    </row>
    <row r="404" spans="4:11" hidden="1" outlineLevel="1" x14ac:dyDescent="0.25">
      <c r="D404" s="151" t="s">
        <v>600</v>
      </c>
      <c r="E404" s="52" t="s">
        <v>248</v>
      </c>
      <c r="F404" s="49"/>
      <c r="G404" s="65"/>
      <c r="H404" s="146"/>
      <c r="I404" s="166"/>
      <c r="J404" s="165"/>
      <c r="K404" s="98"/>
    </row>
    <row r="405" spans="4:11" hidden="1" outlineLevel="1" x14ac:dyDescent="0.25">
      <c r="D405" s="151" t="s">
        <v>601</v>
      </c>
      <c r="E405" s="52" t="s">
        <v>413</v>
      </c>
      <c r="F405" s="49"/>
      <c r="G405" s="65"/>
      <c r="H405" s="146"/>
      <c r="I405" s="166"/>
      <c r="J405" s="165"/>
      <c r="K405" s="98"/>
    </row>
    <row r="406" spans="4:11" hidden="1" outlineLevel="1" x14ac:dyDescent="0.25">
      <c r="D406" s="151" t="s">
        <v>602</v>
      </c>
      <c r="E406" s="52" t="s">
        <v>415</v>
      </c>
      <c r="F406" s="49"/>
      <c r="G406" s="65"/>
      <c r="H406" s="146"/>
      <c r="I406" s="166"/>
      <c r="J406" s="165"/>
      <c r="K406" s="98"/>
    </row>
    <row r="407" spans="4:11" hidden="1" outlineLevel="1" x14ac:dyDescent="0.25">
      <c r="D407" s="151" t="s">
        <v>603</v>
      </c>
      <c r="E407" s="52" t="s">
        <v>250</v>
      </c>
      <c r="F407" s="49"/>
      <c r="G407" s="65"/>
      <c r="H407" s="146"/>
      <c r="I407" s="166"/>
      <c r="J407" s="165"/>
      <c r="K407" s="98"/>
    </row>
    <row r="408" spans="4:11" hidden="1" outlineLevel="1" x14ac:dyDescent="0.25">
      <c r="D408" s="151" t="s">
        <v>604</v>
      </c>
      <c r="E408" s="52" t="s">
        <v>418</v>
      </c>
      <c r="F408" s="49"/>
      <c r="G408" s="65"/>
      <c r="H408" s="146"/>
      <c r="I408" s="166"/>
      <c r="J408" s="165"/>
      <c r="K408" s="98"/>
    </row>
    <row r="409" spans="4:11" hidden="1" outlineLevel="1" x14ac:dyDescent="0.25">
      <c r="D409" s="151" t="s">
        <v>605</v>
      </c>
      <c r="E409" s="52" t="s">
        <v>420</v>
      </c>
      <c r="F409" s="49"/>
      <c r="G409" s="65"/>
      <c r="H409" s="146"/>
      <c r="I409" s="166"/>
      <c r="J409" s="165"/>
      <c r="K409" s="98"/>
    </row>
    <row r="410" spans="4:11" hidden="1" outlineLevel="1" x14ac:dyDescent="0.25">
      <c r="D410" s="151" t="s">
        <v>606</v>
      </c>
      <c r="E410" s="51" t="s">
        <v>6</v>
      </c>
      <c r="F410" s="49"/>
      <c r="G410" s="65"/>
      <c r="H410" s="146"/>
      <c r="I410" s="166"/>
      <c r="J410" s="165"/>
      <c r="K410" s="98"/>
    </row>
    <row r="411" spans="4:11" hidden="1" outlineLevel="1" x14ac:dyDescent="0.25">
      <c r="D411" s="151" t="s">
        <v>607</v>
      </c>
      <c r="E411" s="52" t="s">
        <v>248</v>
      </c>
      <c r="F411" s="49"/>
      <c r="G411" s="65"/>
      <c r="H411" s="146"/>
      <c r="I411" s="166"/>
      <c r="J411" s="165"/>
      <c r="K411" s="98"/>
    </row>
    <row r="412" spans="4:11" hidden="1" outlineLevel="1" x14ac:dyDescent="0.25">
      <c r="D412" s="151" t="s">
        <v>608</v>
      </c>
      <c r="E412" s="52" t="s">
        <v>413</v>
      </c>
      <c r="F412" s="49"/>
      <c r="G412" s="65"/>
      <c r="H412" s="146"/>
      <c r="I412" s="166"/>
      <c r="J412" s="165"/>
      <c r="K412" s="98"/>
    </row>
    <row r="413" spans="4:11" hidden="1" outlineLevel="1" x14ac:dyDescent="0.25">
      <c r="D413" s="151" t="s">
        <v>609</v>
      </c>
      <c r="E413" s="52" t="s">
        <v>415</v>
      </c>
      <c r="F413" s="49"/>
      <c r="G413" s="65"/>
      <c r="H413" s="146"/>
      <c r="I413" s="166"/>
      <c r="J413" s="165"/>
      <c r="K413" s="98"/>
    </row>
    <row r="414" spans="4:11" hidden="1" outlineLevel="1" x14ac:dyDescent="0.25">
      <c r="D414" s="151" t="s">
        <v>610</v>
      </c>
      <c r="E414" s="52" t="s">
        <v>250</v>
      </c>
      <c r="F414" s="49"/>
      <c r="G414" s="65"/>
      <c r="H414" s="146"/>
      <c r="I414" s="166"/>
      <c r="J414" s="165"/>
      <c r="K414" s="98"/>
    </row>
    <row r="415" spans="4:11" hidden="1" outlineLevel="1" x14ac:dyDescent="0.25">
      <c r="D415" s="151" t="s">
        <v>611</v>
      </c>
      <c r="E415" s="52" t="s">
        <v>418</v>
      </c>
      <c r="F415" s="49"/>
      <c r="G415" s="65"/>
      <c r="H415" s="146"/>
      <c r="I415" s="166"/>
      <c r="J415" s="165"/>
      <c r="K415" s="98"/>
    </row>
    <row r="416" spans="4:11" hidden="1" outlineLevel="1" x14ac:dyDescent="0.25">
      <c r="D416" s="151" t="s">
        <v>612</v>
      </c>
      <c r="E416" s="52" t="s">
        <v>420</v>
      </c>
      <c r="F416" s="49"/>
      <c r="G416" s="65"/>
      <c r="H416" s="146"/>
      <c r="I416" s="166"/>
      <c r="J416" s="165"/>
      <c r="K416" s="98"/>
    </row>
    <row r="417" spans="4:11" hidden="1" outlineLevel="1" x14ac:dyDescent="0.25">
      <c r="D417" s="151" t="s">
        <v>613</v>
      </c>
      <c r="E417" s="51" t="s">
        <v>7</v>
      </c>
      <c r="F417" s="49"/>
      <c r="G417" s="65"/>
      <c r="H417" s="146"/>
      <c r="I417" s="166"/>
      <c r="J417" s="165"/>
      <c r="K417" s="98"/>
    </row>
    <row r="418" spans="4:11" hidden="1" outlineLevel="1" x14ac:dyDescent="0.25">
      <c r="D418" s="151" t="s">
        <v>614</v>
      </c>
      <c r="E418" s="52" t="s">
        <v>248</v>
      </c>
      <c r="F418" s="49"/>
      <c r="G418" s="65"/>
      <c r="H418" s="146"/>
      <c r="I418" s="166"/>
      <c r="J418" s="165"/>
      <c r="K418" s="98"/>
    </row>
    <row r="419" spans="4:11" hidden="1" outlineLevel="1" x14ac:dyDescent="0.25">
      <c r="D419" s="151" t="s">
        <v>615</v>
      </c>
      <c r="E419" s="52" t="s">
        <v>413</v>
      </c>
      <c r="F419" s="49"/>
      <c r="G419" s="65"/>
      <c r="H419" s="146"/>
      <c r="I419" s="166"/>
      <c r="J419" s="165"/>
      <c r="K419" s="98"/>
    </row>
    <row r="420" spans="4:11" hidden="1" outlineLevel="1" collapsed="1" x14ac:dyDescent="0.25">
      <c r="D420" s="151" t="s">
        <v>616</v>
      </c>
      <c r="E420" s="52" t="s">
        <v>415</v>
      </c>
      <c r="F420" s="49"/>
      <c r="G420" s="65"/>
      <c r="H420" s="146"/>
      <c r="I420" s="166"/>
      <c r="J420" s="165"/>
      <c r="K420" s="98"/>
    </row>
    <row r="421" spans="4:11" hidden="1" outlineLevel="1" x14ac:dyDescent="0.25">
      <c r="D421" s="151" t="s">
        <v>617</v>
      </c>
      <c r="E421" s="52" t="s">
        <v>250</v>
      </c>
      <c r="F421" s="49"/>
      <c r="G421" s="65"/>
      <c r="H421" s="146"/>
      <c r="I421" s="166"/>
      <c r="J421" s="165"/>
      <c r="K421" s="98"/>
    </row>
    <row r="422" spans="4:11" hidden="1" outlineLevel="1" x14ac:dyDescent="0.25">
      <c r="D422" s="151" t="s">
        <v>618</v>
      </c>
      <c r="E422" s="52" t="s">
        <v>418</v>
      </c>
      <c r="F422" s="49"/>
      <c r="G422" s="65"/>
      <c r="H422" s="146"/>
      <c r="I422" s="166"/>
      <c r="J422" s="165"/>
      <c r="K422" s="98"/>
    </row>
    <row r="423" spans="4:11" hidden="1" outlineLevel="1" x14ac:dyDescent="0.25">
      <c r="D423" s="151" t="s">
        <v>619</v>
      </c>
      <c r="E423" s="52" t="s">
        <v>420</v>
      </c>
      <c r="F423" s="49"/>
      <c r="G423" s="65"/>
      <c r="H423" s="146"/>
      <c r="I423" s="166"/>
      <c r="J423" s="165"/>
      <c r="K423" s="98"/>
    </row>
    <row r="424" spans="4:11" hidden="1" outlineLevel="1" x14ac:dyDescent="0.25">
      <c r="D424" s="151" t="s">
        <v>620</v>
      </c>
      <c r="E424" s="51" t="s">
        <v>264</v>
      </c>
      <c r="F424" s="49"/>
      <c r="G424" s="65"/>
      <c r="H424" s="146"/>
      <c r="I424" s="166"/>
      <c r="J424" s="165"/>
      <c r="K424" s="98"/>
    </row>
    <row r="425" spans="4:11" hidden="1" outlineLevel="1" x14ac:dyDescent="0.25">
      <c r="D425" s="151" t="s">
        <v>621</v>
      </c>
      <c r="E425" s="52" t="s">
        <v>248</v>
      </c>
      <c r="F425" s="49"/>
      <c r="G425" s="65"/>
      <c r="H425" s="146"/>
      <c r="I425" s="166"/>
      <c r="J425" s="165"/>
      <c r="K425" s="98"/>
    </row>
    <row r="426" spans="4:11" hidden="1" outlineLevel="1" x14ac:dyDescent="0.25">
      <c r="D426" s="151" t="s">
        <v>622</v>
      </c>
      <c r="E426" s="52" t="s">
        <v>413</v>
      </c>
      <c r="F426" s="49"/>
      <c r="G426" s="65"/>
      <c r="H426" s="146"/>
      <c r="I426" s="166"/>
      <c r="J426" s="165"/>
      <c r="K426" s="98"/>
    </row>
    <row r="427" spans="4:11" hidden="1" outlineLevel="1" x14ac:dyDescent="0.25">
      <c r="D427" s="151" t="s">
        <v>623</v>
      </c>
      <c r="E427" s="52" t="s">
        <v>415</v>
      </c>
      <c r="F427" s="49"/>
      <c r="G427" s="65"/>
      <c r="H427" s="146"/>
      <c r="I427" s="166"/>
      <c r="J427" s="165"/>
      <c r="K427" s="98"/>
    </row>
    <row r="428" spans="4:11" hidden="1" outlineLevel="1" x14ac:dyDescent="0.25">
      <c r="D428" s="151" t="s">
        <v>624</v>
      </c>
      <c r="E428" s="52" t="s">
        <v>250</v>
      </c>
      <c r="F428" s="49"/>
      <c r="G428" s="65"/>
      <c r="H428" s="146"/>
      <c r="I428" s="166"/>
      <c r="J428" s="165"/>
      <c r="K428" s="98"/>
    </row>
    <row r="429" spans="4:11" hidden="1" outlineLevel="1" x14ac:dyDescent="0.25">
      <c r="D429" s="151" t="s">
        <v>625</v>
      </c>
      <c r="E429" s="52" t="s">
        <v>418</v>
      </c>
      <c r="F429" s="49"/>
      <c r="G429" s="65"/>
      <c r="H429" s="146"/>
      <c r="I429" s="166"/>
      <c r="J429" s="165"/>
      <c r="K429" s="98"/>
    </row>
    <row r="430" spans="4:11" hidden="1" outlineLevel="1" x14ac:dyDescent="0.25">
      <c r="D430" s="151" t="s">
        <v>626</v>
      </c>
      <c r="E430" s="52" t="s">
        <v>420</v>
      </c>
      <c r="F430" s="49"/>
      <c r="G430" s="65"/>
      <c r="H430" s="146"/>
      <c r="I430" s="166"/>
      <c r="J430" s="165"/>
      <c r="K430" s="98"/>
    </row>
    <row r="431" spans="4:11" hidden="1" outlineLevel="1" x14ac:dyDescent="0.25">
      <c r="D431" s="151" t="s">
        <v>627</v>
      </c>
      <c r="E431" s="99" t="s">
        <v>268</v>
      </c>
      <c r="F431" s="56"/>
      <c r="G431" s="65"/>
      <c r="H431" s="146"/>
      <c r="I431" s="166"/>
      <c r="J431" s="165"/>
      <c r="K431" s="98"/>
    </row>
    <row r="432" spans="4:11" hidden="1" outlineLevel="1" x14ac:dyDescent="0.25">
      <c r="D432" s="151" t="s">
        <v>628</v>
      </c>
      <c r="E432" s="51" t="s">
        <v>4</v>
      </c>
      <c r="F432" s="49"/>
      <c r="G432" s="65"/>
      <c r="H432" s="146"/>
      <c r="I432" s="166"/>
      <c r="J432" s="165"/>
      <c r="K432" s="98"/>
    </row>
    <row r="433" spans="4:11" hidden="1" outlineLevel="1" x14ac:dyDescent="0.25">
      <c r="D433" s="151" t="s">
        <v>629</v>
      </c>
      <c r="E433" s="52" t="s">
        <v>248</v>
      </c>
      <c r="F433" s="49"/>
      <c r="G433" s="65"/>
      <c r="H433" s="146"/>
      <c r="I433" s="166"/>
      <c r="J433" s="165"/>
      <c r="K433" s="98"/>
    </row>
    <row r="434" spans="4:11" hidden="1" outlineLevel="1" x14ac:dyDescent="0.25">
      <c r="D434" s="151" t="s">
        <v>630</v>
      </c>
      <c r="E434" s="52" t="s">
        <v>413</v>
      </c>
      <c r="F434" s="49"/>
      <c r="G434" s="65"/>
      <c r="H434" s="146"/>
      <c r="I434" s="166"/>
      <c r="J434" s="165"/>
      <c r="K434" s="98"/>
    </row>
    <row r="435" spans="4:11" hidden="1" outlineLevel="1" x14ac:dyDescent="0.25">
      <c r="D435" s="151" t="s">
        <v>631</v>
      </c>
      <c r="E435" s="52" t="s">
        <v>415</v>
      </c>
      <c r="F435" s="49"/>
      <c r="G435" s="65"/>
      <c r="H435" s="146"/>
      <c r="I435" s="166"/>
      <c r="J435" s="165"/>
      <c r="K435" s="98"/>
    </row>
    <row r="436" spans="4:11" hidden="1" outlineLevel="1" x14ac:dyDescent="0.25">
      <c r="D436" s="151" t="s">
        <v>632</v>
      </c>
      <c r="E436" s="52" t="s">
        <v>250</v>
      </c>
      <c r="F436" s="49"/>
      <c r="G436" s="65"/>
      <c r="H436" s="146"/>
      <c r="I436" s="166"/>
      <c r="J436" s="165"/>
      <c r="K436" s="98"/>
    </row>
    <row r="437" spans="4:11" hidden="1" outlineLevel="1" x14ac:dyDescent="0.25">
      <c r="D437" s="151" t="s">
        <v>633</v>
      </c>
      <c r="E437" s="52" t="s">
        <v>418</v>
      </c>
      <c r="F437" s="49"/>
      <c r="G437" s="65"/>
      <c r="H437" s="146"/>
      <c r="I437" s="166"/>
      <c r="J437" s="165"/>
      <c r="K437" s="98"/>
    </row>
    <row r="438" spans="4:11" hidden="1" outlineLevel="1" x14ac:dyDescent="0.25">
      <c r="D438" s="151" t="s">
        <v>634</v>
      </c>
      <c r="E438" s="52" t="s">
        <v>420</v>
      </c>
      <c r="F438" s="49"/>
      <c r="G438" s="65"/>
      <c r="H438" s="146"/>
      <c r="I438" s="166"/>
      <c r="J438" s="165"/>
      <c r="K438" s="98"/>
    </row>
    <row r="439" spans="4:11" hidden="1" outlineLevel="1" x14ac:dyDescent="0.25">
      <c r="D439" s="151" t="s">
        <v>635</v>
      </c>
      <c r="E439" s="51" t="s">
        <v>3</v>
      </c>
      <c r="F439" s="49"/>
      <c r="G439" s="65"/>
      <c r="H439" s="146"/>
      <c r="I439" s="166"/>
      <c r="J439" s="165"/>
      <c r="K439" s="98"/>
    </row>
    <row r="440" spans="4:11" hidden="1" outlineLevel="1" x14ac:dyDescent="0.25">
      <c r="D440" s="151" t="s">
        <v>636</v>
      </c>
      <c r="E440" s="52" t="s">
        <v>248</v>
      </c>
      <c r="F440" s="49"/>
      <c r="G440" s="65"/>
      <c r="H440" s="146"/>
      <c r="I440" s="166"/>
      <c r="J440" s="165"/>
      <c r="K440" s="98"/>
    </row>
    <row r="441" spans="4:11" hidden="1" outlineLevel="1" x14ac:dyDescent="0.25">
      <c r="D441" s="151" t="s">
        <v>637</v>
      </c>
      <c r="E441" s="52" t="s">
        <v>413</v>
      </c>
      <c r="F441" s="49"/>
      <c r="G441" s="65"/>
      <c r="H441" s="146"/>
      <c r="I441" s="166"/>
      <c r="J441" s="165"/>
      <c r="K441" s="98"/>
    </row>
    <row r="442" spans="4:11" hidden="1" outlineLevel="1" x14ac:dyDescent="0.25">
      <c r="D442" s="151" t="s">
        <v>638</v>
      </c>
      <c r="E442" s="52" t="s">
        <v>415</v>
      </c>
      <c r="F442" s="49"/>
      <c r="G442" s="65"/>
      <c r="H442" s="146"/>
      <c r="I442" s="166"/>
      <c r="J442" s="165"/>
      <c r="K442" s="98"/>
    </row>
    <row r="443" spans="4:11" hidden="1" outlineLevel="1" x14ac:dyDescent="0.25">
      <c r="D443" s="151" t="s">
        <v>639</v>
      </c>
      <c r="E443" s="52" t="s">
        <v>250</v>
      </c>
      <c r="F443" s="49"/>
      <c r="G443" s="65"/>
      <c r="H443" s="146"/>
      <c r="I443" s="166"/>
      <c r="J443" s="165"/>
      <c r="K443" s="98"/>
    </row>
    <row r="444" spans="4:11" hidden="1" outlineLevel="1" x14ac:dyDescent="0.25">
      <c r="D444" s="151" t="s">
        <v>640</v>
      </c>
      <c r="E444" s="52" t="s">
        <v>418</v>
      </c>
      <c r="F444" s="49"/>
      <c r="G444" s="65"/>
      <c r="H444" s="146"/>
      <c r="I444" s="166"/>
      <c r="J444" s="165"/>
      <c r="K444" s="98"/>
    </row>
    <row r="445" spans="4:11" hidden="1" outlineLevel="1" x14ac:dyDescent="0.25">
      <c r="D445" s="151" t="s">
        <v>641</v>
      </c>
      <c r="E445" s="52" t="s">
        <v>420</v>
      </c>
      <c r="F445" s="49"/>
      <c r="G445" s="65"/>
      <c r="H445" s="146"/>
      <c r="I445" s="166"/>
      <c r="J445" s="165"/>
      <c r="K445" s="98"/>
    </row>
    <row r="446" spans="4:11" hidden="1" outlineLevel="1" x14ac:dyDescent="0.25">
      <c r="D446" s="151" t="s">
        <v>642</v>
      </c>
      <c r="E446" s="51" t="s">
        <v>5</v>
      </c>
      <c r="F446" s="49"/>
      <c r="G446" s="65"/>
      <c r="H446" s="146"/>
      <c r="I446" s="166"/>
      <c r="J446" s="165"/>
      <c r="K446" s="98"/>
    </row>
    <row r="447" spans="4:11" hidden="1" outlineLevel="1" x14ac:dyDescent="0.25">
      <c r="D447" s="151" t="s">
        <v>643</v>
      </c>
      <c r="E447" s="52" t="s">
        <v>248</v>
      </c>
      <c r="F447" s="49"/>
      <c r="G447" s="65"/>
      <c r="H447" s="146"/>
      <c r="I447" s="166"/>
      <c r="J447" s="165"/>
      <c r="K447" s="98"/>
    </row>
    <row r="448" spans="4:11" hidden="1" outlineLevel="1" x14ac:dyDescent="0.25">
      <c r="D448" s="151" t="s">
        <v>644</v>
      </c>
      <c r="E448" s="52" t="s">
        <v>413</v>
      </c>
      <c r="F448" s="49"/>
      <c r="G448" s="65"/>
      <c r="H448" s="146"/>
      <c r="I448" s="166"/>
      <c r="J448" s="165"/>
      <c r="K448" s="98"/>
    </row>
    <row r="449" spans="4:11" hidden="1" outlineLevel="1" x14ac:dyDescent="0.25">
      <c r="D449" s="151" t="s">
        <v>645</v>
      </c>
      <c r="E449" s="52" t="s">
        <v>415</v>
      </c>
      <c r="F449" s="49"/>
      <c r="G449" s="65"/>
      <c r="H449" s="146"/>
      <c r="I449" s="166"/>
      <c r="J449" s="165"/>
      <c r="K449" s="98"/>
    </row>
    <row r="450" spans="4:11" hidden="1" outlineLevel="1" x14ac:dyDescent="0.25">
      <c r="D450" s="151" t="s">
        <v>646</v>
      </c>
      <c r="E450" s="52" t="s">
        <v>250</v>
      </c>
      <c r="F450" s="49"/>
      <c r="G450" s="65"/>
      <c r="H450" s="146"/>
      <c r="I450" s="166"/>
      <c r="J450" s="165"/>
      <c r="K450" s="98"/>
    </row>
    <row r="451" spans="4:11" hidden="1" outlineLevel="1" x14ac:dyDescent="0.25">
      <c r="D451" s="151" t="s">
        <v>647</v>
      </c>
      <c r="E451" s="52" t="s">
        <v>418</v>
      </c>
      <c r="F451" s="49"/>
      <c r="G451" s="65"/>
      <c r="H451" s="146"/>
      <c r="I451" s="166"/>
      <c r="J451" s="165"/>
      <c r="K451" s="98"/>
    </row>
    <row r="452" spans="4:11" hidden="1" outlineLevel="1" x14ac:dyDescent="0.25">
      <c r="D452" s="151" t="s">
        <v>648</v>
      </c>
      <c r="E452" s="52" t="s">
        <v>420</v>
      </c>
      <c r="F452" s="49"/>
      <c r="G452" s="65"/>
      <c r="H452" s="146"/>
      <c r="I452" s="166"/>
      <c r="J452" s="165"/>
      <c r="K452" s="98"/>
    </row>
    <row r="453" spans="4:11" hidden="1" outlineLevel="1" x14ac:dyDescent="0.25">
      <c r="D453" s="151" t="s">
        <v>649</v>
      </c>
      <c r="E453" s="51" t="s">
        <v>6</v>
      </c>
      <c r="F453" s="49"/>
      <c r="G453" s="65"/>
      <c r="H453" s="146"/>
      <c r="I453" s="166"/>
      <c r="J453" s="165"/>
      <c r="K453" s="98"/>
    </row>
    <row r="454" spans="4:11" hidden="1" outlineLevel="1" x14ac:dyDescent="0.25">
      <c r="D454" s="151" t="s">
        <v>650</v>
      </c>
      <c r="E454" s="52" t="s">
        <v>248</v>
      </c>
      <c r="F454" s="49"/>
      <c r="G454" s="65"/>
      <c r="H454" s="146"/>
      <c r="I454" s="166"/>
      <c r="J454" s="165"/>
      <c r="K454" s="98"/>
    </row>
    <row r="455" spans="4:11" hidden="1" outlineLevel="1" x14ac:dyDescent="0.25">
      <c r="D455" s="151" t="s">
        <v>651</v>
      </c>
      <c r="E455" s="52" t="s">
        <v>413</v>
      </c>
      <c r="F455" s="49"/>
      <c r="G455" s="65"/>
      <c r="H455" s="146"/>
      <c r="I455" s="166"/>
      <c r="J455" s="165"/>
      <c r="K455" s="98"/>
    </row>
    <row r="456" spans="4:11" hidden="1" outlineLevel="1" x14ac:dyDescent="0.25">
      <c r="D456" s="151" t="s">
        <v>652</v>
      </c>
      <c r="E456" s="52" t="s">
        <v>415</v>
      </c>
      <c r="F456" s="49"/>
      <c r="G456" s="65"/>
      <c r="H456" s="146"/>
      <c r="I456" s="166"/>
      <c r="J456" s="165"/>
      <c r="K456" s="98"/>
    </row>
    <row r="457" spans="4:11" hidden="1" outlineLevel="1" x14ac:dyDescent="0.25">
      <c r="D457" s="151" t="s">
        <v>653</v>
      </c>
      <c r="E457" s="52" t="s">
        <v>250</v>
      </c>
      <c r="F457" s="49"/>
      <c r="G457" s="65"/>
      <c r="H457" s="146"/>
      <c r="I457" s="166"/>
      <c r="J457" s="165"/>
      <c r="K457" s="98"/>
    </row>
    <row r="458" spans="4:11" hidden="1" outlineLevel="1" x14ac:dyDescent="0.25">
      <c r="D458" s="151" t="s">
        <v>654</v>
      </c>
      <c r="E458" s="52" t="s">
        <v>418</v>
      </c>
      <c r="F458" s="49"/>
      <c r="G458" s="65"/>
      <c r="H458" s="146"/>
      <c r="I458" s="166"/>
      <c r="J458" s="165"/>
      <c r="K458" s="98"/>
    </row>
    <row r="459" spans="4:11" hidden="1" outlineLevel="1" x14ac:dyDescent="0.25">
      <c r="D459" s="151" t="s">
        <v>655</v>
      </c>
      <c r="E459" s="52" t="s">
        <v>420</v>
      </c>
      <c r="F459" s="49"/>
      <c r="G459" s="65"/>
      <c r="H459" s="146"/>
      <c r="I459" s="166"/>
      <c r="J459" s="165"/>
      <c r="K459" s="98"/>
    </row>
    <row r="460" spans="4:11" hidden="1" outlineLevel="1" x14ac:dyDescent="0.25">
      <c r="D460" s="151" t="s">
        <v>656</v>
      </c>
      <c r="E460" s="51" t="s">
        <v>7</v>
      </c>
      <c r="F460" s="49"/>
      <c r="G460" s="65"/>
      <c r="H460" s="146"/>
      <c r="I460" s="166"/>
      <c r="J460" s="165"/>
      <c r="K460" s="98"/>
    </row>
    <row r="461" spans="4:11" hidden="1" outlineLevel="1" x14ac:dyDescent="0.25">
      <c r="D461" s="151" t="s">
        <v>657</v>
      </c>
      <c r="E461" s="52" t="s">
        <v>248</v>
      </c>
      <c r="F461" s="49"/>
      <c r="G461" s="65"/>
      <c r="H461" s="146"/>
      <c r="I461" s="166"/>
      <c r="J461" s="165"/>
      <c r="K461" s="98"/>
    </row>
    <row r="462" spans="4:11" hidden="1" outlineLevel="1" x14ac:dyDescent="0.25">
      <c r="D462" s="151" t="s">
        <v>658</v>
      </c>
      <c r="E462" s="52" t="s">
        <v>413</v>
      </c>
      <c r="F462" s="49"/>
      <c r="G462" s="65"/>
      <c r="H462" s="146"/>
      <c r="I462" s="166"/>
      <c r="J462" s="165"/>
      <c r="K462" s="98"/>
    </row>
    <row r="463" spans="4:11" hidden="1" outlineLevel="1" x14ac:dyDescent="0.25">
      <c r="D463" s="151" t="s">
        <v>659</v>
      </c>
      <c r="E463" s="52" t="s">
        <v>415</v>
      </c>
      <c r="F463" s="49"/>
      <c r="G463" s="65"/>
      <c r="H463" s="146"/>
      <c r="I463" s="166"/>
      <c r="J463" s="165"/>
      <c r="K463" s="98"/>
    </row>
    <row r="464" spans="4:11" hidden="1" outlineLevel="1" x14ac:dyDescent="0.25">
      <c r="D464" s="151" t="s">
        <v>660</v>
      </c>
      <c r="E464" s="52" t="s">
        <v>250</v>
      </c>
      <c r="F464" s="49"/>
      <c r="G464" s="65"/>
      <c r="H464" s="146"/>
      <c r="I464" s="166"/>
      <c r="J464" s="165"/>
      <c r="K464" s="98"/>
    </row>
    <row r="465" spans="4:11" hidden="1" outlineLevel="1" x14ac:dyDescent="0.25">
      <c r="D465" s="151" t="s">
        <v>661</v>
      </c>
      <c r="E465" s="52" t="s">
        <v>418</v>
      </c>
      <c r="F465" s="49"/>
      <c r="G465" s="65"/>
      <c r="H465" s="146"/>
      <c r="I465" s="166"/>
      <c r="J465" s="165"/>
      <c r="K465" s="98"/>
    </row>
    <row r="466" spans="4:11" hidden="1" outlineLevel="1" x14ac:dyDescent="0.25">
      <c r="D466" s="151" t="s">
        <v>662</v>
      </c>
      <c r="E466" s="52" t="s">
        <v>420</v>
      </c>
      <c r="F466" s="49"/>
      <c r="G466" s="65"/>
      <c r="H466" s="146"/>
      <c r="I466" s="166"/>
      <c r="J466" s="165"/>
      <c r="K466" s="98"/>
    </row>
    <row r="467" spans="4:11" hidden="1" outlineLevel="1" x14ac:dyDescent="0.25">
      <c r="D467" s="151" t="s">
        <v>663</v>
      </c>
      <c r="E467" s="51" t="s">
        <v>264</v>
      </c>
      <c r="F467" s="49"/>
      <c r="G467" s="65"/>
      <c r="H467" s="146"/>
      <c r="I467" s="166"/>
      <c r="J467" s="165"/>
      <c r="K467" s="98"/>
    </row>
    <row r="468" spans="4:11" hidden="1" outlineLevel="1" x14ac:dyDescent="0.25">
      <c r="D468" s="151" t="s">
        <v>664</v>
      </c>
      <c r="E468" s="52" t="s">
        <v>248</v>
      </c>
      <c r="F468" s="49"/>
      <c r="G468" s="65"/>
      <c r="H468" s="146"/>
      <c r="I468" s="166"/>
      <c r="J468" s="165"/>
      <c r="K468" s="98"/>
    </row>
    <row r="469" spans="4:11" hidden="1" outlineLevel="1" x14ac:dyDescent="0.25">
      <c r="D469" s="151" t="s">
        <v>665</v>
      </c>
      <c r="E469" s="52" t="s">
        <v>413</v>
      </c>
      <c r="F469" s="49"/>
      <c r="G469" s="65"/>
      <c r="H469" s="146"/>
      <c r="I469" s="166"/>
      <c r="J469" s="165"/>
      <c r="K469" s="98"/>
    </row>
    <row r="470" spans="4:11" hidden="1" outlineLevel="1" x14ac:dyDescent="0.25">
      <c r="D470" s="151" t="s">
        <v>666</v>
      </c>
      <c r="E470" s="52" t="s">
        <v>415</v>
      </c>
      <c r="F470" s="49"/>
      <c r="G470" s="65"/>
      <c r="H470" s="146"/>
      <c r="I470" s="166"/>
      <c r="J470" s="165"/>
      <c r="K470" s="98"/>
    </row>
    <row r="471" spans="4:11" hidden="1" outlineLevel="1" x14ac:dyDescent="0.25">
      <c r="D471" s="151" t="s">
        <v>667</v>
      </c>
      <c r="E471" s="52" t="s">
        <v>250</v>
      </c>
      <c r="F471" s="49"/>
      <c r="G471" s="65"/>
      <c r="H471" s="146"/>
      <c r="I471" s="166"/>
      <c r="J471" s="165"/>
      <c r="K471" s="98"/>
    </row>
    <row r="472" spans="4:11" hidden="1" outlineLevel="1" x14ac:dyDescent="0.25">
      <c r="D472" s="151" t="s">
        <v>668</v>
      </c>
      <c r="E472" s="52" t="s">
        <v>418</v>
      </c>
      <c r="F472" s="49"/>
      <c r="G472" s="65"/>
      <c r="H472" s="146"/>
      <c r="I472" s="166"/>
      <c r="J472" s="165"/>
      <c r="K472" s="98"/>
    </row>
    <row r="473" spans="4:11" hidden="1" outlineLevel="1" x14ac:dyDescent="0.25">
      <c r="D473" s="151" t="s">
        <v>669</v>
      </c>
      <c r="E473" s="52" t="s">
        <v>420</v>
      </c>
      <c r="F473" s="49"/>
      <c r="G473" s="65"/>
      <c r="H473" s="146"/>
      <c r="I473" s="166"/>
      <c r="J473" s="165"/>
      <c r="K473" s="98"/>
    </row>
    <row r="474" spans="4:11" hidden="1" outlineLevel="1" x14ac:dyDescent="0.25">
      <c r="D474" s="151" t="s">
        <v>670</v>
      </c>
      <c r="E474" s="99" t="s">
        <v>288</v>
      </c>
      <c r="F474" s="56"/>
      <c r="G474" s="65"/>
      <c r="H474" s="146"/>
      <c r="I474" s="166"/>
      <c r="J474" s="165"/>
      <c r="K474" s="98"/>
    </row>
    <row r="475" spans="4:11" hidden="1" outlineLevel="1" x14ac:dyDescent="0.25">
      <c r="D475" s="151" t="s">
        <v>671</v>
      </c>
      <c r="E475" s="51" t="s">
        <v>4</v>
      </c>
      <c r="F475" s="56"/>
      <c r="G475" s="65"/>
      <c r="H475" s="146"/>
      <c r="I475" s="166"/>
      <c r="J475" s="165"/>
      <c r="K475" s="98"/>
    </row>
    <row r="476" spans="4:11" hidden="1" outlineLevel="1" x14ac:dyDescent="0.25">
      <c r="D476" s="151" t="s">
        <v>672</v>
      </c>
      <c r="E476" s="52" t="s">
        <v>248</v>
      </c>
      <c r="F476" s="56"/>
      <c r="G476" s="65"/>
      <c r="H476" s="146"/>
      <c r="I476" s="166"/>
      <c r="J476" s="165"/>
      <c r="K476" s="98"/>
    </row>
    <row r="477" spans="4:11" hidden="1" outlineLevel="1" x14ac:dyDescent="0.25">
      <c r="D477" s="151" t="s">
        <v>673</v>
      </c>
      <c r="E477" s="52" t="s">
        <v>413</v>
      </c>
      <c r="F477" s="56"/>
      <c r="G477" s="65"/>
      <c r="H477" s="146"/>
      <c r="I477" s="166"/>
      <c r="J477" s="165"/>
      <c r="K477" s="98"/>
    </row>
    <row r="478" spans="4:11" hidden="1" outlineLevel="1" x14ac:dyDescent="0.25">
      <c r="D478" s="151" t="s">
        <v>674</v>
      </c>
      <c r="E478" s="52" t="s">
        <v>415</v>
      </c>
      <c r="F478" s="56"/>
      <c r="G478" s="65"/>
      <c r="H478" s="146"/>
      <c r="I478" s="166"/>
      <c r="J478" s="165"/>
      <c r="K478" s="98"/>
    </row>
    <row r="479" spans="4:11" hidden="1" outlineLevel="1" x14ac:dyDescent="0.25">
      <c r="D479" s="151" t="s">
        <v>675</v>
      </c>
      <c r="E479" s="52" t="s">
        <v>250</v>
      </c>
      <c r="F479" s="56"/>
      <c r="G479" s="65"/>
      <c r="H479" s="146"/>
      <c r="I479" s="166"/>
      <c r="J479" s="165"/>
      <c r="K479" s="98"/>
    </row>
    <row r="480" spans="4:11" hidden="1" outlineLevel="1" x14ac:dyDescent="0.25">
      <c r="D480" s="151" t="s">
        <v>676</v>
      </c>
      <c r="E480" s="52" t="s">
        <v>418</v>
      </c>
      <c r="F480" s="56"/>
      <c r="G480" s="65"/>
      <c r="H480" s="146"/>
      <c r="I480" s="166"/>
      <c r="J480" s="165"/>
      <c r="K480" s="98"/>
    </row>
    <row r="481" spans="4:11" hidden="1" outlineLevel="1" x14ac:dyDescent="0.25">
      <c r="D481" s="151" t="s">
        <v>677</v>
      </c>
      <c r="E481" s="52" t="s">
        <v>420</v>
      </c>
      <c r="F481" s="56"/>
      <c r="G481" s="65"/>
      <c r="H481" s="146"/>
      <c r="I481" s="166"/>
      <c r="J481" s="165"/>
      <c r="K481" s="98"/>
    </row>
    <row r="482" spans="4:11" hidden="1" outlineLevel="1" x14ac:dyDescent="0.25">
      <c r="D482" s="151" t="s">
        <v>678</v>
      </c>
      <c r="E482" s="51" t="s">
        <v>3</v>
      </c>
      <c r="F482" s="56"/>
      <c r="G482" s="65"/>
      <c r="H482" s="146"/>
      <c r="I482" s="166"/>
      <c r="J482" s="165"/>
      <c r="K482" s="98"/>
    </row>
    <row r="483" spans="4:11" hidden="1" outlineLevel="1" x14ac:dyDescent="0.25">
      <c r="D483" s="151" t="s">
        <v>679</v>
      </c>
      <c r="E483" s="52" t="s">
        <v>248</v>
      </c>
      <c r="F483" s="56"/>
      <c r="G483" s="65"/>
      <c r="H483" s="146"/>
      <c r="I483" s="166"/>
      <c r="J483" s="165"/>
      <c r="K483" s="98"/>
    </row>
    <row r="484" spans="4:11" hidden="1" outlineLevel="1" x14ac:dyDescent="0.25">
      <c r="D484" s="151" t="s">
        <v>680</v>
      </c>
      <c r="E484" s="52" t="s">
        <v>413</v>
      </c>
      <c r="F484" s="56"/>
      <c r="G484" s="65"/>
      <c r="H484" s="146"/>
      <c r="I484" s="166"/>
      <c r="J484" s="165"/>
      <c r="K484" s="98"/>
    </row>
    <row r="485" spans="4:11" hidden="1" outlineLevel="1" x14ac:dyDescent="0.25">
      <c r="D485" s="151" t="s">
        <v>681</v>
      </c>
      <c r="E485" s="52" t="s">
        <v>415</v>
      </c>
      <c r="F485" s="56"/>
      <c r="G485" s="65"/>
      <c r="H485" s="146"/>
      <c r="I485" s="166"/>
      <c r="J485" s="165"/>
      <c r="K485" s="98"/>
    </row>
    <row r="486" spans="4:11" hidden="1" outlineLevel="1" x14ac:dyDescent="0.25">
      <c r="D486" s="151" t="s">
        <v>682</v>
      </c>
      <c r="E486" s="52" t="s">
        <v>250</v>
      </c>
      <c r="F486" s="56"/>
      <c r="G486" s="65"/>
      <c r="H486" s="146"/>
      <c r="I486" s="166"/>
      <c r="J486" s="165"/>
      <c r="K486" s="98"/>
    </row>
    <row r="487" spans="4:11" hidden="1" outlineLevel="1" x14ac:dyDescent="0.25">
      <c r="D487" s="151" t="s">
        <v>683</v>
      </c>
      <c r="E487" s="52" t="s">
        <v>418</v>
      </c>
      <c r="F487" s="56"/>
      <c r="G487" s="65"/>
      <c r="H487" s="146"/>
      <c r="I487" s="166"/>
      <c r="J487" s="165"/>
      <c r="K487" s="98"/>
    </row>
    <row r="488" spans="4:11" hidden="1" outlineLevel="1" x14ac:dyDescent="0.25">
      <c r="D488" s="151" t="s">
        <v>684</v>
      </c>
      <c r="E488" s="52" t="s">
        <v>420</v>
      </c>
      <c r="F488" s="56"/>
      <c r="G488" s="65"/>
      <c r="H488" s="146"/>
      <c r="I488" s="166"/>
      <c r="J488" s="165"/>
      <c r="K488" s="98"/>
    </row>
    <row r="489" spans="4:11" hidden="1" outlineLevel="1" x14ac:dyDescent="0.25">
      <c r="D489" s="151" t="s">
        <v>685</v>
      </c>
      <c r="E489" s="51" t="s">
        <v>5</v>
      </c>
      <c r="F489" s="56"/>
      <c r="G489" s="65"/>
      <c r="H489" s="146"/>
      <c r="I489" s="166"/>
      <c r="J489" s="165"/>
      <c r="K489" s="98"/>
    </row>
    <row r="490" spans="4:11" hidden="1" outlineLevel="1" x14ac:dyDescent="0.25">
      <c r="D490" s="151" t="s">
        <v>686</v>
      </c>
      <c r="E490" s="52" t="s">
        <v>248</v>
      </c>
      <c r="F490" s="56"/>
      <c r="G490" s="65"/>
      <c r="H490" s="146"/>
      <c r="I490" s="166"/>
      <c r="J490" s="165"/>
      <c r="K490" s="98"/>
    </row>
    <row r="491" spans="4:11" hidden="1" outlineLevel="1" x14ac:dyDescent="0.25">
      <c r="D491" s="151" t="s">
        <v>687</v>
      </c>
      <c r="E491" s="52" t="s">
        <v>413</v>
      </c>
      <c r="F491" s="56"/>
      <c r="G491" s="65"/>
      <c r="H491" s="146"/>
      <c r="I491" s="166"/>
      <c r="J491" s="165"/>
      <c r="K491" s="98"/>
    </row>
    <row r="492" spans="4:11" hidden="1" outlineLevel="1" x14ac:dyDescent="0.25">
      <c r="D492" s="151" t="s">
        <v>688</v>
      </c>
      <c r="E492" s="52" t="s">
        <v>415</v>
      </c>
      <c r="F492" s="56"/>
      <c r="G492" s="65"/>
      <c r="H492" s="146"/>
      <c r="I492" s="166"/>
      <c r="J492" s="165"/>
      <c r="K492" s="98"/>
    </row>
    <row r="493" spans="4:11" hidden="1" outlineLevel="1" x14ac:dyDescent="0.25">
      <c r="D493" s="151" t="s">
        <v>689</v>
      </c>
      <c r="E493" s="52" t="s">
        <v>250</v>
      </c>
      <c r="F493" s="56"/>
      <c r="G493" s="65"/>
      <c r="H493" s="146"/>
      <c r="I493" s="166"/>
      <c r="J493" s="165"/>
      <c r="K493" s="98"/>
    </row>
    <row r="494" spans="4:11" hidden="1" outlineLevel="1" x14ac:dyDescent="0.25">
      <c r="D494" s="151" t="s">
        <v>690</v>
      </c>
      <c r="E494" s="52" t="s">
        <v>418</v>
      </c>
      <c r="F494" s="56"/>
      <c r="G494" s="65"/>
      <c r="H494" s="146"/>
      <c r="I494" s="166"/>
      <c r="J494" s="165"/>
      <c r="K494" s="98"/>
    </row>
    <row r="495" spans="4:11" hidden="1" outlineLevel="1" x14ac:dyDescent="0.25">
      <c r="D495" s="151" t="s">
        <v>691</v>
      </c>
      <c r="E495" s="52" t="s">
        <v>420</v>
      </c>
      <c r="F495" s="56"/>
      <c r="G495" s="65"/>
      <c r="H495" s="146"/>
      <c r="I495" s="166"/>
      <c r="J495" s="165"/>
      <c r="K495" s="98"/>
    </row>
    <row r="496" spans="4:11" hidden="1" outlineLevel="1" x14ac:dyDescent="0.25">
      <c r="D496" s="151" t="s">
        <v>692</v>
      </c>
      <c r="E496" s="51" t="s">
        <v>6</v>
      </c>
      <c r="F496" s="56"/>
      <c r="G496" s="65"/>
      <c r="H496" s="146"/>
      <c r="I496" s="166"/>
      <c r="J496" s="165"/>
      <c r="K496" s="98"/>
    </row>
    <row r="497" spans="4:11" hidden="1" outlineLevel="1" x14ac:dyDescent="0.25">
      <c r="D497" s="151" t="s">
        <v>693</v>
      </c>
      <c r="E497" s="52" t="s">
        <v>248</v>
      </c>
      <c r="F497" s="56"/>
      <c r="G497" s="65"/>
      <c r="H497" s="146"/>
      <c r="I497" s="166"/>
      <c r="J497" s="165"/>
      <c r="K497" s="98"/>
    </row>
    <row r="498" spans="4:11" hidden="1" outlineLevel="1" x14ac:dyDescent="0.25">
      <c r="D498" s="151" t="s">
        <v>694</v>
      </c>
      <c r="E498" s="52" t="s">
        <v>413</v>
      </c>
      <c r="F498" s="56"/>
      <c r="G498" s="65"/>
      <c r="H498" s="146"/>
      <c r="I498" s="166"/>
      <c r="J498" s="165"/>
      <c r="K498" s="98"/>
    </row>
    <row r="499" spans="4:11" hidden="1" outlineLevel="1" x14ac:dyDescent="0.25">
      <c r="D499" s="151" t="s">
        <v>695</v>
      </c>
      <c r="E499" s="52" t="s">
        <v>415</v>
      </c>
      <c r="F499" s="56"/>
      <c r="G499" s="65"/>
      <c r="H499" s="146"/>
      <c r="I499" s="166"/>
      <c r="J499" s="165"/>
      <c r="K499" s="98"/>
    </row>
    <row r="500" spans="4:11" hidden="1" outlineLevel="1" x14ac:dyDescent="0.25">
      <c r="D500" s="151" t="s">
        <v>696</v>
      </c>
      <c r="E500" s="52" t="s">
        <v>250</v>
      </c>
      <c r="F500" s="56"/>
      <c r="G500" s="65"/>
      <c r="H500" s="146"/>
      <c r="I500" s="166"/>
      <c r="J500" s="165"/>
      <c r="K500" s="98"/>
    </row>
    <row r="501" spans="4:11" hidden="1" outlineLevel="1" x14ac:dyDescent="0.25">
      <c r="D501" s="151" t="s">
        <v>697</v>
      </c>
      <c r="E501" s="52" t="s">
        <v>418</v>
      </c>
      <c r="F501" s="56"/>
      <c r="G501" s="65"/>
      <c r="H501" s="146"/>
      <c r="I501" s="166"/>
      <c r="J501" s="165"/>
      <c r="K501" s="98"/>
    </row>
    <row r="502" spans="4:11" hidden="1" outlineLevel="1" x14ac:dyDescent="0.25">
      <c r="D502" s="151" t="s">
        <v>698</v>
      </c>
      <c r="E502" s="52" t="s">
        <v>420</v>
      </c>
      <c r="F502" s="56"/>
      <c r="G502" s="65"/>
      <c r="H502" s="146"/>
      <c r="I502" s="166"/>
      <c r="J502" s="165"/>
      <c r="K502" s="98"/>
    </row>
    <row r="503" spans="4:11" hidden="1" outlineLevel="1" x14ac:dyDescent="0.25">
      <c r="D503" s="151" t="s">
        <v>699</v>
      </c>
      <c r="E503" s="51" t="s">
        <v>7</v>
      </c>
      <c r="F503" s="56"/>
      <c r="G503" s="65"/>
      <c r="H503" s="146"/>
      <c r="I503" s="166"/>
      <c r="J503" s="165"/>
      <c r="K503" s="98"/>
    </row>
    <row r="504" spans="4:11" hidden="1" outlineLevel="1" x14ac:dyDescent="0.25">
      <c r="D504" s="151" t="s">
        <v>700</v>
      </c>
      <c r="E504" s="52" t="s">
        <v>248</v>
      </c>
      <c r="F504" s="56"/>
      <c r="G504" s="65"/>
      <c r="H504" s="146"/>
      <c r="I504" s="166"/>
      <c r="J504" s="165"/>
      <c r="K504" s="98"/>
    </row>
    <row r="505" spans="4:11" hidden="1" outlineLevel="1" x14ac:dyDescent="0.25">
      <c r="D505" s="151" t="s">
        <v>701</v>
      </c>
      <c r="E505" s="52" t="s">
        <v>413</v>
      </c>
      <c r="F505" s="56"/>
      <c r="G505" s="65"/>
      <c r="H505" s="146"/>
      <c r="I505" s="166"/>
      <c r="J505" s="165"/>
      <c r="K505" s="98"/>
    </row>
    <row r="506" spans="4:11" hidden="1" outlineLevel="1" x14ac:dyDescent="0.25">
      <c r="D506" s="151" t="s">
        <v>702</v>
      </c>
      <c r="E506" s="52" t="s">
        <v>415</v>
      </c>
      <c r="F506" s="56"/>
      <c r="G506" s="65"/>
      <c r="H506" s="146"/>
      <c r="I506" s="166"/>
      <c r="J506" s="165"/>
      <c r="K506" s="98"/>
    </row>
    <row r="507" spans="4:11" hidden="1" outlineLevel="1" x14ac:dyDescent="0.25">
      <c r="D507" s="151" t="s">
        <v>703</v>
      </c>
      <c r="E507" s="52" t="s">
        <v>250</v>
      </c>
      <c r="F507" s="56"/>
      <c r="G507" s="65"/>
      <c r="H507" s="146"/>
      <c r="I507" s="166"/>
      <c r="J507" s="165"/>
      <c r="K507" s="98"/>
    </row>
    <row r="508" spans="4:11" hidden="1" outlineLevel="1" x14ac:dyDescent="0.25">
      <c r="D508" s="151" t="s">
        <v>704</v>
      </c>
      <c r="E508" s="52" t="s">
        <v>418</v>
      </c>
      <c r="F508" s="56"/>
      <c r="G508" s="65"/>
      <c r="H508" s="146"/>
      <c r="I508" s="166"/>
      <c r="J508" s="165"/>
      <c r="K508" s="98"/>
    </row>
    <row r="509" spans="4:11" hidden="1" outlineLevel="1" x14ac:dyDescent="0.25">
      <c r="D509" s="151" t="s">
        <v>705</v>
      </c>
      <c r="E509" s="52" t="s">
        <v>420</v>
      </c>
      <c r="F509" s="56"/>
      <c r="G509" s="65"/>
      <c r="H509" s="146"/>
      <c r="I509" s="166"/>
      <c r="J509" s="165"/>
      <c r="K509" s="98"/>
    </row>
    <row r="510" spans="4:11" hidden="1" outlineLevel="1" x14ac:dyDescent="0.25">
      <c r="D510" s="151" t="s">
        <v>706</v>
      </c>
      <c r="E510" s="51" t="s">
        <v>264</v>
      </c>
      <c r="F510" s="56"/>
      <c r="G510" s="65"/>
      <c r="H510" s="146"/>
      <c r="I510" s="166"/>
      <c r="J510" s="165"/>
      <c r="K510" s="98"/>
    </row>
    <row r="511" spans="4:11" hidden="1" outlineLevel="1" x14ac:dyDescent="0.25">
      <c r="D511" s="151" t="s">
        <v>707</v>
      </c>
      <c r="E511" s="52" t="s">
        <v>248</v>
      </c>
      <c r="F511" s="56"/>
      <c r="G511" s="65"/>
      <c r="H511" s="146"/>
      <c r="I511" s="166"/>
      <c r="J511" s="165"/>
      <c r="K511" s="98"/>
    </row>
    <row r="512" spans="4:11" hidden="1" outlineLevel="1" x14ac:dyDescent="0.25">
      <c r="D512" s="151" t="s">
        <v>708</v>
      </c>
      <c r="E512" s="52" t="s">
        <v>413</v>
      </c>
      <c r="F512" s="56"/>
      <c r="G512" s="65"/>
      <c r="H512" s="146"/>
      <c r="I512" s="166"/>
      <c r="J512" s="165"/>
      <c r="K512" s="98"/>
    </row>
    <row r="513" spans="4:11" hidden="1" outlineLevel="1" x14ac:dyDescent="0.25">
      <c r="D513" s="151" t="s">
        <v>709</v>
      </c>
      <c r="E513" s="52" t="s">
        <v>415</v>
      </c>
      <c r="F513" s="56"/>
      <c r="G513" s="65"/>
      <c r="H513" s="146"/>
      <c r="I513" s="166"/>
      <c r="J513" s="165"/>
      <c r="K513" s="98"/>
    </row>
    <row r="514" spans="4:11" hidden="1" outlineLevel="1" x14ac:dyDescent="0.25">
      <c r="D514" s="151" t="s">
        <v>710</v>
      </c>
      <c r="E514" s="52" t="s">
        <v>250</v>
      </c>
      <c r="F514" s="56"/>
      <c r="G514" s="65"/>
      <c r="H514" s="146"/>
      <c r="I514" s="166"/>
      <c r="J514" s="165"/>
      <c r="K514" s="98"/>
    </row>
    <row r="515" spans="4:11" hidden="1" outlineLevel="1" x14ac:dyDescent="0.25">
      <c r="D515" s="151" t="s">
        <v>711</v>
      </c>
      <c r="E515" s="52" t="s">
        <v>418</v>
      </c>
      <c r="F515" s="56"/>
      <c r="G515" s="65"/>
      <c r="H515" s="146"/>
      <c r="I515" s="166"/>
      <c r="J515" s="165"/>
      <c r="K515" s="98"/>
    </row>
    <row r="516" spans="4:11" hidden="1" outlineLevel="1" x14ac:dyDescent="0.25">
      <c r="D516" s="151" t="s">
        <v>712</v>
      </c>
      <c r="E516" s="52" t="s">
        <v>420</v>
      </c>
      <c r="F516" s="56"/>
      <c r="G516" s="65"/>
      <c r="H516" s="146"/>
      <c r="I516" s="166"/>
      <c r="J516" s="165"/>
      <c r="K516" s="98"/>
    </row>
    <row r="517" spans="4:11" hidden="1" outlineLevel="1" x14ac:dyDescent="0.25">
      <c r="D517" s="151" t="s">
        <v>713</v>
      </c>
      <c r="E517" s="99" t="s">
        <v>308</v>
      </c>
      <c r="F517" s="56"/>
      <c r="G517" s="65"/>
      <c r="H517" s="146"/>
      <c r="I517" s="166"/>
      <c r="J517" s="165"/>
      <c r="K517" s="98"/>
    </row>
    <row r="518" spans="4:11" hidden="1" outlineLevel="1" x14ac:dyDescent="0.25">
      <c r="D518" s="151" t="s">
        <v>714</v>
      </c>
      <c r="E518" s="51" t="s">
        <v>4</v>
      </c>
      <c r="F518" s="49"/>
      <c r="G518" s="65"/>
      <c r="H518" s="146"/>
      <c r="I518" s="166"/>
      <c r="J518" s="165"/>
      <c r="K518" s="98"/>
    </row>
    <row r="519" spans="4:11" hidden="1" outlineLevel="1" x14ac:dyDescent="0.25">
      <c r="D519" s="151" t="s">
        <v>715</v>
      </c>
      <c r="E519" s="52" t="s">
        <v>248</v>
      </c>
      <c r="F519" s="49"/>
      <c r="G519" s="65"/>
      <c r="H519" s="146"/>
      <c r="I519" s="166"/>
      <c r="J519" s="165"/>
      <c r="K519" s="98"/>
    </row>
    <row r="520" spans="4:11" hidden="1" outlineLevel="1" x14ac:dyDescent="0.25">
      <c r="D520" s="151" t="s">
        <v>716</v>
      </c>
      <c r="E520" s="52" t="s">
        <v>413</v>
      </c>
      <c r="F520" s="49"/>
      <c r="G520" s="65"/>
      <c r="H520" s="146"/>
      <c r="I520" s="166"/>
      <c r="J520" s="165"/>
      <c r="K520" s="98"/>
    </row>
    <row r="521" spans="4:11" hidden="1" outlineLevel="1" x14ac:dyDescent="0.25">
      <c r="D521" s="151" t="s">
        <v>717</v>
      </c>
      <c r="E521" s="52" t="s">
        <v>415</v>
      </c>
      <c r="F521" s="49"/>
      <c r="G521" s="65"/>
      <c r="H521" s="146"/>
      <c r="I521" s="166"/>
      <c r="J521" s="165"/>
      <c r="K521" s="98"/>
    </row>
    <row r="522" spans="4:11" hidden="1" outlineLevel="1" x14ac:dyDescent="0.25">
      <c r="D522" s="151" t="s">
        <v>718</v>
      </c>
      <c r="E522" s="52" t="s">
        <v>250</v>
      </c>
      <c r="F522" s="49"/>
      <c r="G522" s="65"/>
      <c r="H522" s="146"/>
      <c r="I522" s="166"/>
      <c r="J522" s="165"/>
      <c r="K522" s="98"/>
    </row>
    <row r="523" spans="4:11" hidden="1" outlineLevel="1" x14ac:dyDescent="0.25">
      <c r="D523" s="151" t="s">
        <v>719</v>
      </c>
      <c r="E523" s="52" t="s">
        <v>418</v>
      </c>
      <c r="F523" s="49"/>
      <c r="G523" s="65"/>
      <c r="H523" s="146"/>
      <c r="I523" s="166"/>
      <c r="J523" s="165"/>
      <c r="K523" s="98"/>
    </row>
    <row r="524" spans="4:11" hidden="1" outlineLevel="1" x14ac:dyDescent="0.25">
      <c r="D524" s="151" t="s">
        <v>720</v>
      </c>
      <c r="E524" s="52" t="s">
        <v>420</v>
      </c>
      <c r="F524" s="49"/>
      <c r="G524" s="65"/>
      <c r="H524" s="146"/>
      <c r="I524" s="166"/>
      <c r="J524" s="165"/>
      <c r="K524" s="98"/>
    </row>
    <row r="525" spans="4:11" hidden="1" outlineLevel="1" x14ac:dyDescent="0.25">
      <c r="D525" s="151" t="s">
        <v>721</v>
      </c>
      <c r="E525" s="51" t="s">
        <v>3</v>
      </c>
      <c r="F525" s="49"/>
      <c r="G525" s="65"/>
      <c r="H525" s="146"/>
      <c r="I525" s="166"/>
      <c r="J525" s="165"/>
      <c r="K525" s="98"/>
    </row>
    <row r="526" spans="4:11" hidden="1" outlineLevel="1" x14ac:dyDescent="0.25">
      <c r="D526" s="151" t="s">
        <v>722</v>
      </c>
      <c r="E526" s="52" t="s">
        <v>248</v>
      </c>
      <c r="F526" s="49"/>
      <c r="G526" s="65"/>
      <c r="H526" s="146"/>
      <c r="I526" s="166"/>
      <c r="J526" s="165"/>
      <c r="K526" s="98"/>
    </row>
    <row r="527" spans="4:11" hidden="1" outlineLevel="1" x14ac:dyDescent="0.25">
      <c r="D527" s="151" t="s">
        <v>723</v>
      </c>
      <c r="E527" s="52" t="s">
        <v>413</v>
      </c>
      <c r="F527" s="49"/>
      <c r="G527" s="65"/>
      <c r="H527" s="146"/>
      <c r="I527" s="166"/>
      <c r="J527" s="165"/>
      <c r="K527" s="98"/>
    </row>
    <row r="528" spans="4:11" hidden="1" outlineLevel="1" x14ac:dyDescent="0.25">
      <c r="D528" s="151" t="s">
        <v>724</v>
      </c>
      <c r="E528" s="52" t="s">
        <v>415</v>
      </c>
      <c r="F528" s="49"/>
      <c r="G528" s="65"/>
      <c r="H528" s="146"/>
      <c r="I528" s="166"/>
      <c r="J528" s="165"/>
      <c r="K528" s="98"/>
    </row>
    <row r="529" spans="4:11" hidden="1" outlineLevel="1" x14ac:dyDescent="0.25">
      <c r="D529" s="151" t="s">
        <v>725</v>
      </c>
      <c r="E529" s="52" t="s">
        <v>250</v>
      </c>
      <c r="F529" s="49"/>
      <c r="G529" s="65"/>
      <c r="H529" s="146"/>
      <c r="I529" s="166"/>
      <c r="J529" s="165"/>
      <c r="K529" s="98"/>
    </row>
    <row r="530" spans="4:11" hidden="1" outlineLevel="1" x14ac:dyDescent="0.25">
      <c r="D530" s="151" t="s">
        <v>726</v>
      </c>
      <c r="E530" s="52" t="s">
        <v>418</v>
      </c>
      <c r="F530" s="49"/>
      <c r="G530" s="65"/>
      <c r="H530" s="146"/>
      <c r="I530" s="166"/>
      <c r="J530" s="165"/>
      <c r="K530" s="98"/>
    </row>
    <row r="531" spans="4:11" hidden="1" outlineLevel="1" x14ac:dyDescent="0.25">
      <c r="D531" s="151" t="s">
        <v>727</v>
      </c>
      <c r="E531" s="52" t="s">
        <v>420</v>
      </c>
      <c r="F531" s="49"/>
      <c r="G531" s="65"/>
      <c r="H531" s="146"/>
      <c r="I531" s="166"/>
      <c r="J531" s="165"/>
      <c r="K531" s="98"/>
    </row>
    <row r="532" spans="4:11" hidden="1" outlineLevel="1" x14ac:dyDescent="0.25">
      <c r="D532" s="151" t="s">
        <v>728</v>
      </c>
      <c r="E532" s="51" t="s">
        <v>5</v>
      </c>
      <c r="F532" s="49"/>
      <c r="G532" s="65"/>
      <c r="H532" s="146"/>
      <c r="I532" s="166"/>
      <c r="J532" s="165"/>
      <c r="K532" s="98"/>
    </row>
    <row r="533" spans="4:11" hidden="1" outlineLevel="1" x14ac:dyDescent="0.25">
      <c r="D533" s="151" t="s">
        <v>729</v>
      </c>
      <c r="E533" s="52" t="s">
        <v>248</v>
      </c>
      <c r="F533" s="49"/>
      <c r="G533" s="65"/>
      <c r="H533" s="146"/>
      <c r="I533" s="166"/>
      <c r="J533" s="165"/>
      <c r="K533" s="98"/>
    </row>
    <row r="534" spans="4:11" hidden="1" outlineLevel="1" x14ac:dyDescent="0.25">
      <c r="D534" s="151" t="s">
        <v>730</v>
      </c>
      <c r="E534" s="52" t="s">
        <v>413</v>
      </c>
      <c r="F534" s="49"/>
      <c r="G534" s="65"/>
      <c r="H534" s="146"/>
      <c r="I534" s="166"/>
      <c r="J534" s="165"/>
      <c r="K534" s="98"/>
    </row>
    <row r="535" spans="4:11" hidden="1" outlineLevel="1" x14ac:dyDescent="0.25">
      <c r="D535" s="151" t="s">
        <v>731</v>
      </c>
      <c r="E535" s="52" t="s">
        <v>415</v>
      </c>
      <c r="F535" s="49"/>
      <c r="G535" s="65"/>
      <c r="H535" s="146"/>
      <c r="I535" s="166"/>
      <c r="J535" s="165"/>
      <c r="K535" s="98"/>
    </row>
    <row r="536" spans="4:11" hidden="1" outlineLevel="1" x14ac:dyDescent="0.25">
      <c r="D536" s="151" t="s">
        <v>732</v>
      </c>
      <c r="E536" s="52" t="s">
        <v>250</v>
      </c>
      <c r="F536" s="49"/>
      <c r="G536" s="65"/>
      <c r="H536" s="146"/>
      <c r="I536" s="166"/>
      <c r="J536" s="165"/>
      <c r="K536" s="98"/>
    </row>
    <row r="537" spans="4:11" hidden="1" outlineLevel="1" x14ac:dyDescent="0.25">
      <c r="D537" s="151" t="s">
        <v>733</v>
      </c>
      <c r="E537" s="52" t="s">
        <v>418</v>
      </c>
      <c r="F537" s="49"/>
      <c r="G537" s="65"/>
      <c r="H537" s="146"/>
      <c r="I537" s="166"/>
      <c r="J537" s="165"/>
      <c r="K537" s="98"/>
    </row>
    <row r="538" spans="4:11" hidden="1" outlineLevel="1" x14ac:dyDescent="0.25">
      <c r="D538" s="151" t="s">
        <v>734</v>
      </c>
      <c r="E538" s="52" t="s">
        <v>420</v>
      </c>
      <c r="F538" s="49"/>
      <c r="G538" s="65"/>
      <c r="H538" s="146"/>
      <c r="I538" s="166"/>
      <c r="J538" s="165"/>
      <c r="K538" s="98"/>
    </row>
    <row r="539" spans="4:11" hidden="1" outlineLevel="1" x14ac:dyDescent="0.25">
      <c r="D539" s="151" t="s">
        <v>735</v>
      </c>
      <c r="E539" s="51" t="s">
        <v>6</v>
      </c>
      <c r="F539" s="49"/>
      <c r="G539" s="65"/>
      <c r="H539" s="146"/>
      <c r="I539" s="166"/>
      <c r="J539" s="165"/>
      <c r="K539" s="98"/>
    </row>
    <row r="540" spans="4:11" hidden="1" outlineLevel="1" x14ac:dyDescent="0.25">
      <c r="D540" s="151" t="s">
        <v>736</v>
      </c>
      <c r="E540" s="52" t="s">
        <v>248</v>
      </c>
      <c r="F540" s="49"/>
      <c r="G540" s="65"/>
      <c r="H540" s="146"/>
      <c r="I540" s="166"/>
      <c r="J540" s="165"/>
      <c r="K540" s="98"/>
    </row>
    <row r="541" spans="4:11" hidden="1" outlineLevel="1" x14ac:dyDescent="0.25">
      <c r="D541" s="151" t="s">
        <v>737</v>
      </c>
      <c r="E541" s="52" t="s">
        <v>413</v>
      </c>
      <c r="F541" s="49"/>
      <c r="G541" s="65"/>
      <c r="H541" s="146"/>
      <c r="I541" s="166"/>
      <c r="J541" s="165"/>
      <c r="K541" s="98"/>
    </row>
    <row r="542" spans="4:11" hidden="1" outlineLevel="1" x14ac:dyDescent="0.25">
      <c r="D542" s="151" t="s">
        <v>738</v>
      </c>
      <c r="E542" s="52" t="s">
        <v>415</v>
      </c>
      <c r="F542" s="49"/>
      <c r="G542" s="65"/>
      <c r="H542" s="146"/>
      <c r="I542" s="166"/>
      <c r="J542" s="165"/>
      <c r="K542" s="98"/>
    </row>
    <row r="543" spans="4:11" hidden="1" outlineLevel="1" x14ac:dyDescent="0.25">
      <c r="D543" s="151" t="s">
        <v>739</v>
      </c>
      <c r="E543" s="52" t="s">
        <v>250</v>
      </c>
      <c r="F543" s="49"/>
      <c r="G543" s="65"/>
      <c r="H543" s="146"/>
      <c r="I543" s="166"/>
      <c r="J543" s="165"/>
      <c r="K543" s="98"/>
    </row>
    <row r="544" spans="4:11" hidden="1" outlineLevel="1" x14ac:dyDescent="0.25">
      <c r="D544" s="151" t="s">
        <v>740</v>
      </c>
      <c r="E544" s="52" t="s">
        <v>418</v>
      </c>
      <c r="F544" s="49"/>
      <c r="G544" s="65"/>
      <c r="H544" s="146"/>
      <c r="I544" s="166"/>
      <c r="J544" s="165"/>
      <c r="K544" s="98"/>
    </row>
    <row r="545" spans="3:11" hidden="1" outlineLevel="1" x14ac:dyDescent="0.25">
      <c r="D545" s="151" t="s">
        <v>741</v>
      </c>
      <c r="E545" s="52" t="s">
        <v>420</v>
      </c>
      <c r="F545" s="49"/>
      <c r="G545" s="65"/>
      <c r="H545" s="146"/>
      <c r="I545" s="166"/>
      <c r="J545" s="165"/>
      <c r="K545" s="98"/>
    </row>
    <row r="546" spans="3:11" hidden="1" outlineLevel="1" x14ac:dyDescent="0.25">
      <c r="D546" s="151" t="s">
        <v>742</v>
      </c>
      <c r="E546" s="51" t="s">
        <v>7</v>
      </c>
      <c r="F546" s="49"/>
      <c r="G546" s="65"/>
      <c r="H546" s="146"/>
      <c r="I546" s="166"/>
      <c r="J546" s="165"/>
      <c r="K546" s="98"/>
    </row>
    <row r="547" spans="3:11" hidden="1" outlineLevel="1" x14ac:dyDescent="0.25">
      <c r="D547" s="151" t="s">
        <v>743</v>
      </c>
      <c r="E547" s="52" t="s">
        <v>248</v>
      </c>
      <c r="F547" s="49"/>
      <c r="G547" s="65"/>
      <c r="H547" s="146"/>
      <c r="I547" s="166"/>
      <c r="J547" s="165"/>
      <c r="K547" s="98"/>
    </row>
    <row r="548" spans="3:11" hidden="1" outlineLevel="1" x14ac:dyDescent="0.25">
      <c r="D548" s="151" t="s">
        <v>744</v>
      </c>
      <c r="E548" s="52" t="s">
        <v>413</v>
      </c>
      <c r="F548" s="49"/>
      <c r="G548" s="65"/>
      <c r="H548" s="146"/>
      <c r="I548" s="166"/>
      <c r="J548" s="165"/>
      <c r="K548" s="98"/>
    </row>
    <row r="549" spans="3:11" hidden="1" outlineLevel="1" x14ac:dyDescent="0.25">
      <c r="D549" s="151" t="s">
        <v>745</v>
      </c>
      <c r="E549" s="52" t="s">
        <v>415</v>
      </c>
      <c r="F549" s="49"/>
      <c r="G549" s="65"/>
      <c r="H549" s="146"/>
      <c r="I549" s="166"/>
      <c r="J549" s="165"/>
      <c r="K549" s="98"/>
    </row>
    <row r="550" spans="3:11" hidden="1" outlineLevel="1" x14ac:dyDescent="0.25">
      <c r="D550" s="151" t="s">
        <v>746</v>
      </c>
      <c r="E550" s="52" t="s">
        <v>250</v>
      </c>
      <c r="F550" s="49"/>
      <c r="G550" s="65"/>
      <c r="H550" s="146"/>
      <c r="I550" s="166"/>
      <c r="J550" s="165"/>
      <c r="K550" s="98"/>
    </row>
    <row r="551" spans="3:11" hidden="1" outlineLevel="1" x14ac:dyDescent="0.25">
      <c r="D551" s="151" t="s">
        <v>747</v>
      </c>
      <c r="E551" s="52" t="s">
        <v>418</v>
      </c>
      <c r="F551" s="49"/>
      <c r="G551" s="65"/>
      <c r="H551" s="146"/>
      <c r="I551" s="166"/>
      <c r="J551" s="165"/>
      <c r="K551" s="98"/>
    </row>
    <row r="552" spans="3:11" hidden="1" outlineLevel="1" x14ac:dyDescent="0.25">
      <c r="D552" s="151" t="s">
        <v>748</v>
      </c>
      <c r="E552" s="52" t="s">
        <v>420</v>
      </c>
      <c r="F552" s="49"/>
      <c r="G552" s="65"/>
      <c r="H552" s="146"/>
      <c r="I552" s="166"/>
      <c r="J552" s="165"/>
      <c r="K552" s="98"/>
    </row>
    <row r="553" spans="3:11" hidden="1" outlineLevel="1" x14ac:dyDescent="0.25">
      <c r="D553" s="151" t="s">
        <v>749</v>
      </c>
      <c r="E553" s="51" t="s">
        <v>264</v>
      </c>
      <c r="F553" s="49"/>
      <c r="G553" s="65"/>
      <c r="H553" s="146"/>
      <c r="I553" s="166"/>
      <c r="J553" s="165"/>
      <c r="K553" s="98"/>
    </row>
    <row r="554" spans="3:11" hidden="1" outlineLevel="1" x14ac:dyDescent="0.25">
      <c r="D554" s="151" t="s">
        <v>750</v>
      </c>
      <c r="E554" s="52" t="s">
        <v>248</v>
      </c>
      <c r="F554" s="49"/>
      <c r="G554" s="65"/>
      <c r="H554" s="146"/>
      <c r="I554" s="166"/>
      <c r="J554" s="165"/>
      <c r="K554" s="98"/>
    </row>
    <row r="555" spans="3:11" hidden="1" outlineLevel="1" x14ac:dyDescent="0.25">
      <c r="D555" s="151" t="s">
        <v>751</v>
      </c>
      <c r="E555" s="52" t="s">
        <v>413</v>
      </c>
      <c r="F555" s="49"/>
      <c r="G555" s="65"/>
      <c r="H555" s="146"/>
      <c r="I555" s="166"/>
      <c r="J555" s="165"/>
      <c r="K555" s="98"/>
    </row>
    <row r="556" spans="3:11" hidden="1" outlineLevel="1" x14ac:dyDescent="0.25">
      <c r="D556" s="151" t="s">
        <v>752</v>
      </c>
      <c r="E556" s="52" t="s">
        <v>415</v>
      </c>
      <c r="F556" s="49"/>
      <c r="G556" s="65"/>
      <c r="H556" s="146"/>
      <c r="I556" s="166"/>
      <c r="J556" s="165"/>
      <c r="K556" s="98"/>
    </row>
    <row r="557" spans="3:11" hidden="1" outlineLevel="1" x14ac:dyDescent="0.25">
      <c r="D557" s="151" t="s">
        <v>753</v>
      </c>
      <c r="E557" s="52" t="s">
        <v>250</v>
      </c>
      <c r="F557" s="49"/>
      <c r="G557" s="65"/>
      <c r="H557" s="146"/>
      <c r="I557" s="166"/>
      <c r="J557" s="165"/>
      <c r="K557" s="98"/>
    </row>
    <row r="558" spans="3:11" hidden="1" outlineLevel="1" x14ac:dyDescent="0.25">
      <c r="D558" s="151" t="s">
        <v>754</v>
      </c>
      <c r="E558" s="52" t="s">
        <v>418</v>
      </c>
      <c r="F558" s="49"/>
      <c r="G558" s="65"/>
      <c r="H558" s="146"/>
      <c r="I558" s="166"/>
      <c r="J558" s="165"/>
      <c r="K558" s="98"/>
    </row>
    <row r="559" spans="3:11" hidden="1" outlineLevel="1" x14ac:dyDescent="0.25">
      <c r="D559" s="151" t="s">
        <v>755</v>
      </c>
      <c r="E559" s="52" t="s">
        <v>420</v>
      </c>
      <c r="F559" s="49"/>
      <c r="G559" s="65"/>
      <c r="H559" s="146"/>
      <c r="I559" s="166"/>
      <c r="J559" s="165"/>
      <c r="K559" s="98"/>
    </row>
    <row r="560" spans="3:11" collapsed="1" x14ac:dyDescent="0.25">
      <c r="C560" s="155" t="s">
        <v>240</v>
      </c>
      <c r="D560" s="151" t="s">
        <v>756</v>
      </c>
      <c r="E560" s="96" t="s">
        <v>757</v>
      </c>
      <c r="F560" s="55"/>
      <c r="G560" s="65"/>
      <c r="H560" s="94"/>
      <c r="I560" s="146"/>
      <c r="J560" s="165"/>
      <c r="K560" s="95"/>
    </row>
    <row r="561" spans="3:11" x14ac:dyDescent="0.25">
      <c r="C561" s="155" t="s">
        <v>405</v>
      </c>
      <c r="D561" s="151" t="s">
        <v>758</v>
      </c>
      <c r="E561" s="64" t="s">
        <v>243</v>
      </c>
      <c r="F561" s="56"/>
      <c r="G561" s="65"/>
      <c r="H561" s="94"/>
      <c r="I561" s="166"/>
      <c r="J561" s="165"/>
      <c r="K561" s="98"/>
    </row>
    <row r="562" spans="3:11" hidden="1" outlineLevel="1" x14ac:dyDescent="0.25">
      <c r="D562" s="151" t="s">
        <v>759</v>
      </c>
      <c r="E562" s="99" t="s">
        <v>245</v>
      </c>
      <c r="F562" s="56"/>
      <c r="G562" s="65"/>
      <c r="H562" s="146"/>
      <c r="I562" s="166"/>
      <c r="J562" s="165"/>
      <c r="K562" s="98"/>
    </row>
    <row r="563" spans="3:11" hidden="1" outlineLevel="1" x14ac:dyDescent="0.25">
      <c r="D563" s="151" t="s">
        <v>760</v>
      </c>
      <c r="E563" s="51" t="s">
        <v>4</v>
      </c>
      <c r="F563" s="49"/>
      <c r="G563" s="65"/>
      <c r="H563" s="146"/>
      <c r="I563" s="166"/>
      <c r="J563" s="165"/>
      <c r="K563" s="98"/>
    </row>
    <row r="564" spans="3:11" hidden="1" outlineLevel="1" x14ac:dyDescent="0.25">
      <c r="D564" s="151" t="s">
        <v>761</v>
      </c>
      <c r="E564" s="52" t="s">
        <v>248</v>
      </c>
      <c r="F564" s="49"/>
      <c r="G564" s="65"/>
      <c r="H564" s="146"/>
      <c r="I564" s="166"/>
      <c r="J564" s="165"/>
      <c r="K564" s="98"/>
    </row>
    <row r="565" spans="3:11" hidden="1" outlineLevel="1" x14ac:dyDescent="0.25">
      <c r="D565" s="151" t="s">
        <v>762</v>
      </c>
      <c r="E565" s="52" t="s">
        <v>250</v>
      </c>
      <c r="F565" s="49"/>
      <c r="G565" s="65"/>
      <c r="H565" s="146"/>
      <c r="I565" s="166"/>
      <c r="J565" s="165"/>
      <c r="K565" s="98"/>
    </row>
    <row r="566" spans="3:11" hidden="1" outlineLevel="1" x14ac:dyDescent="0.25">
      <c r="D566" s="151" t="s">
        <v>763</v>
      </c>
      <c r="E566" s="51" t="s">
        <v>3</v>
      </c>
      <c r="F566" s="49"/>
      <c r="G566" s="65"/>
      <c r="H566" s="146"/>
      <c r="I566" s="166"/>
      <c r="J566" s="165"/>
      <c r="K566" s="98"/>
    </row>
    <row r="567" spans="3:11" hidden="1" outlineLevel="1" x14ac:dyDescent="0.25">
      <c r="D567" s="151" t="s">
        <v>764</v>
      </c>
      <c r="E567" s="52" t="s">
        <v>248</v>
      </c>
      <c r="F567" s="49"/>
      <c r="G567" s="65"/>
      <c r="H567" s="146"/>
      <c r="I567" s="166"/>
      <c r="J567" s="165"/>
      <c r="K567" s="98"/>
    </row>
    <row r="568" spans="3:11" hidden="1" outlineLevel="1" x14ac:dyDescent="0.25">
      <c r="D568" s="151" t="s">
        <v>765</v>
      </c>
      <c r="E568" s="52" t="s">
        <v>250</v>
      </c>
      <c r="F568" s="49"/>
      <c r="G568" s="65"/>
      <c r="H568" s="146"/>
      <c r="I568" s="166"/>
      <c r="J568" s="165"/>
      <c r="K568" s="98"/>
    </row>
    <row r="569" spans="3:11" hidden="1" outlineLevel="1" x14ac:dyDescent="0.25">
      <c r="D569" s="151" t="s">
        <v>766</v>
      </c>
      <c r="E569" s="51" t="s">
        <v>5</v>
      </c>
      <c r="F569" s="49"/>
      <c r="G569" s="65"/>
      <c r="H569" s="146"/>
      <c r="I569" s="166"/>
      <c r="J569" s="165"/>
      <c r="K569" s="98"/>
    </row>
    <row r="570" spans="3:11" hidden="1" outlineLevel="1" x14ac:dyDescent="0.25">
      <c r="D570" s="151" t="s">
        <v>767</v>
      </c>
      <c r="E570" s="52" t="s">
        <v>248</v>
      </c>
      <c r="F570" s="49"/>
      <c r="G570" s="65"/>
      <c r="H570" s="146"/>
      <c r="I570" s="166"/>
      <c r="J570" s="165"/>
      <c r="K570" s="98"/>
    </row>
    <row r="571" spans="3:11" hidden="1" outlineLevel="1" x14ac:dyDescent="0.25">
      <c r="D571" s="151" t="s">
        <v>768</v>
      </c>
      <c r="E571" s="52" t="s">
        <v>250</v>
      </c>
      <c r="F571" s="49"/>
      <c r="G571" s="65"/>
      <c r="H571" s="146"/>
      <c r="I571" s="166"/>
      <c r="J571" s="165"/>
      <c r="K571" s="98"/>
    </row>
    <row r="572" spans="3:11" hidden="1" outlineLevel="1" x14ac:dyDescent="0.25">
      <c r="D572" s="151" t="s">
        <v>769</v>
      </c>
      <c r="E572" s="51" t="s">
        <v>6</v>
      </c>
      <c r="F572" s="49"/>
      <c r="G572" s="65"/>
      <c r="H572" s="146"/>
      <c r="I572" s="166"/>
      <c r="J572" s="165"/>
      <c r="K572" s="98"/>
    </row>
    <row r="573" spans="3:11" hidden="1" outlineLevel="1" x14ac:dyDescent="0.25">
      <c r="D573" s="151" t="s">
        <v>770</v>
      </c>
      <c r="E573" s="52" t="s">
        <v>248</v>
      </c>
      <c r="F573" s="49"/>
      <c r="G573" s="65"/>
      <c r="H573" s="146"/>
      <c r="I573" s="166"/>
      <c r="J573" s="165"/>
      <c r="K573" s="98"/>
    </row>
    <row r="574" spans="3:11" hidden="1" outlineLevel="1" x14ac:dyDescent="0.25">
      <c r="D574" s="151" t="s">
        <v>771</v>
      </c>
      <c r="E574" s="52" t="s">
        <v>250</v>
      </c>
      <c r="F574" s="49"/>
      <c r="G574" s="65"/>
      <c r="H574" s="146"/>
      <c r="I574" s="166"/>
      <c r="J574" s="165"/>
      <c r="K574" s="98"/>
    </row>
    <row r="575" spans="3:11" hidden="1" outlineLevel="1" x14ac:dyDescent="0.25">
      <c r="D575" s="151" t="s">
        <v>772</v>
      </c>
      <c r="E575" s="51" t="s">
        <v>7</v>
      </c>
      <c r="F575" s="49"/>
      <c r="G575" s="65"/>
      <c r="H575" s="146"/>
      <c r="I575" s="166"/>
      <c r="J575" s="165"/>
      <c r="K575" s="98"/>
    </row>
    <row r="576" spans="3:11" hidden="1" outlineLevel="1" x14ac:dyDescent="0.25">
      <c r="D576" s="151" t="s">
        <v>773</v>
      </c>
      <c r="E576" s="52" t="s">
        <v>248</v>
      </c>
      <c r="F576" s="49"/>
      <c r="G576" s="65"/>
      <c r="H576" s="146"/>
      <c r="I576" s="166"/>
      <c r="J576" s="165"/>
      <c r="K576" s="98"/>
    </row>
    <row r="577" spans="4:11" hidden="1" outlineLevel="1" x14ac:dyDescent="0.25">
      <c r="D577" s="151" t="s">
        <v>774</v>
      </c>
      <c r="E577" s="52" t="s">
        <v>250</v>
      </c>
      <c r="F577" s="49"/>
      <c r="G577" s="65"/>
      <c r="H577" s="146"/>
      <c r="I577" s="166"/>
      <c r="J577" s="165"/>
      <c r="K577" s="98"/>
    </row>
    <row r="578" spans="4:11" hidden="1" outlineLevel="1" x14ac:dyDescent="0.25">
      <c r="D578" s="151" t="s">
        <v>775</v>
      </c>
      <c r="E578" s="51" t="s">
        <v>264</v>
      </c>
      <c r="F578" s="49"/>
      <c r="G578" s="65"/>
      <c r="H578" s="146"/>
      <c r="I578" s="166"/>
      <c r="J578" s="165"/>
      <c r="K578" s="98"/>
    </row>
    <row r="579" spans="4:11" hidden="1" outlineLevel="1" x14ac:dyDescent="0.25">
      <c r="D579" s="151" t="s">
        <v>776</v>
      </c>
      <c r="E579" s="52" t="s">
        <v>248</v>
      </c>
      <c r="F579" s="49"/>
      <c r="G579" s="65"/>
      <c r="H579" s="146"/>
      <c r="I579" s="166"/>
      <c r="J579" s="165"/>
      <c r="K579" s="98"/>
    </row>
    <row r="580" spans="4:11" hidden="1" outlineLevel="1" x14ac:dyDescent="0.25">
      <c r="D580" s="151" t="s">
        <v>777</v>
      </c>
      <c r="E580" s="52" t="s">
        <v>250</v>
      </c>
      <c r="F580" s="49"/>
      <c r="G580" s="65"/>
      <c r="H580" s="146"/>
      <c r="I580" s="166"/>
      <c r="J580" s="165"/>
      <c r="K580" s="98"/>
    </row>
    <row r="581" spans="4:11" hidden="1" outlineLevel="1" x14ac:dyDescent="0.25">
      <c r="D581" s="151" t="s">
        <v>778</v>
      </c>
      <c r="E581" s="99" t="s">
        <v>268</v>
      </c>
      <c r="F581" s="56"/>
      <c r="G581" s="65"/>
      <c r="H581" s="146"/>
      <c r="I581" s="166"/>
      <c r="J581" s="165"/>
      <c r="K581" s="98"/>
    </row>
    <row r="582" spans="4:11" hidden="1" outlineLevel="1" x14ac:dyDescent="0.25">
      <c r="D582" s="151" t="s">
        <v>779</v>
      </c>
      <c r="E582" s="51" t="s">
        <v>4</v>
      </c>
      <c r="F582" s="49"/>
      <c r="G582" s="65"/>
      <c r="H582" s="146"/>
      <c r="I582" s="166"/>
      <c r="J582" s="165"/>
      <c r="K582" s="98"/>
    </row>
    <row r="583" spans="4:11" hidden="1" outlineLevel="1" x14ac:dyDescent="0.25">
      <c r="D583" s="151" t="s">
        <v>780</v>
      </c>
      <c r="E583" s="52" t="s">
        <v>248</v>
      </c>
      <c r="F583" s="49"/>
      <c r="G583" s="65"/>
      <c r="H583" s="146"/>
      <c r="I583" s="166"/>
      <c r="J583" s="165"/>
      <c r="K583" s="98"/>
    </row>
    <row r="584" spans="4:11" hidden="1" outlineLevel="1" x14ac:dyDescent="0.25">
      <c r="D584" s="151" t="s">
        <v>781</v>
      </c>
      <c r="E584" s="52" t="s">
        <v>250</v>
      </c>
      <c r="F584" s="49"/>
      <c r="G584" s="65"/>
      <c r="H584" s="146"/>
      <c r="I584" s="166"/>
      <c r="J584" s="165"/>
      <c r="K584" s="98"/>
    </row>
    <row r="585" spans="4:11" hidden="1" outlineLevel="1" x14ac:dyDescent="0.25">
      <c r="D585" s="151" t="s">
        <v>782</v>
      </c>
      <c r="E585" s="51" t="s">
        <v>3</v>
      </c>
      <c r="F585" s="49"/>
      <c r="G585" s="65"/>
      <c r="H585" s="146"/>
      <c r="I585" s="166"/>
      <c r="J585" s="165"/>
      <c r="K585" s="98"/>
    </row>
    <row r="586" spans="4:11" hidden="1" outlineLevel="1" x14ac:dyDescent="0.25">
      <c r="D586" s="151" t="s">
        <v>780</v>
      </c>
      <c r="E586" s="52" t="s">
        <v>248</v>
      </c>
      <c r="F586" s="49"/>
      <c r="G586" s="65"/>
      <c r="H586" s="146"/>
      <c r="I586" s="166"/>
      <c r="J586" s="165"/>
      <c r="K586" s="98"/>
    </row>
    <row r="587" spans="4:11" hidden="1" outlineLevel="1" x14ac:dyDescent="0.25">
      <c r="D587" s="151" t="s">
        <v>781</v>
      </c>
      <c r="E587" s="52" t="s">
        <v>250</v>
      </c>
      <c r="F587" s="49"/>
      <c r="G587" s="65"/>
      <c r="H587" s="146"/>
      <c r="I587" s="166"/>
      <c r="J587" s="165"/>
      <c r="K587" s="98"/>
    </row>
    <row r="588" spans="4:11" hidden="1" outlineLevel="1" x14ac:dyDescent="0.25">
      <c r="D588" s="151" t="s">
        <v>783</v>
      </c>
      <c r="E588" s="51" t="s">
        <v>5</v>
      </c>
      <c r="F588" s="49"/>
      <c r="G588" s="65"/>
      <c r="H588" s="146"/>
      <c r="I588" s="166"/>
      <c r="J588" s="165"/>
      <c r="K588" s="98"/>
    </row>
    <row r="589" spans="4:11" hidden="1" outlineLevel="1" x14ac:dyDescent="0.25">
      <c r="D589" s="151" t="s">
        <v>780</v>
      </c>
      <c r="E589" s="52" t="s">
        <v>248</v>
      </c>
      <c r="F589" s="49"/>
      <c r="G589" s="65"/>
      <c r="H589" s="146"/>
      <c r="I589" s="166"/>
      <c r="J589" s="165"/>
      <c r="K589" s="98"/>
    </row>
    <row r="590" spans="4:11" hidden="1" outlineLevel="1" x14ac:dyDescent="0.25">
      <c r="D590" s="151" t="s">
        <v>781</v>
      </c>
      <c r="E590" s="52" t="s">
        <v>250</v>
      </c>
      <c r="F590" s="49"/>
      <c r="G590" s="65"/>
      <c r="H590" s="146"/>
      <c r="I590" s="166"/>
      <c r="J590" s="165"/>
      <c r="K590" s="98"/>
    </row>
    <row r="591" spans="4:11" hidden="1" outlineLevel="1" x14ac:dyDescent="0.25">
      <c r="D591" s="151" t="s">
        <v>784</v>
      </c>
      <c r="E591" s="51" t="s">
        <v>6</v>
      </c>
      <c r="F591" s="49"/>
      <c r="G591" s="65"/>
      <c r="H591" s="146"/>
      <c r="I591" s="166"/>
      <c r="J591" s="165"/>
      <c r="K591" s="98"/>
    </row>
    <row r="592" spans="4:11" hidden="1" outlineLevel="1" x14ac:dyDescent="0.25">
      <c r="D592" s="151" t="s">
        <v>780</v>
      </c>
      <c r="E592" s="52" t="s">
        <v>248</v>
      </c>
      <c r="F592" s="49"/>
      <c r="G592" s="65"/>
      <c r="H592" s="146"/>
      <c r="I592" s="166"/>
      <c r="J592" s="165"/>
      <c r="K592" s="98"/>
    </row>
    <row r="593" spans="3:11" hidden="1" outlineLevel="1" x14ac:dyDescent="0.25">
      <c r="D593" s="151" t="s">
        <v>781</v>
      </c>
      <c r="E593" s="52" t="s">
        <v>250</v>
      </c>
      <c r="F593" s="49"/>
      <c r="G593" s="65"/>
      <c r="H593" s="146"/>
      <c r="I593" s="166"/>
      <c r="J593" s="165"/>
      <c r="K593" s="98"/>
    </row>
    <row r="594" spans="3:11" hidden="1" outlineLevel="1" x14ac:dyDescent="0.25">
      <c r="D594" s="151" t="s">
        <v>785</v>
      </c>
      <c r="E594" s="51" t="s">
        <v>7</v>
      </c>
      <c r="F594" s="49"/>
      <c r="G594" s="65"/>
      <c r="H594" s="146"/>
      <c r="I594" s="166"/>
      <c r="J594" s="165"/>
      <c r="K594" s="98"/>
    </row>
    <row r="595" spans="3:11" hidden="1" outlineLevel="1" x14ac:dyDescent="0.25">
      <c r="D595" s="151" t="s">
        <v>780</v>
      </c>
      <c r="E595" s="52" t="s">
        <v>248</v>
      </c>
      <c r="F595" s="49"/>
      <c r="G595" s="65"/>
      <c r="H595" s="146"/>
      <c r="I595" s="166"/>
      <c r="J595" s="165"/>
      <c r="K595" s="98"/>
    </row>
    <row r="596" spans="3:11" hidden="1" outlineLevel="1" x14ac:dyDescent="0.25">
      <c r="D596" s="151" t="s">
        <v>781</v>
      </c>
      <c r="E596" s="52" t="s">
        <v>250</v>
      </c>
      <c r="F596" s="49"/>
      <c r="G596" s="65"/>
      <c r="H596" s="146"/>
      <c r="I596" s="166"/>
      <c r="J596" s="165"/>
      <c r="K596" s="98"/>
    </row>
    <row r="597" spans="3:11" hidden="1" outlineLevel="1" x14ac:dyDescent="0.25">
      <c r="D597" s="151" t="s">
        <v>786</v>
      </c>
      <c r="E597" s="51" t="s">
        <v>264</v>
      </c>
      <c r="F597" s="49"/>
      <c r="G597" s="65"/>
      <c r="H597" s="146"/>
      <c r="I597" s="166"/>
      <c r="J597" s="165"/>
      <c r="K597" s="98"/>
    </row>
    <row r="598" spans="3:11" hidden="1" outlineLevel="1" x14ac:dyDescent="0.25">
      <c r="D598" s="151" t="s">
        <v>780</v>
      </c>
      <c r="E598" s="52" t="s">
        <v>248</v>
      </c>
      <c r="F598" s="49"/>
      <c r="G598" s="65"/>
      <c r="H598" s="146"/>
      <c r="I598" s="166"/>
      <c r="J598" s="165"/>
      <c r="K598" s="98"/>
    </row>
    <row r="599" spans="3:11" hidden="1" outlineLevel="1" x14ac:dyDescent="0.25">
      <c r="D599" s="151" t="s">
        <v>781</v>
      </c>
      <c r="E599" s="52" t="s">
        <v>250</v>
      </c>
      <c r="F599" s="49"/>
      <c r="G599" s="65"/>
      <c r="H599" s="146"/>
      <c r="I599" s="166"/>
      <c r="J599" s="165"/>
      <c r="K599" s="98"/>
    </row>
    <row r="600" spans="3:11" collapsed="1" x14ac:dyDescent="0.25">
      <c r="C600" s="155" t="s">
        <v>756</v>
      </c>
      <c r="D600" s="151" t="s">
        <v>787</v>
      </c>
      <c r="E600" s="99" t="s">
        <v>288</v>
      </c>
      <c r="F600" s="56"/>
      <c r="G600" s="65"/>
      <c r="H600" s="94"/>
      <c r="I600" s="166"/>
      <c r="J600" s="165"/>
      <c r="K600" s="98"/>
    </row>
    <row r="601" spans="3:11" x14ac:dyDescent="0.25">
      <c r="C601" s="155" t="s">
        <v>2627</v>
      </c>
      <c r="D601" s="151" t="s">
        <v>788</v>
      </c>
      <c r="E601" s="51" t="s">
        <v>4</v>
      </c>
      <c r="F601" s="49"/>
      <c r="G601" s="65"/>
      <c r="H601" s="146"/>
      <c r="I601" s="166"/>
      <c r="J601" s="165"/>
      <c r="K601" s="68"/>
    </row>
    <row r="602" spans="3:11" x14ac:dyDescent="0.25">
      <c r="D602" s="151" t="s">
        <v>789</v>
      </c>
      <c r="E602" s="51" t="s">
        <v>248</v>
      </c>
      <c r="F602" s="49"/>
      <c r="G602" s="65"/>
      <c r="H602" s="146"/>
      <c r="I602" s="166"/>
      <c r="J602" s="165"/>
      <c r="K602" s="68"/>
    </row>
    <row r="603" spans="3:11" ht="31.5" x14ac:dyDescent="0.25">
      <c r="D603" s="151"/>
      <c r="E603" s="49" t="s">
        <v>123</v>
      </c>
      <c r="F603" s="49" t="s">
        <v>2639</v>
      </c>
      <c r="G603" s="65">
        <v>2018</v>
      </c>
      <c r="H603" s="94">
        <v>0.4</v>
      </c>
      <c r="I603" s="97">
        <v>130</v>
      </c>
      <c r="J603" s="67">
        <v>2.5499999999999998</v>
      </c>
      <c r="K603" s="68">
        <v>90.340279999999993</v>
      </c>
    </row>
    <row r="604" spans="3:11" ht="31.5" x14ac:dyDescent="0.25">
      <c r="D604" s="151"/>
      <c r="E604" s="49" t="s">
        <v>124</v>
      </c>
      <c r="F604" s="49" t="s">
        <v>2640</v>
      </c>
      <c r="G604" s="65">
        <v>2018</v>
      </c>
      <c r="H604" s="94">
        <v>0.4</v>
      </c>
      <c r="I604" s="97">
        <v>590</v>
      </c>
      <c r="J604" s="67">
        <v>5</v>
      </c>
      <c r="K604" s="68">
        <v>317.02315000000004</v>
      </c>
    </row>
    <row r="605" spans="3:11" ht="31.5" x14ac:dyDescent="0.25">
      <c r="D605" s="151"/>
      <c r="E605" s="49" t="s">
        <v>125</v>
      </c>
      <c r="F605" s="49" t="s">
        <v>2641</v>
      </c>
      <c r="G605" s="65">
        <v>2018</v>
      </c>
      <c r="H605" s="94">
        <v>0.4</v>
      </c>
      <c r="I605" s="97">
        <v>260</v>
      </c>
      <c r="J605" s="67">
        <v>5</v>
      </c>
      <c r="K605" s="68">
        <v>146.23773</v>
      </c>
    </row>
    <row r="606" spans="3:11" ht="31.5" x14ac:dyDescent="0.25">
      <c r="D606" s="151"/>
      <c r="E606" s="49" t="s">
        <v>131</v>
      </c>
      <c r="F606" s="49" t="s">
        <v>2642</v>
      </c>
      <c r="G606" s="65">
        <v>2018</v>
      </c>
      <c r="H606" s="94">
        <v>0.4</v>
      </c>
      <c r="I606" s="97">
        <v>80</v>
      </c>
      <c r="J606" s="67">
        <v>7</v>
      </c>
      <c r="K606" s="68">
        <v>49.12914</v>
      </c>
    </row>
    <row r="607" spans="3:11" ht="31.5" x14ac:dyDescent="0.25">
      <c r="D607" s="151"/>
      <c r="E607" s="49" t="s">
        <v>122</v>
      </c>
      <c r="F607" s="49" t="s">
        <v>2643</v>
      </c>
      <c r="G607" s="65">
        <v>2018</v>
      </c>
      <c r="H607" s="94">
        <v>10</v>
      </c>
      <c r="I607" s="97">
        <v>120</v>
      </c>
      <c r="J607" s="67">
        <v>400</v>
      </c>
      <c r="K607" s="68">
        <v>169.67712</v>
      </c>
    </row>
    <row r="608" spans="3:11" ht="31.5" x14ac:dyDescent="0.25">
      <c r="D608" s="151"/>
      <c r="E608" s="49" t="s">
        <v>126</v>
      </c>
      <c r="F608" s="49" t="s">
        <v>2644</v>
      </c>
      <c r="G608" s="65">
        <v>2018</v>
      </c>
      <c r="H608" s="94">
        <v>10</v>
      </c>
      <c r="I608" s="97">
        <f>0.048*1000</f>
        <v>48</v>
      </c>
      <c r="J608" s="67">
        <v>450</v>
      </c>
      <c r="K608" s="68">
        <v>63.487519999999996</v>
      </c>
    </row>
    <row r="609" spans="4:11" ht="31.5" x14ac:dyDescent="0.25">
      <c r="D609" s="151"/>
      <c r="E609" s="49" t="s">
        <v>127</v>
      </c>
      <c r="F609" s="49" t="s">
        <v>2645</v>
      </c>
      <c r="G609" s="65">
        <v>2018</v>
      </c>
      <c r="H609" s="94">
        <v>10</v>
      </c>
      <c r="I609" s="97">
        <v>1120</v>
      </c>
      <c r="J609" s="67">
        <v>135</v>
      </c>
      <c r="K609" s="68">
        <v>764.24007999999992</v>
      </c>
    </row>
    <row r="610" spans="4:11" ht="47.25" x14ac:dyDescent="0.25">
      <c r="D610" s="151"/>
      <c r="E610" s="49" t="s">
        <v>128</v>
      </c>
      <c r="F610" s="49" t="s">
        <v>2646</v>
      </c>
      <c r="G610" s="65">
        <v>2018</v>
      </c>
      <c r="H610" s="94">
        <v>10</v>
      </c>
      <c r="I610" s="97">
        <v>150</v>
      </c>
      <c r="J610" s="67">
        <v>250</v>
      </c>
      <c r="K610" s="68">
        <v>133.73705999999999</v>
      </c>
    </row>
    <row r="611" spans="4:11" ht="31.5" x14ac:dyDescent="0.25">
      <c r="D611" s="151"/>
      <c r="E611" s="49" t="s">
        <v>129</v>
      </c>
      <c r="F611" s="49" t="s">
        <v>2647</v>
      </c>
      <c r="G611" s="65">
        <v>2018</v>
      </c>
      <c r="H611" s="94">
        <v>10</v>
      </c>
      <c r="I611" s="97">
        <f>0.006*1000</f>
        <v>6</v>
      </c>
      <c r="J611" s="67">
        <v>300</v>
      </c>
      <c r="K611" s="68">
        <v>28.440180000000002</v>
      </c>
    </row>
    <row r="612" spans="4:11" ht="31.5" x14ac:dyDescent="0.25">
      <c r="D612" s="151"/>
      <c r="E612" s="49" t="s">
        <v>130</v>
      </c>
      <c r="F612" s="49" t="s">
        <v>2648</v>
      </c>
      <c r="G612" s="65">
        <v>2018</v>
      </c>
      <c r="H612" s="94">
        <v>10</v>
      </c>
      <c r="I612" s="97">
        <f>0.004*1000</f>
        <v>4</v>
      </c>
      <c r="J612" s="67">
        <v>550</v>
      </c>
      <c r="K612" s="68">
        <v>20.401259999999997</v>
      </c>
    </row>
    <row r="613" spans="4:11" ht="31.5" x14ac:dyDescent="0.25">
      <c r="D613" s="151"/>
      <c r="E613" s="49" t="s">
        <v>132</v>
      </c>
      <c r="F613" s="49" t="s">
        <v>2649</v>
      </c>
      <c r="G613" s="65">
        <v>2019</v>
      </c>
      <c r="H613" s="94">
        <v>0.4</v>
      </c>
      <c r="I613" s="97">
        <v>5</v>
      </c>
      <c r="J613" s="67">
        <v>145</v>
      </c>
      <c r="K613" s="68">
        <v>37.735230000000001</v>
      </c>
    </row>
    <row r="614" spans="4:11" ht="31.5" x14ac:dyDescent="0.25">
      <c r="D614" s="151"/>
      <c r="E614" s="49" t="s">
        <v>133</v>
      </c>
      <c r="F614" s="49" t="s">
        <v>2650</v>
      </c>
      <c r="G614" s="65">
        <v>2019</v>
      </c>
      <c r="H614" s="94">
        <v>0.4</v>
      </c>
      <c r="I614" s="97">
        <v>50</v>
      </c>
      <c r="J614" s="67">
        <v>74.599999999999994</v>
      </c>
      <c r="K614" s="68">
        <v>24.344939999999998</v>
      </c>
    </row>
    <row r="615" spans="4:11" ht="31.5" x14ac:dyDescent="0.25">
      <c r="D615" s="151"/>
      <c r="E615" s="49" t="s">
        <v>134</v>
      </c>
      <c r="F615" s="49" t="s">
        <v>2651</v>
      </c>
      <c r="G615" s="65">
        <v>2019</v>
      </c>
      <c r="H615" s="94">
        <v>0.4</v>
      </c>
      <c r="I615" s="97">
        <v>50</v>
      </c>
      <c r="J615" s="67">
        <v>140</v>
      </c>
      <c r="K615" s="68">
        <v>35.421970000000002</v>
      </c>
    </row>
    <row r="616" spans="4:11" ht="31.5" x14ac:dyDescent="0.25">
      <c r="D616" s="151"/>
      <c r="E616" s="49" t="s">
        <v>135</v>
      </c>
      <c r="F616" s="49" t="s">
        <v>2652</v>
      </c>
      <c r="G616" s="65">
        <v>2019</v>
      </c>
      <c r="H616" s="94">
        <v>0.22</v>
      </c>
      <c r="I616" s="97">
        <v>40</v>
      </c>
      <c r="J616" s="67">
        <v>4</v>
      </c>
      <c r="K616" s="68">
        <v>34.424349999999997</v>
      </c>
    </row>
    <row r="617" spans="4:11" ht="31.5" x14ac:dyDescent="0.25">
      <c r="D617" s="151"/>
      <c r="E617" s="49" t="s">
        <v>136</v>
      </c>
      <c r="F617" s="49" t="s">
        <v>2653</v>
      </c>
      <c r="G617" s="65">
        <v>2019</v>
      </c>
      <c r="H617" s="94">
        <v>0.22</v>
      </c>
      <c r="I617" s="97">
        <v>15</v>
      </c>
      <c r="J617" s="67">
        <v>4</v>
      </c>
      <c r="K617" s="68">
        <v>71.657070000000004</v>
      </c>
    </row>
    <row r="618" spans="4:11" ht="31.5" x14ac:dyDescent="0.25">
      <c r="D618" s="151"/>
      <c r="E618" s="49" t="s">
        <v>137</v>
      </c>
      <c r="F618" s="49" t="s">
        <v>2654</v>
      </c>
      <c r="G618" s="65">
        <v>2019</v>
      </c>
      <c r="H618" s="94">
        <v>0.22</v>
      </c>
      <c r="I618" s="97">
        <v>300</v>
      </c>
      <c r="J618" s="67">
        <v>4</v>
      </c>
      <c r="K618" s="68">
        <v>189.48012</v>
      </c>
    </row>
    <row r="619" spans="4:11" ht="31.5" x14ac:dyDescent="0.25">
      <c r="D619" s="151"/>
      <c r="E619" s="49" t="s">
        <v>138</v>
      </c>
      <c r="F619" s="49" t="s">
        <v>2655</v>
      </c>
      <c r="G619" s="65">
        <v>2019</v>
      </c>
      <c r="H619" s="94">
        <v>0.22</v>
      </c>
      <c r="I619" s="97">
        <v>160</v>
      </c>
      <c r="J619" s="67">
        <v>4</v>
      </c>
      <c r="K619" s="68">
        <v>90.664029999999997</v>
      </c>
    </row>
    <row r="620" spans="4:11" ht="31.5" x14ac:dyDescent="0.25">
      <c r="D620" s="151"/>
      <c r="E620" s="49" t="s">
        <v>139</v>
      </c>
      <c r="F620" s="49" t="s">
        <v>2656</v>
      </c>
      <c r="G620" s="65">
        <v>2019</v>
      </c>
      <c r="H620" s="94">
        <v>0.4</v>
      </c>
      <c r="I620" s="97">
        <v>100</v>
      </c>
      <c r="J620" s="67">
        <v>15</v>
      </c>
      <c r="K620" s="68">
        <v>173.52979999999999</v>
      </c>
    </row>
    <row r="621" spans="4:11" ht="31.5" x14ac:dyDescent="0.25">
      <c r="D621" s="151"/>
      <c r="E621" s="49" t="s">
        <v>140</v>
      </c>
      <c r="F621" s="49" t="s">
        <v>2657</v>
      </c>
      <c r="G621" s="65">
        <v>2019</v>
      </c>
      <c r="H621" s="94">
        <v>0.22</v>
      </c>
      <c r="I621" s="97">
        <v>700</v>
      </c>
      <c r="J621" s="67">
        <v>4</v>
      </c>
      <c r="K621" s="68">
        <v>316.97739000000001</v>
      </c>
    </row>
    <row r="622" spans="4:11" ht="31.5" x14ac:dyDescent="0.25">
      <c r="D622" s="151"/>
      <c r="E622" s="49" t="s">
        <v>141</v>
      </c>
      <c r="F622" s="49" t="s">
        <v>2658</v>
      </c>
      <c r="G622" s="65">
        <v>2019</v>
      </c>
      <c r="H622" s="94">
        <v>0.22</v>
      </c>
      <c r="I622" s="97">
        <v>150</v>
      </c>
      <c r="J622" s="67">
        <v>5</v>
      </c>
      <c r="K622" s="68">
        <v>88.228580000000008</v>
      </c>
    </row>
    <row r="623" spans="4:11" ht="31.5" x14ac:dyDescent="0.25">
      <c r="D623" s="151"/>
      <c r="E623" s="49" t="s">
        <v>142</v>
      </c>
      <c r="F623" s="49" t="s">
        <v>2659</v>
      </c>
      <c r="G623" s="65">
        <v>2019</v>
      </c>
      <c r="H623" s="94">
        <v>0.22</v>
      </c>
      <c r="I623" s="97">
        <v>300</v>
      </c>
      <c r="J623" s="67">
        <v>4</v>
      </c>
      <c r="K623" s="68">
        <v>180.12697</v>
      </c>
    </row>
    <row r="624" spans="4:11" ht="31.5" x14ac:dyDescent="0.25">
      <c r="D624" s="151"/>
      <c r="E624" s="49" t="s">
        <v>143</v>
      </c>
      <c r="F624" s="49" t="s">
        <v>2660</v>
      </c>
      <c r="G624" s="65">
        <v>2019</v>
      </c>
      <c r="H624" s="94">
        <v>0.22</v>
      </c>
      <c r="I624" s="97">
        <v>180</v>
      </c>
      <c r="J624" s="67">
        <v>4</v>
      </c>
      <c r="K624" s="68">
        <v>108.49131</v>
      </c>
    </row>
    <row r="625" spans="4:11" ht="31.5" x14ac:dyDescent="0.25">
      <c r="D625" s="151"/>
      <c r="E625" s="49" t="s">
        <v>144</v>
      </c>
      <c r="F625" s="49" t="s">
        <v>2661</v>
      </c>
      <c r="G625" s="65">
        <v>2019</v>
      </c>
      <c r="H625" s="94">
        <v>0.22</v>
      </c>
      <c r="I625" s="97">
        <v>150</v>
      </c>
      <c r="J625" s="67">
        <v>5</v>
      </c>
      <c r="K625" s="68">
        <v>228.05754000000002</v>
      </c>
    </row>
    <row r="626" spans="4:11" ht="31.5" x14ac:dyDescent="0.25">
      <c r="D626" s="151"/>
      <c r="E626" s="49" t="s">
        <v>145</v>
      </c>
      <c r="F626" s="49" t="s">
        <v>2662</v>
      </c>
      <c r="G626" s="65">
        <v>2019</v>
      </c>
      <c r="H626" s="94">
        <v>0.22</v>
      </c>
      <c r="I626" s="97">
        <v>250</v>
      </c>
      <c r="J626" s="67">
        <v>4</v>
      </c>
      <c r="K626" s="68">
        <v>174.31426000000002</v>
      </c>
    </row>
    <row r="627" spans="4:11" ht="31.5" x14ac:dyDescent="0.25">
      <c r="D627" s="151"/>
      <c r="E627" s="49" t="s">
        <v>146</v>
      </c>
      <c r="F627" s="49" t="s">
        <v>2663</v>
      </c>
      <c r="G627" s="65">
        <v>2019</v>
      </c>
      <c r="H627" s="94">
        <v>0.22</v>
      </c>
      <c r="I627" s="97">
        <v>160</v>
      </c>
      <c r="J627" s="67">
        <v>5</v>
      </c>
      <c r="K627" s="68">
        <v>169.68914999999998</v>
      </c>
    </row>
    <row r="628" spans="4:11" ht="31.5" x14ac:dyDescent="0.25">
      <c r="D628" s="151"/>
      <c r="E628" s="49" t="s">
        <v>147</v>
      </c>
      <c r="F628" s="49" t="s">
        <v>2664</v>
      </c>
      <c r="G628" s="65">
        <v>2019</v>
      </c>
      <c r="H628" s="94">
        <v>0.22</v>
      </c>
      <c r="I628" s="97">
        <v>110</v>
      </c>
      <c r="J628" s="67">
        <v>4</v>
      </c>
      <c r="K628" s="68">
        <v>77.650800000000004</v>
      </c>
    </row>
    <row r="629" spans="4:11" ht="31.5" x14ac:dyDescent="0.25">
      <c r="D629" s="151"/>
      <c r="E629" s="49" t="s">
        <v>148</v>
      </c>
      <c r="F629" s="49" t="s">
        <v>2665</v>
      </c>
      <c r="G629" s="65">
        <v>2019</v>
      </c>
      <c r="H629" s="94">
        <v>0.4</v>
      </c>
      <c r="I629" s="97">
        <v>20</v>
      </c>
      <c r="J629" s="67">
        <v>7</v>
      </c>
      <c r="K629" s="68">
        <v>53.21799</v>
      </c>
    </row>
    <row r="630" spans="4:11" ht="31.5" x14ac:dyDescent="0.25">
      <c r="D630" s="151"/>
      <c r="E630" s="49" t="s">
        <v>149</v>
      </c>
      <c r="F630" s="49" t="s">
        <v>2666</v>
      </c>
      <c r="G630" s="65">
        <v>2019</v>
      </c>
      <c r="H630" s="94">
        <v>0.4</v>
      </c>
      <c r="I630" s="97">
        <v>230</v>
      </c>
      <c r="J630" s="67">
        <v>5</v>
      </c>
      <c r="K630" s="68">
        <v>85.03049</v>
      </c>
    </row>
    <row r="631" spans="4:11" ht="31.5" x14ac:dyDescent="0.25">
      <c r="D631" s="151"/>
      <c r="E631" s="49" t="s">
        <v>150</v>
      </c>
      <c r="F631" s="49" t="s">
        <v>2667</v>
      </c>
      <c r="G631" s="65">
        <v>2019</v>
      </c>
      <c r="H631" s="94">
        <v>0.4</v>
      </c>
      <c r="I631" s="97">
        <v>20</v>
      </c>
      <c r="J631" s="67">
        <v>15</v>
      </c>
      <c r="K631" s="68">
        <v>24.422759999999997</v>
      </c>
    </row>
    <row r="632" spans="4:11" ht="31.5" x14ac:dyDescent="0.25">
      <c r="D632" s="151"/>
      <c r="E632" s="49" t="s">
        <v>151</v>
      </c>
      <c r="F632" s="49" t="s">
        <v>2668</v>
      </c>
      <c r="G632" s="65">
        <v>2019</v>
      </c>
      <c r="H632" s="94">
        <v>0.22</v>
      </c>
      <c r="I632" s="97">
        <v>120</v>
      </c>
      <c r="J632" s="67">
        <v>4</v>
      </c>
      <c r="K632" s="68">
        <v>31.485990000000001</v>
      </c>
    </row>
    <row r="633" spans="4:11" ht="31.5" x14ac:dyDescent="0.25">
      <c r="D633" s="151"/>
      <c r="E633" s="49" t="s">
        <v>152</v>
      </c>
      <c r="F633" s="49" t="s">
        <v>2669</v>
      </c>
      <c r="G633" s="65">
        <v>2019</v>
      </c>
      <c r="H633" s="94">
        <v>0.22</v>
      </c>
      <c r="I633" s="97">
        <v>250</v>
      </c>
      <c r="J633" s="67">
        <v>4</v>
      </c>
      <c r="K633" s="68">
        <v>124.3984</v>
      </c>
    </row>
    <row r="634" spans="4:11" ht="31.5" x14ac:dyDescent="0.25">
      <c r="D634" s="151"/>
      <c r="E634" s="49" t="s">
        <v>153</v>
      </c>
      <c r="F634" s="49" t="s">
        <v>2670</v>
      </c>
      <c r="G634" s="65">
        <v>2019</v>
      </c>
      <c r="H634" s="94">
        <v>0.4</v>
      </c>
      <c r="I634" s="97">
        <v>63</v>
      </c>
      <c r="J634" s="67">
        <v>3</v>
      </c>
      <c r="K634" s="68">
        <v>64.29674</v>
      </c>
    </row>
    <row r="635" spans="4:11" ht="31.5" x14ac:dyDescent="0.25">
      <c r="D635" s="151"/>
      <c r="E635" s="49" t="s">
        <v>154</v>
      </c>
      <c r="F635" s="49" t="s">
        <v>2671</v>
      </c>
      <c r="G635" s="65">
        <v>2019</v>
      </c>
      <c r="H635" s="94">
        <v>0.22</v>
      </c>
      <c r="I635" s="97">
        <v>200</v>
      </c>
      <c r="J635" s="67">
        <v>4</v>
      </c>
      <c r="K635" s="68">
        <v>174.89722</v>
      </c>
    </row>
    <row r="636" spans="4:11" ht="31.5" x14ac:dyDescent="0.25">
      <c r="D636" s="151"/>
      <c r="E636" s="49" t="s">
        <v>155</v>
      </c>
      <c r="F636" s="49" t="s">
        <v>2672</v>
      </c>
      <c r="G636" s="65">
        <v>2019</v>
      </c>
      <c r="H636" s="94">
        <v>0.22</v>
      </c>
      <c r="I636" s="97">
        <v>450</v>
      </c>
      <c r="J636" s="67">
        <v>4</v>
      </c>
      <c r="K636" s="68">
        <v>211.37145000000001</v>
      </c>
    </row>
    <row r="637" spans="4:11" ht="31.5" x14ac:dyDescent="0.25">
      <c r="D637" s="151"/>
      <c r="E637" s="49" t="s">
        <v>156</v>
      </c>
      <c r="F637" s="49" t="s">
        <v>2673</v>
      </c>
      <c r="G637" s="65">
        <v>2019</v>
      </c>
      <c r="H637" s="94">
        <v>0.22</v>
      </c>
      <c r="I637" s="97">
        <v>420</v>
      </c>
      <c r="J637" s="67">
        <v>4</v>
      </c>
      <c r="K637" s="68">
        <v>63.748609999999999</v>
      </c>
    </row>
    <row r="638" spans="4:11" ht="31.5" x14ac:dyDescent="0.25">
      <c r="D638" s="151"/>
      <c r="E638" s="49" t="s">
        <v>157</v>
      </c>
      <c r="F638" s="49" t="s">
        <v>2674</v>
      </c>
      <c r="G638" s="65">
        <v>2019</v>
      </c>
      <c r="H638" s="94">
        <v>0.22</v>
      </c>
      <c r="I638" s="97">
        <v>110</v>
      </c>
      <c r="J638" s="67">
        <v>4</v>
      </c>
      <c r="K638" s="68">
        <v>67.146320000000003</v>
      </c>
    </row>
    <row r="639" spans="4:11" ht="31.5" x14ac:dyDescent="0.25">
      <c r="D639" s="151"/>
      <c r="E639" s="49" t="s">
        <v>158</v>
      </c>
      <c r="F639" s="49" t="s">
        <v>2675</v>
      </c>
      <c r="G639" s="65">
        <v>2019</v>
      </c>
      <c r="H639" s="94">
        <v>0.22</v>
      </c>
      <c r="I639" s="97">
        <v>200</v>
      </c>
      <c r="J639" s="67">
        <v>4</v>
      </c>
      <c r="K639" s="68">
        <v>78.656360000000006</v>
      </c>
    </row>
    <row r="640" spans="4:11" ht="31.5" x14ac:dyDescent="0.25">
      <c r="D640" s="151"/>
      <c r="E640" s="49" t="s">
        <v>159</v>
      </c>
      <c r="F640" s="49" t="s">
        <v>2676</v>
      </c>
      <c r="G640" s="65">
        <v>2019</v>
      </c>
      <c r="H640" s="94">
        <v>0.22</v>
      </c>
      <c r="I640" s="97">
        <v>310</v>
      </c>
      <c r="J640" s="67">
        <v>4</v>
      </c>
      <c r="K640" s="68">
        <v>149.06348</v>
      </c>
    </row>
    <row r="641" spans="4:11" ht="47.25" x14ac:dyDescent="0.25">
      <c r="D641" s="151"/>
      <c r="E641" s="49" t="s">
        <v>160</v>
      </c>
      <c r="F641" s="49" t="s">
        <v>2677</v>
      </c>
      <c r="G641" s="65">
        <v>2019</v>
      </c>
      <c r="H641" s="94">
        <v>0.22</v>
      </c>
      <c r="I641" s="97">
        <v>150</v>
      </c>
      <c r="J641" s="67">
        <v>4</v>
      </c>
      <c r="K641" s="68">
        <v>144.13064000000003</v>
      </c>
    </row>
    <row r="642" spans="4:11" ht="31.5" x14ac:dyDescent="0.25">
      <c r="D642" s="151"/>
      <c r="E642" s="49" t="s">
        <v>161</v>
      </c>
      <c r="F642" s="49" t="s">
        <v>2678</v>
      </c>
      <c r="G642" s="65">
        <v>2019</v>
      </c>
      <c r="H642" s="94">
        <v>0.22</v>
      </c>
      <c r="I642" s="97">
        <v>170</v>
      </c>
      <c r="J642" s="67">
        <v>4</v>
      </c>
      <c r="K642" s="68">
        <v>96.465570000000014</v>
      </c>
    </row>
    <row r="643" spans="4:11" ht="31.5" x14ac:dyDescent="0.25">
      <c r="D643" s="151"/>
      <c r="E643" s="49" t="s">
        <v>162</v>
      </c>
      <c r="F643" s="49" t="s">
        <v>2679</v>
      </c>
      <c r="G643" s="65">
        <v>2019</v>
      </c>
      <c r="H643" s="94">
        <v>0.4</v>
      </c>
      <c r="I643" s="97">
        <v>1100</v>
      </c>
      <c r="J643" s="67">
        <v>15</v>
      </c>
      <c r="K643" s="68">
        <v>414.34938</v>
      </c>
    </row>
    <row r="644" spans="4:11" ht="31.5" x14ac:dyDescent="0.25">
      <c r="D644" s="151"/>
      <c r="E644" s="49" t="s">
        <v>163</v>
      </c>
      <c r="F644" s="49" t="s">
        <v>2680</v>
      </c>
      <c r="G644" s="65">
        <v>2019</v>
      </c>
      <c r="H644" s="94">
        <v>0.4</v>
      </c>
      <c r="I644" s="97">
        <v>30</v>
      </c>
      <c r="J644" s="67">
        <v>14</v>
      </c>
      <c r="K644" s="68">
        <v>29.287330000000001</v>
      </c>
    </row>
    <row r="645" spans="4:11" ht="31.5" x14ac:dyDescent="0.25">
      <c r="D645" s="151"/>
      <c r="E645" s="49" t="s">
        <v>164</v>
      </c>
      <c r="F645" s="49" t="s">
        <v>2681</v>
      </c>
      <c r="G645" s="65">
        <v>2019</v>
      </c>
      <c r="H645" s="94">
        <v>0.22</v>
      </c>
      <c r="I645" s="97">
        <v>250</v>
      </c>
      <c r="J645" s="67">
        <v>5</v>
      </c>
      <c r="K645" s="68">
        <v>159.78227999999999</v>
      </c>
    </row>
    <row r="646" spans="4:11" ht="31.5" x14ac:dyDescent="0.25">
      <c r="D646" s="151"/>
      <c r="E646" s="49" t="s">
        <v>165</v>
      </c>
      <c r="F646" s="49" t="s">
        <v>2682</v>
      </c>
      <c r="G646" s="65">
        <v>2019</v>
      </c>
      <c r="H646" s="94">
        <v>0.4</v>
      </c>
      <c r="I646" s="97">
        <v>250</v>
      </c>
      <c r="J646" s="67">
        <v>15</v>
      </c>
      <c r="K646" s="68">
        <v>123.40008</v>
      </c>
    </row>
    <row r="647" spans="4:11" ht="31.5" x14ac:dyDescent="0.25">
      <c r="D647" s="151"/>
      <c r="E647" s="49" t="s">
        <v>166</v>
      </c>
      <c r="F647" s="49" t="s">
        <v>2683</v>
      </c>
      <c r="G647" s="65">
        <v>2019</v>
      </c>
      <c r="H647" s="94">
        <v>0.22</v>
      </c>
      <c r="I647" s="97">
        <v>250</v>
      </c>
      <c r="J647" s="67">
        <v>10</v>
      </c>
      <c r="K647" s="68">
        <v>183.4486</v>
      </c>
    </row>
    <row r="648" spans="4:11" ht="31.5" x14ac:dyDescent="0.25">
      <c r="D648" s="151"/>
      <c r="E648" s="49" t="s">
        <v>167</v>
      </c>
      <c r="F648" s="49" t="s">
        <v>2684</v>
      </c>
      <c r="G648" s="65">
        <v>2019</v>
      </c>
      <c r="H648" s="94">
        <v>0.4</v>
      </c>
      <c r="I648" s="97">
        <v>270</v>
      </c>
      <c r="J648" s="67">
        <v>15</v>
      </c>
      <c r="K648" s="68">
        <v>143.10801999999998</v>
      </c>
    </row>
    <row r="649" spans="4:11" ht="31.5" x14ac:dyDescent="0.25">
      <c r="D649" s="151"/>
      <c r="E649" s="49" t="s">
        <v>168</v>
      </c>
      <c r="F649" s="49" t="s">
        <v>2685</v>
      </c>
      <c r="G649" s="65">
        <v>2019</v>
      </c>
      <c r="H649" s="94">
        <v>0.22</v>
      </c>
      <c r="I649" s="97">
        <v>170</v>
      </c>
      <c r="J649" s="67">
        <v>4</v>
      </c>
      <c r="K649" s="68">
        <v>82.725080000000005</v>
      </c>
    </row>
    <row r="650" spans="4:11" ht="31.5" x14ac:dyDescent="0.25">
      <c r="D650" s="151"/>
      <c r="E650" s="49" t="s">
        <v>169</v>
      </c>
      <c r="F650" s="49" t="s">
        <v>2686</v>
      </c>
      <c r="G650" s="65">
        <v>2019</v>
      </c>
      <c r="H650" s="94">
        <v>0.22</v>
      </c>
      <c r="I650" s="97">
        <v>167</v>
      </c>
      <c r="J650" s="67">
        <v>5</v>
      </c>
      <c r="K650" s="68">
        <v>59.56306</v>
      </c>
    </row>
    <row r="651" spans="4:11" ht="47.25" x14ac:dyDescent="0.25">
      <c r="D651" s="151"/>
      <c r="E651" s="49" t="s">
        <v>170</v>
      </c>
      <c r="F651" s="49" t="s">
        <v>2687</v>
      </c>
      <c r="G651" s="65">
        <v>2019</v>
      </c>
      <c r="H651" s="94">
        <v>0.4</v>
      </c>
      <c r="I651" s="97">
        <v>330</v>
      </c>
      <c r="J651" s="67">
        <v>10</v>
      </c>
      <c r="K651" s="68">
        <v>108.54058999999999</v>
      </c>
    </row>
    <row r="652" spans="4:11" ht="31.5" x14ac:dyDescent="0.25">
      <c r="D652" s="151"/>
      <c r="E652" s="49" t="s">
        <v>171</v>
      </c>
      <c r="F652" s="49" t="s">
        <v>2688</v>
      </c>
      <c r="G652" s="65">
        <v>2019</v>
      </c>
      <c r="H652" s="94">
        <v>0.22</v>
      </c>
      <c r="I652" s="97">
        <v>260</v>
      </c>
      <c r="J652" s="67">
        <v>5</v>
      </c>
      <c r="K652" s="68">
        <v>123.39319999999999</v>
      </c>
    </row>
    <row r="653" spans="4:11" ht="31.5" x14ac:dyDescent="0.25">
      <c r="D653" s="151"/>
      <c r="E653" s="49" t="s">
        <v>172</v>
      </c>
      <c r="F653" s="49" t="s">
        <v>2689</v>
      </c>
      <c r="G653" s="65">
        <v>2019</v>
      </c>
      <c r="H653" s="94">
        <v>0.22</v>
      </c>
      <c r="I653" s="97">
        <v>260</v>
      </c>
      <c r="J653" s="67">
        <v>4</v>
      </c>
      <c r="K653" s="68">
        <v>163.44521</v>
      </c>
    </row>
    <row r="654" spans="4:11" ht="31.5" x14ac:dyDescent="0.25">
      <c r="D654" s="151"/>
      <c r="E654" s="49" t="s">
        <v>173</v>
      </c>
      <c r="F654" s="49" t="s">
        <v>2690</v>
      </c>
      <c r="G654" s="65">
        <v>2019</v>
      </c>
      <c r="H654" s="94">
        <v>0.22</v>
      </c>
      <c r="I654" s="97">
        <v>300</v>
      </c>
      <c r="J654" s="67">
        <v>4</v>
      </c>
      <c r="K654" s="68">
        <v>139.03421</v>
      </c>
    </row>
    <row r="655" spans="4:11" ht="31.5" x14ac:dyDescent="0.25">
      <c r="D655" s="151"/>
      <c r="E655" s="49" t="s">
        <v>174</v>
      </c>
      <c r="F655" s="49" t="s">
        <v>2691</v>
      </c>
      <c r="G655" s="65">
        <v>2019</v>
      </c>
      <c r="H655" s="94">
        <v>0.4</v>
      </c>
      <c r="I655" s="97">
        <v>220</v>
      </c>
      <c r="J655" s="67">
        <v>13</v>
      </c>
      <c r="K655" s="68">
        <v>84.736899999999991</v>
      </c>
    </row>
    <row r="656" spans="4:11" ht="31.5" x14ac:dyDescent="0.25">
      <c r="D656" s="151"/>
      <c r="E656" s="49" t="s">
        <v>175</v>
      </c>
      <c r="F656" s="49" t="s">
        <v>2692</v>
      </c>
      <c r="G656" s="65">
        <v>2019</v>
      </c>
      <c r="H656" s="94">
        <v>0.4</v>
      </c>
      <c r="I656" s="97">
        <v>120</v>
      </c>
      <c r="J656" s="67">
        <v>15</v>
      </c>
      <c r="K656" s="68">
        <v>89.201139999999995</v>
      </c>
    </row>
    <row r="657" spans="4:11" ht="31.5" x14ac:dyDescent="0.25">
      <c r="D657" s="151"/>
      <c r="E657" s="49" t="s">
        <v>176</v>
      </c>
      <c r="F657" s="49" t="s">
        <v>2693</v>
      </c>
      <c r="G657" s="65">
        <v>2019</v>
      </c>
      <c r="H657" s="94">
        <v>10</v>
      </c>
      <c r="I657" s="97">
        <v>500</v>
      </c>
      <c r="J657" s="67">
        <v>100</v>
      </c>
      <c r="K657" s="68">
        <v>532.31462999999997</v>
      </c>
    </row>
    <row r="658" spans="4:11" ht="31.5" x14ac:dyDescent="0.25">
      <c r="D658" s="151"/>
      <c r="E658" s="49" t="s">
        <v>177</v>
      </c>
      <c r="F658" s="49" t="s">
        <v>2649</v>
      </c>
      <c r="G658" s="65">
        <v>2019</v>
      </c>
      <c r="H658" s="94">
        <v>10</v>
      </c>
      <c r="I658" s="97">
        <v>12</v>
      </c>
      <c r="J658" s="67">
        <v>145</v>
      </c>
      <c r="K658" s="68">
        <v>66.529780000000002</v>
      </c>
    </row>
    <row r="659" spans="4:11" ht="31.5" x14ac:dyDescent="0.25">
      <c r="D659" s="151"/>
      <c r="E659" s="49" t="s">
        <v>178</v>
      </c>
      <c r="F659" s="49" t="s">
        <v>2650</v>
      </c>
      <c r="G659" s="65">
        <v>2019</v>
      </c>
      <c r="H659" s="94">
        <v>10</v>
      </c>
      <c r="I659" s="97">
        <v>10</v>
      </c>
      <c r="J659" s="67">
        <v>74.599999999999994</v>
      </c>
      <c r="K659" s="68">
        <v>31.581259999999997</v>
      </c>
    </row>
    <row r="660" spans="4:11" ht="31.5" x14ac:dyDescent="0.25">
      <c r="D660" s="151"/>
      <c r="E660" s="49" t="s">
        <v>179</v>
      </c>
      <c r="F660" s="49" t="s">
        <v>2651</v>
      </c>
      <c r="G660" s="65">
        <v>2019</v>
      </c>
      <c r="H660" s="94">
        <v>10</v>
      </c>
      <c r="I660" s="97">
        <v>10</v>
      </c>
      <c r="J660" s="67">
        <v>140</v>
      </c>
      <c r="K660" s="68">
        <v>79.155559999999994</v>
      </c>
    </row>
    <row r="661" spans="4:11" ht="31.5" x14ac:dyDescent="0.25">
      <c r="D661" s="151"/>
      <c r="E661" s="49" t="s">
        <v>180</v>
      </c>
      <c r="F661" s="49" t="s">
        <v>2694</v>
      </c>
      <c r="G661" s="65">
        <v>2019</v>
      </c>
      <c r="H661" s="94">
        <v>10</v>
      </c>
      <c r="I661" s="97">
        <v>1200</v>
      </c>
      <c r="J661" s="67">
        <v>100</v>
      </c>
      <c r="K661" s="68">
        <v>1293.1270500000001</v>
      </c>
    </row>
    <row r="662" spans="4:11" ht="31.5" x14ac:dyDescent="0.25">
      <c r="D662" s="151"/>
      <c r="E662" s="49" t="s">
        <v>181</v>
      </c>
      <c r="F662" s="49" t="s">
        <v>2695</v>
      </c>
      <c r="G662" s="65">
        <v>2019</v>
      </c>
      <c r="H662" s="94">
        <v>10</v>
      </c>
      <c r="I662" s="97">
        <v>300</v>
      </c>
      <c r="J662" s="67">
        <v>100</v>
      </c>
      <c r="K662" s="68">
        <v>185.04138</v>
      </c>
    </row>
    <row r="663" spans="4:11" ht="31.5" x14ac:dyDescent="0.25">
      <c r="D663" s="151"/>
      <c r="E663" s="49" t="s">
        <v>182</v>
      </c>
      <c r="F663" s="49" t="s">
        <v>2696</v>
      </c>
      <c r="G663" s="65">
        <v>2019</v>
      </c>
      <c r="H663" s="94">
        <v>10</v>
      </c>
      <c r="I663" s="97">
        <v>25</v>
      </c>
      <c r="J663" s="67">
        <v>100</v>
      </c>
      <c r="K663" s="68">
        <v>39.405010000000004</v>
      </c>
    </row>
    <row r="664" spans="4:11" ht="31.5" x14ac:dyDescent="0.25">
      <c r="D664" s="151"/>
      <c r="E664" s="49" t="s">
        <v>183</v>
      </c>
      <c r="F664" s="49" t="s">
        <v>2697</v>
      </c>
      <c r="G664" s="65">
        <v>2019</v>
      </c>
      <c r="H664" s="94">
        <v>10</v>
      </c>
      <c r="I664" s="97">
        <v>1055</v>
      </c>
      <c r="J664" s="67">
        <v>21</v>
      </c>
      <c r="K664" s="68">
        <v>611.20435999999995</v>
      </c>
    </row>
    <row r="665" spans="4:11" ht="31.5" x14ac:dyDescent="0.25">
      <c r="D665" s="151"/>
      <c r="E665" s="49" t="s">
        <v>184</v>
      </c>
      <c r="F665" s="49" t="s">
        <v>2698</v>
      </c>
      <c r="G665" s="65">
        <v>2019</v>
      </c>
      <c r="H665" s="94">
        <v>10</v>
      </c>
      <c r="I665" s="97">
        <v>660</v>
      </c>
      <c r="J665" s="67">
        <v>60</v>
      </c>
      <c r="K665" s="68">
        <v>261.55932999999999</v>
      </c>
    </row>
    <row r="666" spans="4:11" ht="31.5" x14ac:dyDescent="0.25">
      <c r="D666" s="151"/>
      <c r="E666" s="49" t="s">
        <v>185</v>
      </c>
      <c r="F666" s="49" t="s">
        <v>2699</v>
      </c>
      <c r="G666" s="65">
        <v>2019</v>
      </c>
      <c r="H666" s="94">
        <v>10</v>
      </c>
      <c r="I666" s="97">
        <v>25</v>
      </c>
      <c r="J666" s="67">
        <v>3</v>
      </c>
      <c r="K666" s="68">
        <v>62.720980000000004</v>
      </c>
    </row>
    <row r="667" spans="4:11" ht="31.5" x14ac:dyDescent="0.25">
      <c r="D667" s="151"/>
      <c r="E667" s="49" t="s">
        <v>186</v>
      </c>
      <c r="F667" s="49" t="s">
        <v>2657</v>
      </c>
      <c r="G667" s="65">
        <v>2019</v>
      </c>
      <c r="H667" s="94">
        <v>10</v>
      </c>
      <c r="I667" s="97">
        <v>820</v>
      </c>
      <c r="J667" s="67">
        <v>4</v>
      </c>
      <c r="K667" s="68">
        <v>366.56999000000002</v>
      </c>
    </row>
    <row r="668" spans="4:11" ht="31.5" x14ac:dyDescent="0.25">
      <c r="D668" s="151"/>
      <c r="E668" s="49" t="s">
        <v>187</v>
      </c>
      <c r="F668" s="49" t="s">
        <v>2700</v>
      </c>
      <c r="G668" s="65">
        <v>2019</v>
      </c>
      <c r="H668" s="94">
        <v>10</v>
      </c>
      <c r="I668" s="97">
        <v>510</v>
      </c>
      <c r="J668" s="67">
        <v>5</v>
      </c>
      <c r="K668" s="68">
        <v>328.38761</v>
      </c>
    </row>
    <row r="669" spans="4:11" ht="31.5" x14ac:dyDescent="0.25">
      <c r="D669" s="151"/>
      <c r="E669" s="49" t="s">
        <v>188</v>
      </c>
      <c r="F669" s="49" t="s">
        <v>2663</v>
      </c>
      <c r="G669" s="65">
        <v>2019</v>
      </c>
      <c r="H669" s="94">
        <v>10</v>
      </c>
      <c r="I669" s="97">
        <v>500</v>
      </c>
      <c r="J669" s="67">
        <v>5</v>
      </c>
      <c r="K669" s="68">
        <v>372.05128000000002</v>
      </c>
    </row>
    <row r="670" spans="4:11" ht="33.75" customHeight="1" x14ac:dyDescent="0.25">
      <c r="D670" s="151"/>
      <c r="E670" s="49" t="s">
        <v>189</v>
      </c>
      <c r="F670" s="49" t="s">
        <v>2701</v>
      </c>
      <c r="G670" s="65">
        <v>2019</v>
      </c>
      <c r="H670" s="94">
        <v>10</v>
      </c>
      <c r="I670" s="97">
        <v>30</v>
      </c>
      <c r="J670" s="67">
        <v>7</v>
      </c>
      <c r="K670" s="68">
        <v>53.711849999999998</v>
      </c>
    </row>
    <row r="671" spans="4:11" ht="31.5" x14ac:dyDescent="0.25">
      <c r="D671" s="151"/>
      <c r="E671" s="49" t="s">
        <v>190</v>
      </c>
      <c r="F671" s="49" t="s">
        <v>2702</v>
      </c>
      <c r="G671" s="65">
        <v>2019</v>
      </c>
      <c r="H671" s="94">
        <v>10</v>
      </c>
      <c r="I671" s="97">
        <v>70</v>
      </c>
      <c r="J671" s="67">
        <v>7</v>
      </c>
      <c r="K671" s="68">
        <v>113.30922</v>
      </c>
    </row>
    <row r="672" spans="4:11" ht="31.5" x14ac:dyDescent="0.25">
      <c r="D672" s="151"/>
      <c r="E672" s="49" t="s">
        <v>191</v>
      </c>
      <c r="F672" s="49" t="s">
        <v>2679</v>
      </c>
      <c r="G672" s="65">
        <v>2019</v>
      </c>
      <c r="H672" s="94">
        <v>10</v>
      </c>
      <c r="I672" s="97">
        <v>400</v>
      </c>
      <c r="J672" s="67">
        <v>15</v>
      </c>
      <c r="K672" s="68">
        <v>321.18543</v>
      </c>
    </row>
    <row r="673" spans="4:11" ht="31.5" x14ac:dyDescent="0.25">
      <c r="D673" s="151"/>
      <c r="E673" s="49" t="s">
        <v>192</v>
      </c>
      <c r="F673" s="49" t="s">
        <v>2680</v>
      </c>
      <c r="G673" s="65">
        <v>2019</v>
      </c>
      <c r="H673" s="94">
        <v>10</v>
      </c>
      <c r="I673" s="97">
        <v>495</v>
      </c>
      <c r="J673" s="67">
        <v>14</v>
      </c>
      <c r="K673" s="68">
        <v>304.59358000000003</v>
      </c>
    </row>
    <row r="674" spans="4:11" ht="31.5" x14ac:dyDescent="0.25">
      <c r="D674" s="151"/>
      <c r="E674" s="49" t="s">
        <v>193</v>
      </c>
      <c r="F674" s="49" t="s">
        <v>2684</v>
      </c>
      <c r="G674" s="65">
        <v>2019</v>
      </c>
      <c r="H674" s="94">
        <v>10</v>
      </c>
      <c r="I674" s="97">
        <v>50</v>
      </c>
      <c r="J674" s="67">
        <v>15</v>
      </c>
      <c r="K674" s="68">
        <v>63.541470000000004</v>
      </c>
    </row>
    <row r="675" spans="4:11" ht="31.5" x14ac:dyDescent="0.25">
      <c r="D675" s="151"/>
      <c r="E675" s="49" t="s">
        <v>194</v>
      </c>
      <c r="F675" s="49" t="s">
        <v>2703</v>
      </c>
      <c r="G675" s="65">
        <v>2019</v>
      </c>
      <c r="H675" s="94">
        <v>10</v>
      </c>
      <c r="I675" s="97">
        <v>75</v>
      </c>
      <c r="J675" s="67">
        <v>15</v>
      </c>
      <c r="K675" s="68">
        <v>100.36264999999999</v>
      </c>
    </row>
    <row r="676" spans="4:11" ht="31.5" x14ac:dyDescent="0.25">
      <c r="D676" s="151"/>
      <c r="E676" s="49" t="s">
        <v>195</v>
      </c>
      <c r="F676" s="49" t="s">
        <v>2688</v>
      </c>
      <c r="G676" s="65">
        <v>2019</v>
      </c>
      <c r="H676" s="94">
        <v>10</v>
      </c>
      <c r="I676" s="97">
        <v>20</v>
      </c>
      <c r="J676" s="67">
        <v>5</v>
      </c>
      <c r="K676" s="68">
        <v>29.47972</v>
      </c>
    </row>
    <row r="677" spans="4:11" hidden="1" x14ac:dyDescent="0.25">
      <c r="D677" s="151"/>
      <c r="E677" s="49"/>
      <c r="F677" s="49"/>
      <c r="G677" s="65"/>
      <c r="H677" s="94"/>
      <c r="I677" s="97"/>
      <c r="J677" s="67"/>
      <c r="K677" s="68"/>
    </row>
    <row r="678" spans="4:11" hidden="1" x14ac:dyDescent="0.25">
      <c r="D678" s="151"/>
      <c r="E678" s="49"/>
      <c r="F678" s="49"/>
      <c r="G678" s="65"/>
      <c r="H678" s="94"/>
      <c r="I678" s="97"/>
      <c r="J678" s="67"/>
      <c r="K678" s="68"/>
    </row>
    <row r="679" spans="4:11" hidden="1" x14ac:dyDescent="0.25">
      <c r="D679" s="151"/>
      <c r="E679" s="49"/>
      <c r="F679" s="49"/>
      <c r="G679" s="65"/>
      <c r="H679" s="94"/>
      <c r="I679" s="97"/>
      <c r="J679" s="67"/>
      <c r="K679" s="68"/>
    </row>
    <row r="680" spans="4:11" hidden="1" x14ac:dyDescent="0.25">
      <c r="D680" s="151"/>
      <c r="E680" s="49"/>
      <c r="F680" s="49"/>
      <c r="G680" s="65"/>
      <c r="H680" s="94"/>
      <c r="I680" s="97"/>
      <c r="J680" s="67"/>
      <c r="K680" s="68"/>
    </row>
    <row r="681" spans="4:11" hidden="1" x14ac:dyDescent="0.25">
      <c r="D681" s="151"/>
      <c r="E681" s="49"/>
      <c r="F681" s="49"/>
      <c r="G681" s="65"/>
      <c r="H681" s="94"/>
      <c r="I681" s="97"/>
      <c r="J681" s="67"/>
      <c r="K681" s="68"/>
    </row>
    <row r="682" spans="4:11" hidden="1" x14ac:dyDescent="0.25">
      <c r="D682" s="151"/>
      <c r="E682" s="49"/>
      <c r="F682" s="49"/>
      <c r="G682" s="65"/>
      <c r="H682" s="94"/>
      <c r="I682" s="97"/>
      <c r="J682" s="67"/>
      <c r="K682" s="68"/>
    </row>
    <row r="683" spans="4:11" hidden="1" x14ac:dyDescent="0.25">
      <c r="D683" s="151"/>
      <c r="E683" s="49"/>
      <c r="F683" s="49"/>
      <c r="G683" s="65"/>
      <c r="H683" s="94"/>
      <c r="I683" s="97"/>
      <c r="J683" s="67"/>
      <c r="K683" s="68"/>
    </row>
    <row r="684" spans="4:11" hidden="1" x14ac:dyDescent="0.25">
      <c r="D684" s="151"/>
      <c r="E684" s="49"/>
      <c r="F684" s="49"/>
      <c r="G684" s="65"/>
      <c r="H684" s="94"/>
      <c r="I684" s="97"/>
      <c r="J684" s="67"/>
      <c r="K684" s="68"/>
    </row>
    <row r="685" spans="4:11" hidden="1" x14ac:dyDescent="0.25">
      <c r="D685" s="151"/>
      <c r="E685" s="49"/>
      <c r="F685" s="49"/>
      <c r="G685" s="65"/>
      <c r="H685" s="94"/>
      <c r="I685" s="97"/>
      <c r="J685" s="67"/>
      <c r="K685" s="68"/>
    </row>
    <row r="686" spans="4:11" hidden="1" x14ac:dyDescent="0.25">
      <c r="D686" s="151"/>
      <c r="E686" s="49"/>
      <c r="F686" s="49"/>
      <c r="G686" s="65"/>
      <c r="H686" s="94"/>
      <c r="I686" s="97"/>
      <c r="J686" s="67"/>
      <c r="K686" s="68"/>
    </row>
    <row r="687" spans="4:11" hidden="1" x14ac:dyDescent="0.25">
      <c r="D687" s="151"/>
      <c r="E687" s="49"/>
      <c r="F687" s="49"/>
      <c r="G687" s="65"/>
      <c r="H687" s="94"/>
      <c r="I687" s="97"/>
      <c r="J687" s="67"/>
      <c r="K687" s="68"/>
    </row>
    <row r="688" spans="4:11" hidden="1" x14ac:dyDescent="0.25">
      <c r="D688" s="151"/>
      <c r="E688" s="49"/>
      <c r="F688" s="49"/>
      <c r="G688" s="65"/>
      <c r="H688" s="94"/>
      <c r="I688" s="97"/>
      <c r="J688" s="67"/>
      <c r="K688" s="68"/>
    </row>
    <row r="689" spans="1:11" ht="31.5" x14ac:dyDescent="0.25">
      <c r="A689" s="69" t="s">
        <v>2704</v>
      </c>
      <c r="B689" s="69" t="s">
        <v>2629</v>
      </c>
      <c r="C689" s="155" t="s">
        <v>219</v>
      </c>
      <c r="D689" s="151" t="s">
        <v>239</v>
      </c>
      <c r="E689" s="63" t="s">
        <v>2705</v>
      </c>
      <c r="F689" s="49" t="s">
        <v>2706</v>
      </c>
      <c r="G689" s="65">
        <v>2020</v>
      </c>
      <c r="H689" s="94">
        <v>0.22</v>
      </c>
      <c r="I689" s="108">
        <v>251</v>
      </c>
      <c r="J689" s="67">
        <v>4.5</v>
      </c>
      <c r="K689" s="68">
        <v>60.802999999999997</v>
      </c>
    </row>
    <row r="690" spans="1:11" ht="47.25" x14ac:dyDescent="0.25">
      <c r="A690" s="69" t="s">
        <v>2704</v>
      </c>
      <c r="B690" s="69" t="s">
        <v>2629</v>
      </c>
      <c r="C690" s="155" t="s">
        <v>219</v>
      </c>
      <c r="D690" s="151" t="s">
        <v>801</v>
      </c>
      <c r="E690" s="63" t="s">
        <v>2707</v>
      </c>
      <c r="F690" s="49" t="s">
        <v>2708</v>
      </c>
      <c r="G690" s="65">
        <v>2020</v>
      </c>
      <c r="H690" s="94">
        <v>0.22</v>
      </c>
      <c r="I690" s="108">
        <f>0.09*1000</f>
        <v>90</v>
      </c>
      <c r="J690" s="67">
        <v>5</v>
      </c>
      <c r="K690" s="68">
        <v>49.967739999999999</v>
      </c>
    </row>
    <row r="691" spans="1:11" ht="31.5" x14ac:dyDescent="0.25">
      <c r="A691" s="69" t="s">
        <v>2704</v>
      </c>
      <c r="B691" s="69" t="s">
        <v>2629</v>
      </c>
      <c r="C691" s="155" t="s">
        <v>219</v>
      </c>
      <c r="D691" s="151" t="s">
        <v>804</v>
      </c>
      <c r="E691" s="63" t="s">
        <v>2709</v>
      </c>
      <c r="F691" s="49" t="s">
        <v>2710</v>
      </c>
      <c r="G691" s="65">
        <v>2020</v>
      </c>
      <c r="H691" s="94">
        <v>0.22</v>
      </c>
      <c r="I691" s="67">
        <v>250</v>
      </c>
      <c r="J691" s="131">
        <v>5</v>
      </c>
      <c r="K691" s="68">
        <v>73.153149999999997</v>
      </c>
    </row>
    <row r="692" spans="1:11" ht="31.5" x14ac:dyDescent="0.25">
      <c r="A692" s="69" t="s">
        <v>2704</v>
      </c>
      <c r="B692" s="69" t="s">
        <v>2629</v>
      </c>
      <c r="C692" s="155" t="s">
        <v>219</v>
      </c>
      <c r="D692" s="151" t="s">
        <v>807</v>
      </c>
      <c r="E692" s="63" t="s">
        <v>2711</v>
      </c>
      <c r="F692" s="49" t="s">
        <v>2712</v>
      </c>
      <c r="G692" s="65">
        <v>2020</v>
      </c>
      <c r="H692" s="94">
        <v>0.4</v>
      </c>
      <c r="I692" s="108">
        <v>280</v>
      </c>
      <c r="J692" s="67">
        <v>5</v>
      </c>
      <c r="K692" s="68">
        <v>100.28858</v>
      </c>
    </row>
    <row r="693" spans="1:11" ht="31.5" x14ac:dyDescent="0.25">
      <c r="A693" s="69" t="s">
        <v>2704</v>
      </c>
      <c r="B693" s="69" t="s">
        <v>2629</v>
      </c>
      <c r="C693" s="155" t="s">
        <v>219</v>
      </c>
      <c r="D693" s="151" t="s">
        <v>810</v>
      </c>
      <c r="E693" s="63" t="s">
        <v>2713</v>
      </c>
      <c r="F693" s="49" t="s">
        <v>2714</v>
      </c>
      <c r="G693" s="65">
        <v>2020</v>
      </c>
      <c r="H693" s="94">
        <v>0.4</v>
      </c>
      <c r="I693" s="108">
        <v>175</v>
      </c>
      <c r="J693" s="67">
        <v>5</v>
      </c>
      <c r="K693" s="68">
        <v>108.51716999999999</v>
      </c>
    </row>
    <row r="694" spans="1:11" ht="47.25" x14ac:dyDescent="0.25">
      <c r="A694" s="69" t="s">
        <v>2704</v>
      </c>
      <c r="B694" s="69" t="s">
        <v>2629</v>
      </c>
      <c r="C694" s="155" t="s">
        <v>219</v>
      </c>
      <c r="D694" s="151" t="s">
        <v>813</v>
      </c>
      <c r="E694" s="63" t="s">
        <v>2715</v>
      </c>
      <c r="F694" s="63" t="s">
        <v>2716</v>
      </c>
      <c r="G694" s="65">
        <v>2020</v>
      </c>
      <c r="H694" s="94">
        <v>0.22</v>
      </c>
      <c r="I694" s="108">
        <f>0.05*1000</f>
        <v>50</v>
      </c>
      <c r="J694" s="67">
        <v>4</v>
      </c>
      <c r="K694" s="68">
        <v>36.662779999999998</v>
      </c>
    </row>
    <row r="695" spans="1:11" ht="47.25" x14ac:dyDescent="0.25">
      <c r="A695" s="69" t="s">
        <v>2704</v>
      </c>
      <c r="B695" s="69" t="s">
        <v>2629</v>
      </c>
      <c r="C695" s="155" t="s">
        <v>219</v>
      </c>
      <c r="D695" s="151" t="s">
        <v>816</v>
      </c>
      <c r="E695" s="63" t="s">
        <v>2717</v>
      </c>
      <c r="F695" s="56" t="s">
        <v>2718</v>
      </c>
      <c r="G695" s="65">
        <v>2020</v>
      </c>
      <c r="H695" s="94">
        <v>0.22</v>
      </c>
      <c r="I695" s="108">
        <v>220</v>
      </c>
      <c r="J695" s="67">
        <v>4</v>
      </c>
      <c r="K695" s="68">
        <v>130.44472999999999</v>
      </c>
    </row>
    <row r="696" spans="1:11" ht="31.5" x14ac:dyDescent="0.25">
      <c r="A696" s="69" t="s">
        <v>2704</v>
      </c>
      <c r="B696" s="69" t="s">
        <v>2629</v>
      </c>
      <c r="C696" s="155" t="s">
        <v>219</v>
      </c>
      <c r="D696" s="151" t="s">
        <v>819</v>
      </c>
      <c r="E696" s="63" t="s">
        <v>2719</v>
      </c>
      <c r="F696" s="49" t="s">
        <v>2720</v>
      </c>
      <c r="G696" s="65">
        <v>2020</v>
      </c>
      <c r="H696" s="94">
        <v>0.22</v>
      </c>
      <c r="I696" s="108">
        <v>476</v>
      </c>
      <c r="J696" s="67">
        <v>5</v>
      </c>
      <c r="K696" s="68">
        <v>125.55592</v>
      </c>
    </row>
    <row r="697" spans="1:11" x14ac:dyDescent="0.25">
      <c r="A697" s="69" t="s">
        <v>2704</v>
      </c>
      <c r="B697" s="69" t="s">
        <v>2629</v>
      </c>
      <c r="C697" s="155" t="s">
        <v>219</v>
      </c>
      <c r="D697" s="151" t="s">
        <v>822</v>
      </c>
      <c r="E697" s="63" t="s">
        <v>2721</v>
      </c>
      <c r="F697" s="49" t="s">
        <v>2722</v>
      </c>
      <c r="G697" s="65">
        <v>2020</v>
      </c>
      <c r="H697" s="94">
        <v>0.22</v>
      </c>
      <c r="I697" s="108">
        <f>0.1985*1000</f>
        <v>198.5</v>
      </c>
      <c r="J697" s="67">
        <v>4</v>
      </c>
      <c r="K697" s="68">
        <v>154.62782000000001</v>
      </c>
    </row>
    <row r="698" spans="1:11" ht="31.5" x14ac:dyDescent="0.25">
      <c r="A698" s="69" t="s">
        <v>2704</v>
      </c>
      <c r="B698" s="69" t="s">
        <v>2629</v>
      </c>
      <c r="C698" s="155" t="s">
        <v>219</v>
      </c>
      <c r="D698" s="151" t="s">
        <v>825</v>
      </c>
      <c r="E698" s="63" t="s">
        <v>2723</v>
      </c>
      <c r="F698" s="49" t="s">
        <v>2724</v>
      </c>
      <c r="G698" s="65">
        <v>2020</v>
      </c>
      <c r="H698" s="94">
        <v>0.22</v>
      </c>
      <c r="I698" s="108">
        <f>0.418*1000</f>
        <v>418</v>
      </c>
      <c r="J698" s="67">
        <v>5</v>
      </c>
      <c r="K698" s="68">
        <v>311.45983000000001</v>
      </c>
    </row>
    <row r="699" spans="1:11" ht="31.5" x14ac:dyDescent="0.25">
      <c r="A699" s="69" t="s">
        <v>2704</v>
      </c>
      <c r="B699" s="69" t="s">
        <v>2629</v>
      </c>
      <c r="C699" s="155" t="s">
        <v>219</v>
      </c>
      <c r="D699" s="151" t="s">
        <v>828</v>
      </c>
      <c r="E699" s="63" t="s">
        <v>2725</v>
      </c>
      <c r="F699" s="49" t="s">
        <v>2726</v>
      </c>
      <c r="G699" s="65">
        <v>2020</v>
      </c>
      <c r="H699" s="94">
        <v>0.22</v>
      </c>
      <c r="I699" s="108">
        <v>261</v>
      </c>
      <c r="J699" s="67">
        <v>5</v>
      </c>
      <c r="K699" s="68">
        <v>139.12477999999999</v>
      </c>
    </row>
    <row r="700" spans="1:11" ht="31.5" x14ac:dyDescent="0.25">
      <c r="A700" s="69" t="s">
        <v>2704</v>
      </c>
      <c r="B700" s="69" t="s">
        <v>2629</v>
      </c>
      <c r="C700" s="155" t="s">
        <v>219</v>
      </c>
      <c r="D700" s="151" t="s">
        <v>831</v>
      </c>
      <c r="E700" s="63" t="s">
        <v>2727</v>
      </c>
      <c r="F700" s="49" t="s">
        <v>2728</v>
      </c>
      <c r="G700" s="65">
        <v>2020</v>
      </c>
      <c r="H700" s="94">
        <v>0.22</v>
      </c>
      <c r="I700" s="108">
        <v>400</v>
      </c>
      <c r="J700" s="67">
        <v>5</v>
      </c>
      <c r="K700" s="68">
        <v>207.98849999999999</v>
      </c>
    </row>
    <row r="701" spans="1:11" ht="31.5" x14ac:dyDescent="0.25">
      <c r="A701" s="69" t="s">
        <v>2704</v>
      </c>
      <c r="B701" s="69" t="s">
        <v>2629</v>
      </c>
      <c r="C701" s="155" t="s">
        <v>219</v>
      </c>
      <c r="D701" s="151" t="s">
        <v>834</v>
      </c>
      <c r="E701" s="63" t="s">
        <v>2729</v>
      </c>
      <c r="F701" s="49" t="s">
        <v>2730</v>
      </c>
      <c r="G701" s="65">
        <v>2020</v>
      </c>
      <c r="H701" s="94">
        <v>0.22</v>
      </c>
      <c r="I701" s="108">
        <v>160</v>
      </c>
      <c r="J701" s="67">
        <v>5</v>
      </c>
      <c r="K701" s="68">
        <v>51.525500000000001</v>
      </c>
    </row>
    <row r="702" spans="1:11" ht="31.5" x14ac:dyDescent="0.25">
      <c r="A702" s="69" t="s">
        <v>2704</v>
      </c>
      <c r="B702" s="69" t="s">
        <v>2629</v>
      </c>
      <c r="C702" s="155" t="s">
        <v>219</v>
      </c>
      <c r="D702" s="151" t="s">
        <v>923</v>
      </c>
      <c r="E702" s="63" t="s">
        <v>2731</v>
      </c>
      <c r="F702" s="49" t="s">
        <v>2732</v>
      </c>
      <c r="G702" s="65">
        <v>2020</v>
      </c>
      <c r="H702" s="94">
        <v>0.22</v>
      </c>
      <c r="I702" s="108">
        <v>40</v>
      </c>
      <c r="J702" s="67">
        <v>4</v>
      </c>
      <c r="K702" s="68">
        <v>16.483270000000001</v>
      </c>
    </row>
    <row r="703" spans="1:11" ht="31.5" x14ac:dyDescent="0.25">
      <c r="A703" s="69" t="s">
        <v>2704</v>
      </c>
      <c r="B703" s="69" t="s">
        <v>2629</v>
      </c>
      <c r="C703" s="155" t="s">
        <v>219</v>
      </c>
      <c r="D703" s="151" t="s">
        <v>925</v>
      </c>
      <c r="E703" s="63" t="s">
        <v>2733</v>
      </c>
      <c r="F703" s="49" t="s">
        <v>2734</v>
      </c>
      <c r="G703" s="65">
        <v>2020</v>
      </c>
      <c r="H703" s="94">
        <v>0.22</v>
      </c>
      <c r="I703" s="108">
        <v>300</v>
      </c>
      <c r="J703" s="67">
        <v>5</v>
      </c>
      <c r="K703" s="68">
        <v>571.73043999999993</v>
      </c>
    </row>
    <row r="704" spans="1:11" ht="31.5" x14ac:dyDescent="0.25">
      <c r="A704" s="69" t="s">
        <v>2704</v>
      </c>
      <c r="B704" s="69" t="s">
        <v>2629</v>
      </c>
      <c r="C704" s="155" t="s">
        <v>219</v>
      </c>
      <c r="D704" s="151" t="s">
        <v>927</v>
      </c>
      <c r="E704" s="63" t="s">
        <v>2735</v>
      </c>
      <c r="F704" s="49" t="s">
        <v>2736</v>
      </c>
      <c r="G704" s="65">
        <v>2020</v>
      </c>
      <c r="H704" s="94">
        <v>0.22</v>
      </c>
      <c r="I704" s="67">
        <v>250</v>
      </c>
      <c r="J704" s="131">
        <v>6</v>
      </c>
      <c r="K704" s="68">
        <v>750.52561000000003</v>
      </c>
    </row>
    <row r="705" spans="1:11" ht="31.5" x14ac:dyDescent="0.25">
      <c r="A705" s="69" t="s">
        <v>2704</v>
      </c>
      <c r="B705" s="69" t="s">
        <v>2629</v>
      </c>
      <c r="C705" s="155" t="s">
        <v>219</v>
      </c>
      <c r="D705" s="151" t="s">
        <v>929</v>
      </c>
      <c r="E705" s="63" t="s">
        <v>2737</v>
      </c>
      <c r="F705" s="49" t="s">
        <v>2738</v>
      </c>
      <c r="G705" s="65">
        <v>2020</v>
      </c>
      <c r="H705" s="94">
        <v>0.22</v>
      </c>
      <c r="I705" s="108">
        <v>429</v>
      </c>
      <c r="J705" s="67">
        <v>5</v>
      </c>
      <c r="K705" s="68">
        <v>43.88646</v>
      </c>
    </row>
    <row r="706" spans="1:11" ht="31.5" x14ac:dyDescent="0.25">
      <c r="A706" s="69" t="s">
        <v>2704</v>
      </c>
      <c r="B706" s="69" t="s">
        <v>2629</v>
      </c>
      <c r="C706" s="155" t="s">
        <v>219</v>
      </c>
      <c r="D706" s="151" t="s">
        <v>931</v>
      </c>
      <c r="E706" s="63" t="s">
        <v>2739</v>
      </c>
      <c r="F706" s="49" t="s">
        <v>2740</v>
      </c>
      <c r="G706" s="65">
        <v>2020</v>
      </c>
      <c r="H706" s="94">
        <v>0.22</v>
      </c>
      <c r="I706" s="108">
        <f>0.061*1000</f>
        <v>61</v>
      </c>
      <c r="J706" s="67">
        <v>4</v>
      </c>
      <c r="K706" s="68">
        <v>132.41276999999999</v>
      </c>
    </row>
    <row r="707" spans="1:11" ht="31.5" x14ac:dyDescent="0.25">
      <c r="A707" s="69" t="s">
        <v>2704</v>
      </c>
      <c r="B707" s="69" t="s">
        <v>2629</v>
      </c>
      <c r="C707" s="155" t="s">
        <v>219</v>
      </c>
      <c r="D707" s="151" t="s">
        <v>933</v>
      </c>
      <c r="E707" s="63" t="s">
        <v>2741</v>
      </c>
      <c r="F707" s="49" t="s">
        <v>2742</v>
      </c>
      <c r="G707" s="65">
        <v>2020</v>
      </c>
      <c r="H707" s="94">
        <v>0.22</v>
      </c>
      <c r="I707" s="108">
        <v>30</v>
      </c>
      <c r="J707" s="67">
        <v>4</v>
      </c>
      <c r="K707" s="68">
        <v>176.01573000000002</v>
      </c>
    </row>
    <row r="708" spans="1:11" ht="31.5" x14ac:dyDescent="0.25">
      <c r="A708" s="69" t="s">
        <v>2704</v>
      </c>
      <c r="B708" s="69" t="s">
        <v>2629</v>
      </c>
      <c r="C708" s="155" t="s">
        <v>219</v>
      </c>
      <c r="D708" s="151" t="s">
        <v>935</v>
      </c>
      <c r="E708" s="63" t="s">
        <v>2743</v>
      </c>
      <c r="F708" s="49" t="s">
        <v>2744</v>
      </c>
      <c r="G708" s="65">
        <v>2020</v>
      </c>
      <c r="H708" s="94">
        <v>0.22</v>
      </c>
      <c r="I708" s="108">
        <v>129</v>
      </c>
      <c r="J708" s="67">
        <v>4.5</v>
      </c>
      <c r="K708" s="68">
        <v>283.72744</v>
      </c>
    </row>
    <row r="709" spans="1:11" ht="31.5" x14ac:dyDescent="0.25">
      <c r="A709" s="69" t="s">
        <v>2704</v>
      </c>
      <c r="B709" s="69" t="s">
        <v>2629</v>
      </c>
      <c r="C709" s="155" t="s">
        <v>219</v>
      </c>
      <c r="D709" s="151" t="s">
        <v>836</v>
      </c>
      <c r="E709" s="63" t="s">
        <v>2745</v>
      </c>
      <c r="F709" s="49" t="s">
        <v>2746</v>
      </c>
      <c r="G709" s="65">
        <v>2020</v>
      </c>
      <c r="H709" s="94">
        <v>0.22</v>
      </c>
      <c r="I709" s="108">
        <v>378</v>
      </c>
      <c r="J709" s="67">
        <v>5</v>
      </c>
      <c r="K709" s="68">
        <v>635.10941000000003</v>
      </c>
    </row>
    <row r="710" spans="1:11" ht="31.5" x14ac:dyDescent="0.25">
      <c r="A710" s="69" t="s">
        <v>2704</v>
      </c>
      <c r="B710" s="69" t="s">
        <v>2629</v>
      </c>
      <c r="C710" s="155" t="s">
        <v>219</v>
      </c>
      <c r="D710" s="151" t="s">
        <v>839</v>
      </c>
      <c r="E710" s="63" t="s">
        <v>2747</v>
      </c>
      <c r="F710" s="49" t="s">
        <v>2748</v>
      </c>
      <c r="G710" s="65">
        <v>2020</v>
      </c>
      <c r="H710" s="94">
        <v>0.22</v>
      </c>
      <c r="I710" s="108">
        <v>196</v>
      </c>
      <c r="J710" s="67">
        <v>5</v>
      </c>
      <c r="K710" s="68">
        <v>427.35678000000001</v>
      </c>
    </row>
    <row r="711" spans="1:11" ht="31.5" x14ac:dyDescent="0.25">
      <c r="A711" s="69" t="s">
        <v>2704</v>
      </c>
      <c r="B711" s="69" t="s">
        <v>2629</v>
      </c>
      <c r="C711" s="155" t="s">
        <v>219</v>
      </c>
      <c r="D711" s="151" t="s">
        <v>842</v>
      </c>
      <c r="E711" s="63" t="s">
        <v>2749</v>
      </c>
      <c r="F711" s="49" t="s">
        <v>2750</v>
      </c>
      <c r="G711" s="65">
        <v>2020</v>
      </c>
      <c r="H711" s="94">
        <v>0.22</v>
      </c>
      <c r="I711" s="108">
        <v>113</v>
      </c>
      <c r="J711" s="67">
        <v>5</v>
      </c>
      <c r="K711" s="68">
        <v>273.58069</v>
      </c>
    </row>
    <row r="712" spans="1:11" ht="31.5" x14ac:dyDescent="0.25">
      <c r="A712" s="69" t="s">
        <v>2704</v>
      </c>
      <c r="B712" s="69" t="s">
        <v>2629</v>
      </c>
      <c r="C712" s="155" t="s">
        <v>219</v>
      </c>
      <c r="D712" s="151" t="s">
        <v>937</v>
      </c>
      <c r="E712" s="63" t="s">
        <v>2751</v>
      </c>
      <c r="F712" s="49" t="s">
        <v>2752</v>
      </c>
      <c r="G712" s="65">
        <v>2020</v>
      </c>
      <c r="H712" s="94">
        <v>0.22</v>
      </c>
      <c r="I712" s="108">
        <v>403</v>
      </c>
      <c r="J712" s="67">
        <v>5</v>
      </c>
      <c r="K712" s="68">
        <v>554.80411000000004</v>
      </c>
    </row>
    <row r="713" spans="1:11" ht="31.5" x14ac:dyDescent="0.25">
      <c r="A713" s="69" t="s">
        <v>2704</v>
      </c>
      <c r="B713" s="69" t="s">
        <v>2629</v>
      </c>
      <c r="C713" s="155" t="s">
        <v>219</v>
      </c>
      <c r="D713" s="151" t="s">
        <v>939</v>
      </c>
      <c r="E713" s="63" t="s">
        <v>2753</v>
      </c>
      <c r="F713" s="49" t="s">
        <v>2754</v>
      </c>
      <c r="G713" s="65">
        <v>2020</v>
      </c>
      <c r="H713" s="94">
        <v>0.22</v>
      </c>
      <c r="I713" s="108">
        <v>870</v>
      </c>
      <c r="J713" s="67">
        <v>4</v>
      </c>
      <c r="K713" s="68">
        <v>208.80756</v>
      </c>
    </row>
    <row r="714" spans="1:11" ht="31.5" x14ac:dyDescent="0.25">
      <c r="A714" s="69" t="s">
        <v>2704</v>
      </c>
      <c r="B714" s="69" t="s">
        <v>2629</v>
      </c>
      <c r="C714" s="155" t="s">
        <v>219</v>
      </c>
      <c r="D714" s="151" t="s">
        <v>941</v>
      </c>
      <c r="E714" s="63" t="s">
        <v>2755</v>
      </c>
      <c r="F714" s="49" t="s">
        <v>2756</v>
      </c>
      <c r="G714" s="65">
        <v>2020</v>
      </c>
      <c r="H714" s="94">
        <v>0.22</v>
      </c>
      <c r="I714" s="108">
        <v>300</v>
      </c>
      <c r="J714" s="67">
        <v>4</v>
      </c>
      <c r="K714" s="68">
        <v>127.14807</v>
      </c>
    </row>
    <row r="715" spans="1:11" ht="31.5" x14ac:dyDescent="0.25">
      <c r="A715" s="69" t="s">
        <v>2704</v>
      </c>
      <c r="B715" s="69" t="s">
        <v>2629</v>
      </c>
      <c r="C715" s="155" t="s">
        <v>219</v>
      </c>
      <c r="D715" s="151" t="s">
        <v>944</v>
      </c>
      <c r="E715" s="63" t="s">
        <v>2757</v>
      </c>
      <c r="F715" s="49" t="s">
        <v>2758</v>
      </c>
      <c r="G715" s="65">
        <v>2020</v>
      </c>
      <c r="H715" s="94">
        <v>0.22</v>
      </c>
      <c r="I715" s="108">
        <v>930</v>
      </c>
      <c r="J715" s="67">
        <v>5</v>
      </c>
      <c r="K715" s="68">
        <v>492.68190999999996</v>
      </c>
    </row>
    <row r="716" spans="1:11" ht="47.25" x14ac:dyDescent="0.25">
      <c r="A716" s="69" t="s">
        <v>2704</v>
      </c>
      <c r="B716" s="69" t="s">
        <v>2629</v>
      </c>
      <c r="C716" s="155" t="s">
        <v>219</v>
      </c>
      <c r="D716" s="151" t="s">
        <v>2452</v>
      </c>
      <c r="E716" s="63" t="s">
        <v>2759</v>
      </c>
      <c r="F716" s="49" t="s">
        <v>2760</v>
      </c>
      <c r="G716" s="65">
        <v>2020</v>
      </c>
      <c r="H716" s="94">
        <v>0.22</v>
      </c>
      <c r="I716" s="108">
        <v>280</v>
      </c>
      <c r="J716" s="67">
        <v>4</v>
      </c>
      <c r="K716" s="68">
        <v>125.44899000000001</v>
      </c>
    </row>
    <row r="717" spans="1:11" ht="31.5" x14ac:dyDescent="0.25">
      <c r="A717" s="69" t="s">
        <v>2704</v>
      </c>
      <c r="B717" s="69" t="s">
        <v>2629</v>
      </c>
      <c r="C717" s="155" t="s">
        <v>219</v>
      </c>
      <c r="D717" s="151" t="s">
        <v>2456</v>
      </c>
      <c r="E717" s="63" t="s">
        <v>2761</v>
      </c>
      <c r="F717" s="49" t="s">
        <v>2762</v>
      </c>
      <c r="G717" s="65">
        <v>2020</v>
      </c>
      <c r="H717" s="94">
        <v>0.22</v>
      </c>
      <c r="I717" s="108">
        <v>105</v>
      </c>
      <c r="J717" s="67">
        <v>5</v>
      </c>
      <c r="K717" s="68">
        <v>241.97526000000002</v>
      </c>
    </row>
    <row r="718" spans="1:11" ht="31.5" x14ac:dyDescent="0.25">
      <c r="A718" s="69" t="s">
        <v>2704</v>
      </c>
      <c r="B718" s="69" t="s">
        <v>2629</v>
      </c>
      <c r="C718" s="155" t="s">
        <v>219</v>
      </c>
      <c r="D718" s="151" t="s">
        <v>2458</v>
      </c>
      <c r="E718" s="63" t="s">
        <v>2763</v>
      </c>
      <c r="F718" s="49" t="s">
        <v>2764</v>
      </c>
      <c r="G718" s="65">
        <v>2020</v>
      </c>
      <c r="H718" s="94">
        <v>0.22</v>
      </c>
      <c r="I718" s="108">
        <v>274</v>
      </c>
      <c r="J718" s="67">
        <v>5</v>
      </c>
      <c r="K718" s="68">
        <v>461.54203999999999</v>
      </c>
    </row>
    <row r="719" spans="1:11" ht="47.25" x14ac:dyDescent="0.25">
      <c r="A719" s="69" t="s">
        <v>2704</v>
      </c>
      <c r="B719" s="69" t="s">
        <v>2629</v>
      </c>
      <c r="C719" s="155" t="s">
        <v>219</v>
      </c>
      <c r="D719" s="151" t="s">
        <v>2461</v>
      </c>
      <c r="E719" s="63" t="s">
        <v>2765</v>
      </c>
      <c r="F719" s="49" t="s">
        <v>2766</v>
      </c>
      <c r="G719" s="65">
        <v>2020</v>
      </c>
      <c r="H719" s="94">
        <v>0.4</v>
      </c>
      <c r="I719" s="108">
        <v>220</v>
      </c>
      <c r="J719" s="67">
        <v>5</v>
      </c>
      <c r="K719" s="68">
        <v>171.59348</v>
      </c>
    </row>
    <row r="720" spans="1:11" ht="31.5" x14ac:dyDescent="0.25">
      <c r="A720" s="69" t="s">
        <v>2704</v>
      </c>
      <c r="B720" s="69" t="s">
        <v>2629</v>
      </c>
      <c r="C720" s="155" t="s">
        <v>219</v>
      </c>
      <c r="D720" s="151" t="s">
        <v>2767</v>
      </c>
      <c r="E720" s="63" t="s">
        <v>2768</v>
      </c>
      <c r="F720" s="49" t="s">
        <v>2769</v>
      </c>
      <c r="G720" s="65">
        <v>2020</v>
      </c>
      <c r="H720" s="94">
        <v>0.4</v>
      </c>
      <c r="I720" s="108">
        <v>150</v>
      </c>
      <c r="J720" s="67">
        <v>5</v>
      </c>
      <c r="K720" s="68">
        <v>77.938810000000004</v>
      </c>
    </row>
    <row r="721" spans="1:11" ht="31.5" x14ac:dyDescent="0.25">
      <c r="A721" s="69" t="s">
        <v>2704</v>
      </c>
      <c r="B721" s="69" t="s">
        <v>2629</v>
      </c>
      <c r="C721" s="155" t="s">
        <v>219</v>
      </c>
      <c r="D721" s="151" t="s">
        <v>2770</v>
      </c>
      <c r="E721" s="63" t="s">
        <v>2771</v>
      </c>
      <c r="F721" s="49" t="s">
        <v>2772</v>
      </c>
      <c r="G721" s="65">
        <v>2020</v>
      </c>
      <c r="H721" s="94">
        <v>0.22</v>
      </c>
      <c r="I721" s="108">
        <v>50</v>
      </c>
      <c r="J721" s="67">
        <v>4</v>
      </c>
      <c r="K721" s="68">
        <v>34.355470000000004</v>
      </c>
    </row>
    <row r="722" spans="1:11" ht="31.5" x14ac:dyDescent="0.25">
      <c r="A722" s="69" t="s">
        <v>2704</v>
      </c>
      <c r="B722" s="69" t="s">
        <v>2629</v>
      </c>
      <c r="C722" s="155" t="s">
        <v>219</v>
      </c>
      <c r="D722" s="151" t="s">
        <v>2773</v>
      </c>
      <c r="E722" s="63" t="s">
        <v>2774</v>
      </c>
      <c r="F722" s="49" t="s">
        <v>2775</v>
      </c>
      <c r="G722" s="65">
        <v>2020</v>
      </c>
      <c r="H722" s="94">
        <v>0.4</v>
      </c>
      <c r="I722" s="108">
        <v>40</v>
      </c>
      <c r="J722" s="67">
        <v>5</v>
      </c>
      <c r="K722" s="68">
        <v>30.38073</v>
      </c>
    </row>
    <row r="723" spans="1:11" ht="31.5" x14ac:dyDescent="0.25">
      <c r="A723" s="69" t="s">
        <v>2704</v>
      </c>
      <c r="B723" s="69" t="s">
        <v>2629</v>
      </c>
      <c r="C723" s="155" t="s">
        <v>219</v>
      </c>
      <c r="D723" s="151" t="s">
        <v>95</v>
      </c>
      <c r="E723" s="63" t="s">
        <v>2776</v>
      </c>
      <c r="F723" s="49" t="s">
        <v>2777</v>
      </c>
      <c r="G723" s="65">
        <v>2020</v>
      </c>
      <c r="H723" s="94">
        <v>0.4</v>
      </c>
      <c r="I723" s="108">
        <v>310</v>
      </c>
      <c r="J723" s="67">
        <v>6</v>
      </c>
      <c r="K723" s="68">
        <v>114.87472</v>
      </c>
    </row>
    <row r="724" spans="1:11" ht="47.25" x14ac:dyDescent="0.25">
      <c r="A724" s="69" t="s">
        <v>2704</v>
      </c>
      <c r="B724" s="69" t="s">
        <v>2629</v>
      </c>
      <c r="C724" s="155" t="s">
        <v>219</v>
      </c>
      <c r="D724" s="151" t="s">
        <v>2778</v>
      </c>
      <c r="E724" s="63" t="s">
        <v>2779</v>
      </c>
      <c r="F724" s="49" t="s">
        <v>2780</v>
      </c>
      <c r="G724" s="65">
        <v>2020</v>
      </c>
      <c r="H724" s="94">
        <v>0.22</v>
      </c>
      <c r="I724" s="108">
        <v>200</v>
      </c>
      <c r="J724" s="67">
        <v>5</v>
      </c>
      <c r="K724" s="68">
        <v>84.711359999999999</v>
      </c>
    </row>
    <row r="725" spans="1:11" ht="47.25" x14ac:dyDescent="0.25">
      <c r="A725" s="69" t="s">
        <v>2704</v>
      </c>
      <c r="B725" s="69" t="s">
        <v>2629</v>
      </c>
      <c r="C725" s="155" t="s">
        <v>219</v>
      </c>
      <c r="D725" s="151" t="s">
        <v>2781</v>
      </c>
      <c r="E725" s="63" t="s">
        <v>2782</v>
      </c>
      <c r="F725" s="49" t="s">
        <v>2783</v>
      </c>
      <c r="G725" s="65">
        <v>2020</v>
      </c>
      <c r="H725" s="94">
        <v>0.22</v>
      </c>
      <c r="I725" s="108">
        <v>380</v>
      </c>
      <c r="J725" s="67">
        <v>4</v>
      </c>
      <c r="K725" s="68">
        <v>143.91266000000002</v>
      </c>
    </row>
    <row r="726" spans="1:11" ht="31.5" x14ac:dyDescent="0.25">
      <c r="A726" s="69" t="s">
        <v>2704</v>
      </c>
      <c r="B726" s="69" t="s">
        <v>2629</v>
      </c>
      <c r="C726" s="155" t="s">
        <v>219</v>
      </c>
      <c r="D726" s="151" t="s">
        <v>2784</v>
      </c>
      <c r="E726" s="63" t="s">
        <v>2785</v>
      </c>
      <c r="F726" s="49" t="s">
        <v>2786</v>
      </c>
      <c r="G726" s="65">
        <v>2020</v>
      </c>
      <c r="H726" s="94">
        <v>0.22</v>
      </c>
      <c r="I726" s="108">
        <v>560</v>
      </c>
      <c r="J726" s="67">
        <v>4</v>
      </c>
      <c r="K726" s="68">
        <v>246.95417</v>
      </c>
    </row>
    <row r="727" spans="1:11" ht="47.25" x14ac:dyDescent="0.25">
      <c r="A727" s="69" t="s">
        <v>2704</v>
      </c>
      <c r="B727" s="69" t="s">
        <v>2629</v>
      </c>
      <c r="C727" s="155" t="s">
        <v>219</v>
      </c>
      <c r="D727" s="151" t="s">
        <v>2787</v>
      </c>
      <c r="E727" s="63" t="s">
        <v>2788</v>
      </c>
      <c r="F727" s="49" t="s">
        <v>2789</v>
      </c>
      <c r="G727" s="65">
        <v>2020</v>
      </c>
      <c r="H727" s="94">
        <v>0.4</v>
      </c>
      <c r="I727" s="108">
        <v>245</v>
      </c>
      <c r="J727" s="67">
        <v>4.5</v>
      </c>
      <c r="K727" s="68">
        <v>112.26044999999999</v>
      </c>
    </row>
    <row r="728" spans="1:11" ht="47.25" x14ac:dyDescent="0.25">
      <c r="A728" s="69" t="s">
        <v>2704</v>
      </c>
      <c r="B728" s="69" t="s">
        <v>2629</v>
      </c>
      <c r="C728" s="155" t="s">
        <v>219</v>
      </c>
      <c r="D728" s="151" t="s">
        <v>2790</v>
      </c>
      <c r="E728" s="63" t="s">
        <v>2791</v>
      </c>
      <c r="F728" s="49" t="s">
        <v>2792</v>
      </c>
      <c r="G728" s="65">
        <v>2020</v>
      </c>
      <c r="H728" s="94">
        <v>0.22</v>
      </c>
      <c r="I728" s="108">
        <v>530</v>
      </c>
      <c r="J728" s="67">
        <v>5</v>
      </c>
      <c r="K728" s="68">
        <v>191.51746</v>
      </c>
    </row>
    <row r="729" spans="1:11" ht="31.5" x14ac:dyDescent="0.25">
      <c r="A729" s="69" t="s">
        <v>2704</v>
      </c>
      <c r="B729" s="69" t="s">
        <v>2629</v>
      </c>
      <c r="C729" s="155" t="s">
        <v>219</v>
      </c>
      <c r="D729" s="151" t="s">
        <v>2793</v>
      </c>
      <c r="E729" s="63" t="s">
        <v>2794</v>
      </c>
      <c r="F729" s="49" t="s">
        <v>2795</v>
      </c>
      <c r="G729" s="65">
        <v>2020</v>
      </c>
      <c r="H729" s="94">
        <v>0.22</v>
      </c>
      <c r="I729" s="108">
        <v>550</v>
      </c>
      <c r="J729" s="67">
        <v>5</v>
      </c>
      <c r="K729" s="68">
        <v>318.82652000000002</v>
      </c>
    </row>
    <row r="730" spans="1:11" ht="31.5" x14ac:dyDescent="0.25">
      <c r="A730" s="69" t="s">
        <v>2704</v>
      </c>
      <c r="B730" s="69" t="s">
        <v>2629</v>
      </c>
      <c r="C730" s="155" t="s">
        <v>219</v>
      </c>
      <c r="D730" s="151" t="s">
        <v>2796</v>
      </c>
      <c r="E730" s="63" t="s">
        <v>2797</v>
      </c>
      <c r="F730" s="49" t="s">
        <v>2798</v>
      </c>
      <c r="G730" s="65">
        <v>2020</v>
      </c>
      <c r="H730" s="94">
        <v>0.22</v>
      </c>
      <c r="I730" s="108">
        <v>257</v>
      </c>
      <c r="J730" s="67">
        <v>5</v>
      </c>
      <c r="K730" s="68">
        <v>489.69898999999998</v>
      </c>
    </row>
    <row r="731" spans="1:11" ht="31.5" x14ac:dyDescent="0.25">
      <c r="A731" s="69" t="s">
        <v>2704</v>
      </c>
      <c r="B731" s="69" t="s">
        <v>2629</v>
      </c>
      <c r="C731" s="155" t="s">
        <v>219</v>
      </c>
      <c r="D731" s="151" t="s">
        <v>2799</v>
      </c>
      <c r="E731" s="63" t="s">
        <v>2800</v>
      </c>
      <c r="F731" s="49" t="s">
        <v>2801</v>
      </c>
      <c r="G731" s="65">
        <v>2020</v>
      </c>
      <c r="H731" s="94">
        <v>0.4</v>
      </c>
      <c r="I731" s="108">
        <v>12</v>
      </c>
      <c r="J731" s="67">
        <v>5</v>
      </c>
      <c r="K731" s="68">
        <v>76.523399999999995</v>
      </c>
    </row>
    <row r="732" spans="1:11" ht="31.5" x14ac:dyDescent="0.25">
      <c r="A732" s="69" t="s">
        <v>2704</v>
      </c>
      <c r="B732" s="69" t="s">
        <v>2629</v>
      </c>
      <c r="C732" s="155" t="s">
        <v>219</v>
      </c>
      <c r="D732" s="151" t="s">
        <v>2802</v>
      </c>
      <c r="E732" s="63" t="s">
        <v>2803</v>
      </c>
      <c r="F732" s="49" t="s">
        <v>2804</v>
      </c>
      <c r="G732" s="65">
        <v>2020</v>
      </c>
      <c r="H732" s="94">
        <v>0.4</v>
      </c>
      <c r="I732" s="108">
        <v>385</v>
      </c>
      <c r="J732" s="67">
        <v>4</v>
      </c>
      <c r="K732" s="68">
        <v>735.52201000000002</v>
      </c>
    </row>
    <row r="733" spans="1:11" ht="31.5" x14ac:dyDescent="0.25">
      <c r="A733" s="69" t="s">
        <v>2704</v>
      </c>
      <c r="B733" s="69" t="s">
        <v>2629</v>
      </c>
      <c r="C733" s="155" t="s">
        <v>219</v>
      </c>
      <c r="D733" s="151" t="s">
        <v>2805</v>
      </c>
      <c r="E733" s="63" t="s">
        <v>2806</v>
      </c>
      <c r="F733" s="49" t="s">
        <v>2807</v>
      </c>
      <c r="G733" s="65">
        <v>2020</v>
      </c>
      <c r="H733" s="94">
        <v>0.22</v>
      </c>
      <c r="I733" s="108">
        <v>388</v>
      </c>
      <c r="J733" s="67">
        <v>4</v>
      </c>
      <c r="K733" s="68">
        <v>607.21921999999995</v>
      </c>
    </row>
    <row r="734" spans="1:11" ht="31.5" x14ac:dyDescent="0.25">
      <c r="A734" s="69" t="s">
        <v>2704</v>
      </c>
      <c r="B734" s="69" t="s">
        <v>2629</v>
      </c>
      <c r="C734" s="155" t="s">
        <v>219</v>
      </c>
      <c r="D734" s="151" t="s">
        <v>2808</v>
      </c>
      <c r="E734" s="63" t="s">
        <v>2809</v>
      </c>
      <c r="F734" s="49" t="s">
        <v>2810</v>
      </c>
      <c r="G734" s="65">
        <v>2020</v>
      </c>
      <c r="H734" s="94">
        <v>0.22</v>
      </c>
      <c r="I734" s="108">
        <v>320</v>
      </c>
      <c r="J734" s="67">
        <v>5</v>
      </c>
      <c r="K734" s="68">
        <v>704.59415000000001</v>
      </c>
    </row>
    <row r="735" spans="1:11" ht="31.5" x14ac:dyDescent="0.25">
      <c r="A735" s="69" t="s">
        <v>2704</v>
      </c>
      <c r="B735" s="69" t="s">
        <v>2629</v>
      </c>
      <c r="C735" s="155" t="s">
        <v>219</v>
      </c>
      <c r="D735" s="151" t="s">
        <v>2811</v>
      </c>
      <c r="E735" s="63" t="s">
        <v>2812</v>
      </c>
      <c r="F735" s="49" t="s">
        <v>2813</v>
      </c>
      <c r="G735" s="65">
        <v>2020</v>
      </c>
      <c r="H735" s="94">
        <v>0.22</v>
      </c>
      <c r="I735" s="108">
        <v>152</v>
      </c>
      <c r="J735" s="67">
        <v>4</v>
      </c>
      <c r="K735" s="68">
        <v>289.63754</v>
      </c>
    </row>
    <row r="736" spans="1:11" ht="31.5" x14ac:dyDescent="0.25">
      <c r="A736" s="69" t="s">
        <v>2704</v>
      </c>
      <c r="B736" s="69" t="s">
        <v>2629</v>
      </c>
      <c r="C736" s="155" t="s">
        <v>219</v>
      </c>
      <c r="D736" s="151" t="s">
        <v>2814</v>
      </c>
      <c r="E736" s="63" t="s">
        <v>2815</v>
      </c>
      <c r="F736" s="49" t="s">
        <v>2816</v>
      </c>
      <c r="G736" s="65">
        <v>2020</v>
      </c>
      <c r="H736" s="94">
        <v>0.22</v>
      </c>
      <c r="I736" s="108">
        <v>192</v>
      </c>
      <c r="J736" s="67">
        <v>5</v>
      </c>
      <c r="K736" s="68">
        <v>327.42574000000002</v>
      </c>
    </row>
    <row r="737" spans="1:11" ht="31.5" x14ac:dyDescent="0.25">
      <c r="A737" s="69" t="s">
        <v>2704</v>
      </c>
      <c r="B737" s="69" t="s">
        <v>2629</v>
      </c>
      <c r="C737" s="155" t="s">
        <v>219</v>
      </c>
      <c r="D737" s="151" t="s">
        <v>2817</v>
      </c>
      <c r="E737" s="63" t="s">
        <v>2818</v>
      </c>
      <c r="F737" s="49" t="s">
        <v>2819</v>
      </c>
      <c r="G737" s="65">
        <v>2020</v>
      </c>
      <c r="H737" s="94">
        <v>0.22</v>
      </c>
      <c r="I737" s="108">
        <v>904</v>
      </c>
      <c r="J737" s="67">
        <v>5</v>
      </c>
      <c r="K737" s="68">
        <v>1190.42624</v>
      </c>
    </row>
    <row r="738" spans="1:11" ht="31.5" x14ac:dyDescent="0.25">
      <c r="A738" s="69" t="s">
        <v>2704</v>
      </c>
      <c r="B738" s="69" t="s">
        <v>2629</v>
      </c>
      <c r="C738" s="155" t="s">
        <v>219</v>
      </c>
      <c r="D738" s="151" t="s">
        <v>2820</v>
      </c>
      <c r="E738" s="63" t="s">
        <v>2821</v>
      </c>
      <c r="F738" s="49" t="s">
        <v>2822</v>
      </c>
      <c r="G738" s="65">
        <v>2020</v>
      </c>
      <c r="H738" s="94">
        <v>0.22</v>
      </c>
      <c r="I738" s="108">
        <v>429</v>
      </c>
      <c r="J738" s="67">
        <v>5</v>
      </c>
      <c r="K738" s="68">
        <v>632.51450999999997</v>
      </c>
    </row>
    <row r="739" spans="1:11" ht="31.5" x14ac:dyDescent="0.25">
      <c r="A739" s="69" t="s">
        <v>2704</v>
      </c>
      <c r="B739" s="69" t="s">
        <v>2629</v>
      </c>
      <c r="C739" s="155" t="s">
        <v>219</v>
      </c>
      <c r="D739" s="151" t="s">
        <v>2823</v>
      </c>
      <c r="E739" s="63" t="s">
        <v>2824</v>
      </c>
      <c r="F739" s="49" t="s">
        <v>2825</v>
      </c>
      <c r="G739" s="65">
        <v>2020</v>
      </c>
      <c r="H739" s="94">
        <v>0.22</v>
      </c>
      <c r="I739" s="108">
        <v>274</v>
      </c>
      <c r="J739" s="67">
        <v>5</v>
      </c>
      <c r="K739" s="68">
        <v>609.83511999999996</v>
      </c>
    </row>
    <row r="740" spans="1:11" ht="47.25" x14ac:dyDescent="0.25">
      <c r="A740" s="69" t="s">
        <v>2704</v>
      </c>
      <c r="B740" s="69" t="s">
        <v>2629</v>
      </c>
      <c r="C740" s="155" t="s">
        <v>219</v>
      </c>
      <c r="D740" s="151" t="s">
        <v>2826</v>
      </c>
      <c r="E740" s="63" t="s">
        <v>2827</v>
      </c>
      <c r="F740" s="49" t="s">
        <v>2828</v>
      </c>
      <c r="G740" s="65">
        <v>2020</v>
      </c>
      <c r="H740" s="94">
        <v>0.22</v>
      </c>
      <c r="I740" s="108">
        <v>450</v>
      </c>
      <c r="J740" s="67">
        <v>4</v>
      </c>
      <c r="K740" s="68">
        <v>183.03582999999998</v>
      </c>
    </row>
    <row r="741" spans="1:11" ht="47.25" x14ac:dyDescent="0.25">
      <c r="A741" s="69" t="s">
        <v>2704</v>
      </c>
      <c r="B741" s="69" t="s">
        <v>2629</v>
      </c>
      <c r="C741" s="155" t="s">
        <v>219</v>
      </c>
      <c r="D741" s="151" t="s">
        <v>2829</v>
      </c>
      <c r="E741" s="63" t="s">
        <v>2830</v>
      </c>
      <c r="F741" s="49" t="s">
        <v>2831</v>
      </c>
      <c r="G741" s="65">
        <v>2020</v>
      </c>
      <c r="H741" s="94">
        <v>0.22</v>
      </c>
      <c r="I741" s="108">
        <v>120</v>
      </c>
      <c r="J741" s="67">
        <v>5</v>
      </c>
      <c r="K741" s="68">
        <v>54.16921</v>
      </c>
    </row>
    <row r="742" spans="1:11" ht="31.5" x14ac:dyDescent="0.25">
      <c r="A742" s="69" t="s">
        <v>2704</v>
      </c>
      <c r="B742" s="69" t="s">
        <v>2629</v>
      </c>
      <c r="C742" s="155" t="s">
        <v>219</v>
      </c>
      <c r="D742" s="151" t="s">
        <v>2832</v>
      </c>
      <c r="E742" s="63" t="s">
        <v>2833</v>
      </c>
      <c r="F742" s="49" t="s">
        <v>2834</v>
      </c>
      <c r="G742" s="65">
        <v>2020</v>
      </c>
      <c r="H742" s="94">
        <v>0.22</v>
      </c>
      <c r="I742" s="108">
        <v>90</v>
      </c>
      <c r="J742" s="67">
        <v>6</v>
      </c>
      <c r="K742" s="68">
        <v>109.95706</v>
      </c>
    </row>
    <row r="743" spans="1:11" ht="31.5" x14ac:dyDescent="0.25">
      <c r="A743" s="69" t="s">
        <v>2704</v>
      </c>
      <c r="B743" s="69" t="s">
        <v>2629</v>
      </c>
      <c r="C743" s="155" t="s">
        <v>219</v>
      </c>
      <c r="D743" s="151" t="s">
        <v>2835</v>
      </c>
      <c r="E743" s="63" t="s">
        <v>2836</v>
      </c>
      <c r="F743" s="49" t="s">
        <v>2837</v>
      </c>
      <c r="G743" s="65">
        <v>2020</v>
      </c>
      <c r="H743" s="94">
        <v>0.4</v>
      </c>
      <c r="I743" s="108">
        <v>30</v>
      </c>
      <c r="J743" s="67">
        <v>140</v>
      </c>
      <c r="K743" s="68">
        <v>40.6693</v>
      </c>
    </row>
    <row r="744" spans="1:11" ht="31.5" x14ac:dyDescent="0.25">
      <c r="A744" s="69" t="s">
        <v>2704</v>
      </c>
      <c r="B744" s="69" t="s">
        <v>2629</v>
      </c>
      <c r="C744" s="155" t="s">
        <v>219</v>
      </c>
      <c r="D744" s="151" t="s">
        <v>2838</v>
      </c>
      <c r="E744" s="63" t="s">
        <v>2839</v>
      </c>
      <c r="F744" s="49" t="s">
        <v>2840</v>
      </c>
      <c r="G744" s="65">
        <v>2020</v>
      </c>
      <c r="H744" s="94">
        <v>0.4</v>
      </c>
      <c r="I744" s="108">
        <v>32</v>
      </c>
      <c r="J744" s="67">
        <v>40</v>
      </c>
      <c r="K744" s="68">
        <v>17.798479999999998</v>
      </c>
    </row>
    <row r="745" spans="1:11" ht="31.5" x14ac:dyDescent="0.25">
      <c r="A745" s="69" t="s">
        <v>2704</v>
      </c>
      <c r="B745" s="69" t="s">
        <v>2629</v>
      </c>
      <c r="C745" s="155" t="s">
        <v>219</v>
      </c>
      <c r="D745" s="151" t="s">
        <v>2841</v>
      </c>
      <c r="E745" s="63" t="s">
        <v>2842</v>
      </c>
      <c r="F745" s="49" t="s">
        <v>2843</v>
      </c>
      <c r="G745" s="65">
        <v>2020</v>
      </c>
      <c r="H745" s="94">
        <v>0.4</v>
      </c>
      <c r="I745" s="108">
        <v>40</v>
      </c>
      <c r="J745" s="67">
        <v>140</v>
      </c>
      <c r="K745" s="68">
        <v>53.532199999999996</v>
      </c>
    </row>
    <row r="746" spans="1:11" ht="31.5" x14ac:dyDescent="0.25">
      <c r="A746" s="69" t="s">
        <v>2704</v>
      </c>
      <c r="B746" s="69" t="s">
        <v>2629</v>
      </c>
      <c r="C746" s="155" t="s">
        <v>219</v>
      </c>
      <c r="D746" s="151" t="s">
        <v>2844</v>
      </c>
      <c r="E746" s="63" t="s">
        <v>2845</v>
      </c>
      <c r="F746" s="49" t="s">
        <v>2846</v>
      </c>
      <c r="G746" s="65">
        <v>2020</v>
      </c>
      <c r="H746" s="94">
        <v>0.4</v>
      </c>
      <c r="I746" s="108">
        <v>30</v>
      </c>
      <c r="J746" s="67">
        <v>140</v>
      </c>
      <c r="K746" s="68">
        <v>41.852129999999995</v>
      </c>
    </row>
    <row r="747" spans="1:11" ht="31.5" x14ac:dyDescent="0.25">
      <c r="A747" s="69" t="s">
        <v>2704</v>
      </c>
      <c r="B747" s="69" t="s">
        <v>2629</v>
      </c>
      <c r="C747" s="155" t="s">
        <v>219</v>
      </c>
      <c r="D747" s="151" t="s">
        <v>2847</v>
      </c>
      <c r="E747" s="63" t="s">
        <v>2848</v>
      </c>
      <c r="F747" s="49" t="s">
        <v>2849</v>
      </c>
      <c r="G747" s="65">
        <v>2020</v>
      </c>
      <c r="H747" s="94">
        <v>0.4</v>
      </c>
      <c r="I747" s="108">
        <v>30</v>
      </c>
      <c r="J747" s="67">
        <v>100</v>
      </c>
      <c r="K747" s="68">
        <v>56.686870000000006</v>
      </c>
    </row>
    <row r="748" spans="1:11" ht="31.5" x14ac:dyDescent="0.25">
      <c r="A748" s="69" t="s">
        <v>2704</v>
      </c>
      <c r="B748" s="69" t="s">
        <v>2629</v>
      </c>
      <c r="C748" s="155" t="s">
        <v>219</v>
      </c>
      <c r="D748" s="151" t="s">
        <v>2850</v>
      </c>
      <c r="E748" s="63" t="s">
        <v>2851</v>
      </c>
      <c r="F748" s="49" t="s">
        <v>2852</v>
      </c>
      <c r="G748" s="65">
        <v>2020</v>
      </c>
      <c r="H748" s="94">
        <v>0.4</v>
      </c>
      <c r="I748" s="108">
        <v>30</v>
      </c>
      <c r="J748" s="67">
        <v>140</v>
      </c>
      <c r="K748" s="68">
        <v>65.045839999999998</v>
      </c>
    </row>
    <row r="749" spans="1:11" ht="31.5" x14ac:dyDescent="0.25">
      <c r="A749" s="69" t="s">
        <v>2704</v>
      </c>
      <c r="B749" s="69" t="s">
        <v>2629</v>
      </c>
      <c r="C749" s="155" t="s">
        <v>219</v>
      </c>
      <c r="D749" s="151" t="s">
        <v>2853</v>
      </c>
      <c r="E749" s="63" t="s">
        <v>2854</v>
      </c>
      <c r="F749" s="49" t="s">
        <v>2855</v>
      </c>
      <c r="G749" s="65">
        <v>2020</v>
      </c>
      <c r="H749" s="94">
        <v>0.4</v>
      </c>
      <c r="I749" s="108">
        <v>40</v>
      </c>
      <c r="J749" s="67">
        <v>60</v>
      </c>
      <c r="K749" s="68">
        <v>30.22532</v>
      </c>
    </row>
    <row r="750" spans="1:11" ht="31.5" x14ac:dyDescent="0.25">
      <c r="A750" s="69" t="s">
        <v>2704</v>
      </c>
      <c r="B750" s="69" t="s">
        <v>2629</v>
      </c>
      <c r="C750" s="155" t="s">
        <v>219</v>
      </c>
      <c r="D750" s="151" t="s">
        <v>2856</v>
      </c>
      <c r="E750" s="63" t="s">
        <v>2857</v>
      </c>
      <c r="F750" s="49" t="s">
        <v>2858</v>
      </c>
      <c r="G750" s="65">
        <v>2020</v>
      </c>
      <c r="H750" s="94">
        <v>0.4</v>
      </c>
      <c r="I750" s="108">
        <f>0.015*1000</f>
        <v>15</v>
      </c>
      <c r="J750" s="67">
        <v>75</v>
      </c>
      <c r="K750" s="68">
        <v>19.490220000000001</v>
      </c>
    </row>
    <row r="751" spans="1:11" ht="31.5" x14ac:dyDescent="0.25">
      <c r="A751" s="69" t="s">
        <v>2704</v>
      </c>
      <c r="B751" s="69" t="s">
        <v>2629</v>
      </c>
      <c r="C751" s="155" t="s">
        <v>219</v>
      </c>
      <c r="D751" s="151" t="s">
        <v>2859</v>
      </c>
      <c r="E751" s="63" t="s">
        <v>2860</v>
      </c>
      <c r="F751" s="49" t="s">
        <v>2861</v>
      </c>
      <c r="G751" s="65">
        <v>2020</v>
      </c>
      <c r="H751" s="94">
        <v>0.4</v>
      </c>
      <c r="I751" s="108">
        <v>40</v>
      </c>
      <c r="J751" s="67">
        <v>130</v>
      </c>
      <c r="K751" s="68">
        <v>30.701990000000002</v>
      </c>
    </row>
    <row r="752" spans="1:11" ht="31.5" x14ac:dyDescent="0.25">
      <c r="A752" s="69" t="s">
        <v>2704</v>
      </c>
      <c r="B752" s="69" t="s">
        <v>2629</v>
      </c>
      <c r="C752" s="155" t="s">
        <v>219</v>
      </c>
      <c r="D752" s="151" t="s">
        <v>2862</v>
      </c>
      <c r="E752" s="63" t="s">
        <v>2863</v>
      </c>
      <c r="F752" s="49" t="s">
        <v>2864</v>
      </c>
      <c r="G752" s="65">
        <v>2020</v>
      </c>
      <c r="H752" s="94">
        <v>0.4</v>
      </c>
      <c r="I752" s="108">
        <f>0.014*1000</f>
        <v>14</v>
      </c>
      <c r="J752" s="67">
        <v>40</v>
      </c>
      <c r="K752" s="68">
        <v>123.32651</v>
      </c>
    </row>
    <row r="753" spans="1:11" ht="31.5" x14ac:dyDescent="0.25">
      <c r="A753" s="69" t="s">
        <v>2704</v>
      </c>
      <c r="B753" s="69" t="s">
        <v>2629</v>
      </c>
      <c r="C753" s="155" t="s">
        <v>219</v>
      </c>
      <c r="D753" s="151" t="s">
        <v>2865</v>
      </c>
      <c r="E753" s="63" t="s">
        <v>2866</v>
      </c>
      <c r="F753" s="49" t="s">
        <v>2867</v>
      </c>
      <c r="G753" s="65">
        <v>2020</v>
      </c>
      <c r="H753" s="94">
        <v>0.4</v>
      </c>
      <c r="I753" s="108">
        <v>6</v>
      </c>
      <c r="J753" s="67">
        <v>60</v>
      </c>
      <c r="K753" s="68">
        <v>77.525880000000001</v>
      </c>
    </row>
    <row r="754" spans="1:11" ht="31.5" x14ac:dyDescent="0.25">
      <c r="A754" s="69" t="s">
        <v>2704</v>
      </c>
      <c r="B754" s="69" t="s">
        <v>2629</v>
      </c>
      <c r="C754" s="155" t="s">
        <v>219</v>
      </c>
      <c r="D754" s="151" t="s">
        <v>2868</v>
      </c>
      <c r="E754" s="63" t="s">
        <v>2869</v>
      </c>
      <c r="F754" s="49" t="s">
        <v>2870</v>
      </c>
      <c r="G754" s="65">
        <v>2020</v>
      </c>
      <c r="H754" s="94">
        <v>0.4</v>
      </c>
      <c r="I754" s="108">
        <v>20</v>
      </c>
      <c r="J754" s="67">
        <v>80</v>
      </c>
      <c r="K754" s="68">
        <v>34.845109999999998</v>
      </c>
    </row>
    <row r="755" spans="1:11" hidden="1" outlineLevel="1" x14ac:dyDescent="0.25">
      <c r="D755" s="151" t="s">
        <v>845</v>
      </c>
      <c r="E755" s="52" t="s">
        <v>250</v>
      </c>
      <c r="F755" s="49"/>
      <c r="G755" s="65"/>
      <c r="H755" s="146"/>
      <c r="I755" s="169"/>
      <c r="J755" s="165"/>
      <c r="K755" s="68"/>
    </row>
    <row r="756" spans="1:11" hidden="1" outlineLevel="1" x14ac:dyDescent="0.25">
      <c r="D756" s="151" t="s">
        <v>846</v>
      </c>
      <c r="E756" s="51" t="s">
        <v>3</v>
      </c>
      <c r="F756" s="49"/>
      <c r="G756" s="65"/>
      <c r="H756" s="146"/>
      <c r="I756" s="169"/>
      <c r="J756" s="165"/>
      <c r="K756" s="68"/>
    </row>
    <row r="757" spans="1:11" hidden="1" outlineLevel="1" x14ac:dyDescent="0.25">
      <c r="D757" s="151" t="s">
        <v>847</v>
      </c>
      <c r="E757" s="52" t="s">
        <v>248</v>
      </c>
      <c r="F757" s="49"/>
      <c r="G757" s="65"/>
      <c r="H757" s="146"/>
      <c r="I757" s="169"/>
      <c r="J757" s="165"/>
      <c r="K757" s="68"/>
    </row>
    <row r="758" spans="1:11" hidden="1" outlineLevel="1" x14ac:dyDescent="0.25">
      <c r="D758" s="151" t="s">
        <v>849</v>
      </c>
      <c r="E758" s="52" t="s">
        <v>250</v>
      </c>
      <c r="F758" s="49"/>
      <c r="G758" s="65"/>
      <c r="H758" s="146"/>
      <c r="I758" s="169"/>
      <c r="J758" s="165"/>
      <c r="K758" s="68"/>
    </row>
    <row r="759" spans="1:11" hidden="1" outlineLevel="1" x14ac:dyDescent="0.25">
      <c r="D759" s="151" t="s">
        <v>850</v>
      </c>
      <c r="E759" s="51" t="s">
        <v>5</v>
      </c>
      <c r="F759" s="49"/>
      <c r="G759" s="65"/>
      <c r="H759" s="146"/>
      <c r="I759" s="169"/>
      <c r="J759" s="165"/>
      <c r="K759" s="68"/>
    </row>
    <row r="760" spans="1:11" hidden="1" outlineLevel="1" x14ac:dyDescent="0.25">
      <c r="D760" s="151" t="s">
        <v>851</v>
      </c>
      <c r="E760" s="52" t="s">
        <v>248</v>
      </c>
      <c r="F760" s="49"/>
      <c r="G760" s="65"/>
      <c r="H760" s="146"/>
      <c r="I760" s="169"/>
      <c r="J760" s="165"/>
      <c r="K760" s="68"/>
    </row>
    <row r="761" spans="1:11" hidden="1" outlineLevel="1" x14ac:dyDescent="0.25">
      <c r="D761" s="151" t="s">
        <v>852</v>
      </c>
      <c r="E761" s="52" t="s">
        <v>250</v>
      </c>
      <c r="F761" s="49"/>
      <c r="G761" s="65"/>
      <c r="H761" s="146"/>
      <c r="I761" s="169"/>
      <c r="J761" s="165"/>
      <c r="K761" s="68"/>
    </row>
    <row r="762" spans="1:11" hidden="1" outlineLevel="1" x14ac:dyDescent="0.25">
      <c r="D762" s="151" t="s">
        <v>853</v>
      </c>
      <c r="E762" s="51" t="s">
        <v>6</v>
      </c>
      <c r="F762" s="49"/>
      <c r="G762" s="65"/>
      <c r="H762" s="146"/>
      <c r="I762" s="169"/>
      <c r="J762" s="165"/>
      <c r="K762" s="68"/>
    </row>
    <row r="763" spans="1:11" hidden="1" outlineLevel="1" x14ac:dyDescent="0.25">
      <c r="D763" s="151" t="s">
        <v>854</v>
      </c>
      <c r="E763" s="52" t="s">
        <v>248</v>
      </c>
      <c r="F763" s="49"/>
      <c r="G763" s="65"/>
      <c r="H763" s="146"/>
      <c r="I763" s="169"/>
      <c r="J763" s="165"/>
      <c r="K763" s="68"/>
    </row>
    <row r="764" spans="1:11" hidden="1" outlineLevel="1" x14ac:dyDescent="0.25">
      <c r="D764" s="151" t="s">
        <v>855</v>
      </c>
      <c r="E764" s="52" t="s">
        <v>250</v>
      </c>
      <c r="F764" s="49"/>
      <c r="G764" s="65"/>
      <c r="H764" s="146"/>
      <c r="I764" s="169"/>
      <c r="J764" s="165"/>
      <c r="K764" s="68"/>
    </row>
    <row r="765" spans="1:11" hidden="1" outlineLevel="1" x14ac:dyDescent="0.25">
      <c r="D765" s="151" t="s">
        <v>856</v>
      </c>
      <c r="E765" s="51" t="s">
        <v>7</v>
      </c>
      <c r="F765" s="49"/>
      <c r="G765" s="65"/>
      <c r="H765" s="146"/>
      <c r="I765" s="169"/>
      <c r="J765" s="165"/>
      <c r="K765" s="68"/>
    </row>
    <row r="766" spans="1:11" hidden="1" outlineLevel="1" x14ac:dyDescent="0.25">
      <c r="D766" s="151" t="s">
        <v>857</v>
      </c>
      <c r="E766" s="52" t="s">
        <v>248</v>
      </c>
      <c r="F766" s="49"/>
      <c r="G766" s="65"/>
      <c r="H766" s="146"/>
      <c r="I766" s="169"/>
      <c r="J766" s="165"/>
      <c r="K766" s="68"/>
    </row>
    <row r="767" spans="1:11" hidden="1" outlineLevel="1" x14ac:dyDescent="0.25">
      <c r="D767" s="151" t="s">
        <v>858</v>
      </c>
      <c r="E767" s="52" t="s">
        <v>250</v>
      </c>
      <c r="F767" s="49"/>
      <c r="G767" s="65"/>
      <c r="H767" s="146"/>
      <c r="I767" s="169"/>
      <c r="J767" s="165"/>
      <c r="K767" s="68"/>
    </row>
    <row r="768" spans="1:11" hidden="1" outlineLevel="1" x14ac:dyDescent="0.25">
      <c r="D768" s="151" t="s">
        <v>859</v>
      </c>
      <c r="E768" s="51" t="s">
        <v>264</v>
      </c>
      <c r="F768" s="49"/>
      <c r="G768" s="65"/>
      <c r="H768" s="146"/>
      <c r="I768" s="169"/>
      <c r="J768" s="165"/>
      <c r="K768" s="68"/>
    </row>
    <row r="769" spans="4:11" hidden="1" outlineLevel="1" x14ac:dyDescent="0.25">
      <c r="D769" s="151" t="s">
        <v>860</v>
      </c>
      <c r="E769" s="52" t="s">
        <v>248</v>
      </c>
      <c r="F769" s="49"/>
      <c r="G769" s="65"/>
      <c r="H769" s="146"/>
      <c r="I769" s="169"/>
      <c r="J769" s="165"/>
      <c r="K769" s="68"/>
    </row>
    <row r="770" spans="4:11" hidden="1" outlineLevel="1" x14ac:dyDescent="0.25">
      <c r="D770" s="151" t="s">
        <v>861</v>
      </c>
      <c r="E770" s="52" t="s">
        <v>250</v>
      </c>
      <c r="F770" s="49"/>
      <c r="G770" s="65"/>
      <c r="H770" s="146"/>
      <c r="I770" s="169"/>
      <c r="J770" s="165"/>
      <c r="K770" s="68"/>
    </row>
    <row r="771" spans="4:11" hidden="1" outlineLevel="1" x14ac:dyDescent="0.25">
      <c r="D771" s="151" t="s">
        <v>862</v>
      </c>
      <c r="E771" s="99" t="s">
        <v>308</v>
      </c>
      <c r="F771" s="56"/>
      <c r="G771" s="65"/>
      <c r="H771" s="146"/>
      <c r="I771" s="169"/>
      <c r="J771" s="165"/>
      <c r="K771" s="68"/>
    </row>
    <row r="772" spans="4:11" hidden="1" outlineLevel="1" x14ac:dyDescent="0.25">
      <c r="D772" s="151" t="s">
        <v>863</v>
      </c>
      <c r="E772" s="51" t="s">
        <v>4</v>
      </c>
      <c r="F772" s="49"/>
      <c r="G772" s="65"/>
      <c r="H772" s="146"/>
      <c r="I772" s="46"/>
      <c r="J772" s="115"/>
      <c r="K772" s="47"/>
    </row>
    <row r="773" spans="4:11" hidden="1" outlineLevel="1" x14ac:dyDescent="0.25">
      <c r="D773" s="151" t="s">
        <v>864</v>
      </c>
      <c r="E773" s="52" t="s">
        <v>248</v>
      </c>
      <c r="F773" s="49"/>
      <c r="G773" s="65"/>
      <c r="H773" s="146"/>
      <c r="I773" s="46"/>
      <c r="J773" s="115"/>
      <c r="K773" s="47"/>
    </row>
    <row r="774" spans="4:11" hidden="1" outlineLevel="1" x14ac:dyDescent="0.25">
      <c r="D774" s="151" t="s">
        <v>865</v>
      </c>
      <c r="E774" s="52" t="s">
        <v>250</v>
      </c>
      <c r="F774" s="49"/>
      <c r="G774" s="65"/>
      <c r="H774" s="146"/>
      <c r="I774" s="46"/>
      <c r="J774" s="115"/>
      <c r="K774" s="47"/>
    </row>
    <row r="775" spans="4:11" hidden="1" outlineLevel="1" x14ac:dyDescent="0.25">
      <c r="D775" s="149" t="s">
        <v>866</v>
      </c>
      <c r="E775" s="42" t="s">
        <v>3</v>
      </c>
      <c r="F775" s="43"/>
      <c r="G775" s="44"/>
      <c r="H775" s="150"/>
      <c r="I775" s="46"/>
      <c r="J775" s="115"/>
      <c r="K775" s="47"/>
    </row>
    <row r="776" spans="4:11" hidden="1" outlineLevel="1" x14ac:dyDescent="0.25">
      <c r="D776" s="151" t="s">
        <v>867</v>
      </c>
      <c r="E776" s="52" t="s">
        <v>248</v>
      </c>
      <c r="F776" s="43"/>
      <c r="G776" s="44"/>
      <c r="H776" s="150"/>
      <c r="I776" s="46"/>
      <c r="J776" s="115"/>
      <c r="K776" s="47"/>
    </row>
    <row r="777" spans="4:11" hidden="1" outlineLevel="1" x14ac:dyDescent="0.25">
      <c r="D777" s="151" t="s">
        <v>868</v>
      </c>
      <c r="E777" s="52" t="s">
        <v>250</v>
      </c>
      <c r="F777" s="43"/>
      <c r="G777" s="44"/>
      <c r="H777" s="150"/>
      <c r="I777" s="46"/>
      <c r="J777" s="115"/>
      <c r="K777" s="47"/>
    </row>
    <row r="778" spans="4:11" hidden="1" outlineLevel="1" x14ac:dyDescent="0.25">
      <c r="D778" s="149" t="s">
        <v>869</v>
      </c>
      <c r="E778" s="42" t="s">
        <v>5</v>
      </c>
      <c r="F778" s="43"/>
      <c r="G778" s="44"/>
      <c r="H778" s="150"/>
      <c r="I778" s="46"/>
      <c r="J778" s="115"/>
      <c r="K778" s="47"/>
    </row>
    <row r="779" spans="4:11" hidden="1" outlineLevel="1" x14ac:dyDescent="0.25">
      <c r="D779" s="151" t="s">
        <v>870</v>
      </c>
      <c r="E779" s="52" t="s">
        <v>248</v>
      </c>
      <c r="F779" s="43"/>
      <c r="G779" s="44"/>
      <c r="H779" s="150"/>
      <c r="I779" s="46"/>
      <c r="J779" s="115"/>
      <c r="K779" s="47"/>
    </row>
    <row r="780" spans="4:11" hidden="1" outlineLevel="1" x14ac:dyDescent="0.25">
      <c r="D780" s="151" t="s">
        <v>871</v>
      </c>
      <c r="E780" s="52" t="s">
        <v>250</v>
      </c>
      <c r="F780" s="43"/>
      <c r="G780" s="44"/>
      <c r="H780" s="150"/>
      <c r="I780" s="46"/>
      <c r="J780" s="115"/>
      <c r="K780" s="47"/>
    </row>
    <row r="781" spans="4:11" hidden="1" outlineLevel="1" x14ac:dyDescent="0.25">
      <c r="D781" s="151" t="s">
        <v>872</v>
      </c>
      <c r="E781" s="51" t="s">
        <v>6</v>
      </c>
      <c r="F781" s="54"/>
      <c r="G781" s="44"/>
      <c r="H781" s="150"/>
      <c r="I781" s="46"/>
      <c r="J781" s="115"/>
      <c r="K781" s="47"/>
    </row>
    <row r="782" spans="4:11" hidden="1" outlineLevel="1" x14ac:dyDescent="0.25">
      <c r="D782" s="151" t="s">
        <v>873</v>
      </c>
      <c r="E782" s="52" t="s">
        <v>248</v>
      </c>
      <c r="F782" s="54"/>
      <c r="G782" s="44"/>
      <c r="H782" s="150"/>
      <c r="I782" s="46"/>
      <c r="J782" s="115"/>
      <c r="K782" s="47"/>
    </row>
    <row r="783" spans="4:11" hidden="1" outlineLevel="1" x14ac:dyDescent="0.25">
      <c r="D783" s="151" t="s">
        <v>874</v>
      </c>
      <c r="E783" s="52" t="s">
        <v>250</v>
      </c>
      <c r="F783" s="54"/>
      <c r="G783" s="44"/>
      <c r="H783" s="150"/>
      <c r="I783" s="46"/>
      <c r="J783" s="115"/>
      <c r="K783" s="47"/>
    </row>
    <row r="784" spans="4:11" hidden="1" outlineLevel="1" x14ac:dyDescent="0.25">
      <c r="D784" s="151" t="s">
        <v>875</v>
      </c>
      <c r="E784" s="51" t="s">
        <v>7</v>
      </c>
      <c r="F784" s="54"/>
      <c r="G784" s="44"/>
      <c r="H784" s="150"/>
      <c r="I784" s="46"/>
      <c r="J784" s="115"/>
      <c r="K784" s="47"/>
    </row>
    <row r="785" spans="3:11" hidden="1" outlineLevel="1" x14ac:dyDescent="0.25">
      <c r="D785" s="151" t="s">
        <v>876</v>
      </c>
      <c r="E785" s="52" t="s">
        <v>248</v>
      </c>
      <c r="F785" s="54"/>
      <c r="G785" s="44"/>
      <c r="H785" s="150"/>
      <c r="I785" s="46"/>
      <c r="J785" s="115"/>
      <c r="K785" s="47"/>
    </row>
    <row r="786" spans="3:11" hidden="1" outlineLevel="1" x14ac:dyDescent="0.25">
      <c r="D786" s="151" t="s">
        <v>877</v>
      </c>
      <c r="E786" s="52" t="s">
        <v>250</v>
      </c>
      <c r="F786" s="54"/>
      <c r="G786" s="44"/>
      <c r="H786" s="150"/>
      <c r="I786" s="46"/>
      <c r="J786" s="115"/>
      <c r="K786" s="47"/>
    </row>
    <row r="787" spans="3:11" hidden="1" outlineLevel="1" x14ac:dyDescent="0.25">
      <c r="D787" s="151" t="s">
        <v>878</v>
      </c>
      <c r="E787" s="51" t="s">
        <v>264</v>
      </c>
      <c r="F787" s="54"/>
      <c r="G787" s="44"/>
      <c r="H787" s="150"/>
      <c r="I787" s="46"/>
      <c r="J787" s="115"/>
      <c r="K787" s="47"/>
    </row>
    <row r="788" spans="3:11" hidden="1" outlineLevel="1" x14ac:dyDescent="0.25">
      <c r="D788" s="151" t="s">
        <v>879</v>
      </c>
      <c r="E788" s="52" t="s">
        <v>248</v>
      </c>
      <c r="F788" s="54"/>
      <c r="G788" s="44"/>
      <c r="H788" s="150"/>
      <c r="I788" s="46"/>
      <c r="J788" s="115"/>
      <c r="K788" s="47"/>
    </row>
    <row r="789" spans="3:11" hidden="1" outlineLevel="1" x14ac:dyDescent="0.25">
      <c r="D789" s="151" t="s">
        <v>880</v>
      </c>
      <c r="E789" s="52" t="s">
        <v>250</v>
      </c>
      <c r="F789" s="54"/>
      <c r="G789" s="44"/>
      <c r="H789" s="150"/>
      <c r="I789" s="46"/>
      <c r="J789" s="115"/>
      <c r="K789" s="47"/>
    </row>
    <row r="790" spans="3:11" collapsed="1" x14ac:dyDescent="0.25">
      <c r="C790" s="155" t="s">
        <v>2630</v>
      </c>
      <c r="D790" s="151" t="s">
        <v>881</v>
      </c>
      <c r="E790" s="64" t="s">
        <v>328</v>
      </c>
      <c r="F790" s="56"/>
      <c r="G790" s="65"/>
      <c r="H790" s="94"/>
      <c r="I790" s="65"/>
      <c r="J790" s="65"/>
      <c r="K790" s="68"/>
    </row>
    <row r="791" spans="3:11" hidden="1" outlineLevel="1" x14ac:dyDescent="0.25">
      <c r="D791" s="151" t="s">
        <v>882</v>
      </c>
      <c r="E791" s="99" t="s">
        <v>245</v>
      </c>
      <c r="F791" s="55"/>
      <c r="G791" s="44"/>
      <c r="H791" s="150"/>
      <c r="I791" s="46"/>
      <c r="J791" s="115"/>
      <c r="K791" s="47"/>
    </row>
    <row r="792" spans="3:11" hidden="1" outlineLevel="1" x14ac:dyDescent="0.25">
      <c r="D792" s="151" t="s">
        <v>883</v>
      </c>
      <c r="E792" s="51" t="s">
        <v>4</v>
      </c>
      <c r="F792" s="54"/>
      <c r="G792" s="44"/>
      <c r="H792" s="150"/>
      <c r="I792" s="46"/>
      <c r="J792" s="115"/>
      <c r="K792" s="47"/>
    </row>
    <row r="793" spans="3:11" hidden="1" outlineLevel="1" x14ac:dyDescent="0.25">
      <c r="D793" s="151" t="s">
        <v>884</v>
      </c>
      <c r="E793" s="52" t="s">
        <v>248</v>
      </c>
      <c r="F793" s="54"/>
      <c r="G793" s="44"/>
      <c r="H793" s="150"/>
      <c r="I793" s="46"/>
      <c r="J793" s="115"/>
      <c r="K793" s="47"/>
    </row>
    <row r="794" spans="3:11" hidden="1" outlineLevel="1" x14ac:dyDescent="0.25">
      <c r="D794" s="151" t="s">
        <v>885</v>
      </c>
      <c r="E794" s="52" t="s">
        <v>250</v>
      </c>
      <c r="F794" s="54"/>
      <c r="G794" s="44"/>
      <c r="H794" s="150"/>
      <c r="I794" s="46"/>
      <c r="J794" s="115"/>
      <c r="K794" s="47"/>
    </row>
    <row r="795" spans="3:11" hidden="1" outlineLevel="1" x14ac:dyDescent="0.25">
      <c r="D795" s="151" t="s">
        <v>886</v>
      </c>
      <c r="E795" s="51" t="s">
        <v>3</v>
      </c>
      <c r="F795" s="54"/>
      <c r="G795" s="44"/>
      <c r="H795" s="150"/>
      <c r="I795" s="46"/>
      <c r="J795" s="115"/>
      <c r="K795" s="47"/>
    </row>
    <row r="796" spans="3:11" hidden="1" outlineLevel="1" x14ac:dyDescent="0.25">
      <c r="D796" s="151" t="s">
        <v>887</v>
      </c>
      <c r="E796" s="52" t="s">
        <v>248</v>
      </c>
      <c r="F796" s="54"/>
      <c r="G796" s="44"/>
      <c r="H796" s="150"/>
      <c r="I796" s="46"/>
      <c r="J796" s="115"/>
      <c r="K796" s="47"/>
    </row>
    <row r="797" spans="3:11" hidden="1" outlineLevel="1" x14ac:dyDescent="0.25">
      <c r="D797" s="151" t="s">
        <v>888</v>
      </c>
      <c r="E797" s="52" t="s">
        <v>250</v>
      </c>
      <c r="F797" s="54"/>
      <c r="G797" s="44"/>
      <c r="H797" s="150"/>
      <c r="I797" s="46"/>
      <c r="J797" s="115"/>
      <c r="K797" s="47"/>
    </row>
    <row r="798" spans="3:11" hidden="1" outlineLevel="1" x14ac:dyDescent="0.25">
      <c r="D798" s="151" t="s">
        <v>889</v>
      </c>
      <c r="E798" s="51" t="s">
        <v>5</v>
      </c>
      <c r="F798" s="54"/>
      <c r="G798" s="44"/>
      <c r="H798" s="150"/>
      <c r="I798" s="46"/>
      <c r="J798" s="115"/>
      <c r="K798" s="47"/>
    </row>
    <row r="799" spans="3:11" hidden="1" outlineLevel="1" x14ac:dyDescent="0.25">
      <c r="D799" s="151" t="s">
        <v>890</v>
      </c>
      <c r="E799" s="52" t="s">
        <v>248</v>
      </c>
      <c r="F799" s="54"/>
      <c r="G799" s="44"/>
      <c r="H799" s="150"/>
      <c r="I799" s="46"/>
      <c r="J799" s="115"/>
      <c r="K799" s="47"/>
    </row>
    <row r="800" spans="3:11" hidden="1" outlineLevel="1" x14ac:dyDescent="0.25">
      <c r="D800" s="151" t="s">
        <v>891</v>
      </c>
      <c r="E800" s="52" t="s">
        <v>250</v>
      </c>
      <c r="F800" s="54"/>
      <c r="G800" s="44"/>
      <c r="H800" s="150"/>
      <c r="I800" s="46"/>
      <c r="J800" s="115"/>
      <c r="K800" s="47"/>
    </row>
    <row r="801" spans="4:11" hidden="1" outlineLevel="1" x14ac:dyDescent="0.25">
      <c r="D801" s="151" t="s">
        <v>892</v>
      </c>
      <c r="E801" s="51" t="s">
        <v>6</v>
      </c>
      <c r="F801" s="54"/>
      <c r="G801" s="44"/>
      <c r="H801" s="150"/>
      <c r="I801" s="46"/>
      <c r="J801" s="115"/>
      <c r="K801" s="47"/>
    </row>
    <row r="802" spans="4:11" hidden="1" outlineLevel="1" x14ac:dyDescent="0.25">
      <c r="D802" s="151" t="s">
        <v>893</v>
      </c>
      <c r="E802" s="52" t="s">
        <v>248</v>
      </c>
      <c r="F802" s="54"/>
      <c r="G802" s="44"/>
      <c r="H802" s="150"/>
      <c r="I802" s="46"/>
      <c r="J802" s="115"/>
      <c r="K802" s="47"/>
    </row>
    <row r="803" spans="4:11" hidden="1" outlineLevel="1" x14ac:dyDescent="0.25">
      <c r="D803" s="151" t="s">
        <v>894</v>
      </c>
      <c r="E803" s="52" t="s">
        <v>250</v>
      </c>
      <c r="F803" s="54"/>
      <c r="G803" s="44"/>
      <c r="H803" s="150"/>
      <c r="I803" s="46"/>
      <c r="J803" s="115"/>
      <c r="K803" s="47"/>
    </row>
    <row r="804" spans="4:11" hidden="1" outlineLevel="1" x14ac:dyDescent="0.25">
      <c r="D804" s="151" t="s">
        <v>895</v>
      </c>
      <c r="E804" s="51" t="s">
        <v>7</v>
      </c>
      <c r="F804" s="54"/>
      <c r="G804" s="44"/>
      <c r="H804" s="150"/>
      <c r="I804" s="46"/>
      <c r="J804" s="115"/>
      <c r="K804" s="47"/>
    </row>
    <row r="805" spans="4:11" hidden="1" outlineLevel="1" x14ac:dyDescent="0.25">
      <c r="D805" s="151" t="s">
        <v>896</v>
      </c>
      <c r="E805" s="52" t="s">
        <v>248</v>
      </c>
      <c r="F805" s="54"/>
      <c r="G805" s="44"/>
      <c r="H805" s="150"/>
      <c r="I805" s="46"/>
      <c r="J805" s="115"/>
      <c r="K805" s="47"/>
    </row>
    <row r="806" spans="4:11" hidden="1" outlineLevel="1" x14ac:dyDescent="0.25">
      <c r="D806" s="151" t="s">
        <v>897</v>
      </c>
      <c r="E806" s="52" t="s">
        <v>250</v>
      </c>
      <c r="F806" s="54"/>
      <c r="G806" s="44"/>
      <c r="H806" s="150"/>
      <c r="I806" s="46"/>
      <c r="J806" s="115"/>
      <c r="K806" s="47"/>
    </row>
    <row r="807" spans="4:11" hidden="1" outlineLevel="1" x14ac:dyDescent="0.25">
      <c r="D807" s="151" t="s">
        <v>898</v>
      </c>
      <c r="E807" s="51" t="s">
        <v>264</v>
      </c>
      <c r="F807" s="54"/>
      <c r="G807" s="44"/>
      <c r="H807" s="150"/>
      <c r="I807" s="46"/>
      <c r="J807" s="115"/>
      <c r="K807" s="47"/>
    </row>
    <row r="808" spans="4:11" hidden="1" outlineLevel="1" x14ac:dyDescent="0.25">
      <c r="D808" s="151" t="s">
        <v>899</v>
      </c>
      <c r="E808" s="52" t="s">
        <v>248</v>
      </c>
      <c r="F808" s="54"/>
      <c r="G808" s="44"/>
      <c r="H808" s="150"/>
      <c r="I808" s="46"/>
      <c r="J808" s="115"/>
      <c r="K808" s="47"/>
    </row>
    <row r="809" spans="4:11" hidden="1" outlineLevel="1" x14ac:dyDescent="0.25">
      <c r="D809" s="151" t="s">
        <v>900</v>
      </c>
      <c r="E809" s="52" t="s">
        <v>250</v>
      </c>
      <c r="F809" s="54"/>
      <c r="G809" s="44"/>
      <c r="H809" s="150"/>
      <c r="I809" s="46"/>
      <c r="J809" s="115"/>
      <c r="K809" s="47"/>
    </row>
    <row r="810" spans="4:11" hidden="1" outlineLevel="1" x14ac:dyDescent="0.25">
      <c r="D810" s="151" t="s">
        <v>901</v>
      </c>
      <c r="E810" s="99" t="s">
        <v>268</v>
      </c>
      <c r="F810" s="55"/>
      <c r="G810" s="44"/>
      <c r="H810" s="150"/>
      <c r="I810" s="46"/>
      <c r="J810" s="115"/>
      <c r="K810" s="47"/>
    </row>
    <row r="811" spans="4:11" hidden="1" outlineLevel="1" x14ac:dyDescent="0.25">
      <c r="D811" s="151" t="s">
        <v>902</v>
      </c>
      <c r="E811" s="51" t="s">
        <v>4</v>
      </c>
      <c r="F811" s="54"/>
      <c r="G811" s="44"/>
      <c r="H811" s="150"/>
      <c r="I811" s="46"/>
      <c r="J811" s="115"/>
      <c r="K811" s="47"/>
    </row>
    <row r="812" spans="4:11" hidden="1" outlineLevel="1" x14ac:dyDescent="0.25">
      <c r="D812" s="151" t="s">
        <v>903</v>
      </c>
      <c r="E812" s="52" t="s">
        <v>248</v>
      </c>
      <c r="F812" s="54"/>
      <c r="G812" s="44"/>
      <c r="H812" s="150"/>
      <c r="I812" s="46"/>
      <c r="J812" s="115"/>
      <c r="K812" s="47"/>
    </row>
    <row r="813" spans="4:11" hidden="1" outlineLevel="1" x14ac:dyDescent="0.25">
      <c r="D813" s="151" t="s">
        <v>904</v>
      </c>
      <c r="E813" s="52" t="s">
        <v>250</v>
      </c>
      <c r="F813" s="54"/>
      <c r="G813" s="44"/>
      <c r="H813" s="150"/>
      <c r="I813" s="46"/>
      <c r="J813" s="115"/>
      <c r="K813" s="47"/>
    </row>
    <row r="814" spans="4:11" hidden="1" outlineLevel="1" x14ac:dyDescent="0.25">
      <c r="D814" s="151" t="s">
        <v>905</v>
      </c>
      <c r="E814" s="51" t="s">
        <v>3</v>
      </c>
      <c r="F814" s="54"/>
      <c r="G814" s="44"/>
      <c r="H814" s="150"/>
      <c r="I814" s="46"/>
      <c r="J814" s="115"/>
      <c r="K814" s="47"/>
    </row>
    <row r="815" spans="4:11" hidden="1" outlineLevel="1" x14ac:dyDescent="0.25">
      <c r="D815" s="151" t="s">
        <v>906</v>
      </c>
      <c r="E815" s="52" t="s">
        <v>248</v>
      </c>
      <c r="F815" s="54"/>
      <c r="G815" s="44"/>
      <c r="H815" s="150"/>
      <c r="I815" s="46"/>
      <c r="J815" s="115"/>
      <c r="K815" s="47"/>
    </row>
    <row r="816" spans="4:11" hidden="1" outlineLevel="1" x14ac:dyDescent="0.25">
      <c r="D816" s="151" t="s">
        <v>907</v>
      </c>
      <c r="E816" s="52" t="s">
        <v>250</v>
      </c>
      <c r="F816" s="54"/>
      <c r="G816" s="44"/>
      <c r="H816" s="150"/>
      <c r="I816" s="46"/>
      <c r="J816" s="115"/>
      <c r="K816" s="47"/>
    </row>
    <row r="817" spans="1:11" hidden="1" outlineLevel="1" x14ac:dyDescent="0.25">
      <c r="D817" s="151" t="s">
        <v>908</v>
      </c>
      <c r="E817" s="51" t="s">
        <v>5</v>
      </c>
      <c r="F817" s="54"/>
      <c r="G817" s="44"/>
      <c r="H817" s="150"/>
      <c r="I817" s="46"/>
      <c r="J817" s="115"/>
      <c r="K817" s="47"/>
    </row>
    <row r="818" spans="1:11" hidden="1" outlineLevel="1" x14ac:dyDescent="0.25">
      <c r="D818" s="151" t="s">
        <v>909</v>
      </c>
      <c r="E818" s="52" t="s">
        <v>248</v>
      </c>
      <c r="F818" s="54"/>
      <c r="G818" s="44"/>
      <c r="H818" s="150"/>
      <c r="I818" s="46"/>
      <c r="J818" s="115"/>
      <c r="K818" s="47"/>
    </row>
    <row r="819" spans="1:11" hidden="1" outlineLevel="1" x14ac:dyDescent="0.25">
      <c r="D819" s="151" t="s">
        <v>910</v>
      </c>
      <c r="E819" s="52" t="s">
        <v>250</v>
      </c>
      <c r="F819" s="54"/>
      <c r="G819" s="44"/>
      <c r="H819" s="150"/>
      <c r="I819" s="46"/>
      <c r="J819" s="115"/>
      <c r="K819" s="47"/>
    </row>
    <row r="820" spans="1:11" hidden="1" outlineLevel="1" x14ac:dyDescent="0.25">
      <c r="D820" s="151" t="s">
        <v>911</v>
      </c>
      <c r="E820" s="51" t="s">
        <v>6</v>
      </c>
      <c r="F820" s="54"/>
      <c r="G820" s="44"/>
      <c r="H820" s="150"/>
      <c r="I820" s="46"/>
      <c r="J820" s="115"/>
      <c r="K820" s="47"/>
    </row>
    <row r="821" spans="1:11" hidden="1" outlineLevel="1" x14ac:dyDescent="0.25">
      <c r="D821" s="151" t="s">
        <v>912</v>
      </c>
      <c r="E821" s="52" t="s">
        <v>248</v>
      </c>
      <c r="F821" s="54"/>
      <c r="G821" s="44"/>
      <c r="H821" s="150"/>
      <c r="I821" s="46"/>
      <c r="J821" s="115"/>
      <c r="K821" s="47"/>
    </row>
    <row r="822" spans="1:11" hidden="1" outlineLevel="1" x14ac:dyDescent="0.25">
      <c r="D822" s="151" t="s">
        <v>913</v>
      </c>
      <c r="E822" s="52" t="s">
        <v>250</v>
      </c>
      <c r="F822" s="54"/>
      <c r="G822" s="44"/>
      <c r="H822" s="150"/>
      <c r="I822" s="46"/>
      <c r="J822" s="115"/>
      <c r="K822" s="47"/>
    </row>
    <row r="823" spans="1:11" hidden="1" outlineLevel="1" x14ac:dyDescent="0.25">
      <c r="D823" s="151" t="s">
        <v>914</v>
      </c>
      <c r="E823" s="51" t="s">
        <v>7</v>
      </c>
      <c r="F823" s="54"/>
      <c r="G823" s="44"/>
      <c r="H823" s="150"/>
      <c r="I823" s="46"/>
      <c r="J823" s="115"/>
      <c r="K823" s="47"/>
    </row>
    <row r="824" spans="1:11" hidden="1" outlineLevel="1" x14ac:dyDescent="0.25">
      <c r="D824" s="151" t="s">
        <v>915</v>
      </c>
      <c r="E824" s="52" t="s">
        <v>248</v>
      </c>
      <c r="F824" s="54"/>
      <c r="G824" s="44"/>
      <c r="H824" s="150"/>
      <c r="I824" s="46"/>
      <c r="J824" s="115"/>
      <c r="K824" s="47"/>
    </row>
    <row r="825" spans="1:11" hidden="1" outlineLevel="1" x14ac:dyDescent="0.25">
      <c r="D825" s="151" t="s">
        <v>916</v>
      </c>
      <c r="E825" s="52" t="s">
        <v>250</v>
      </c>
      <c r="F825" s="54"/>
      <c r="G825" s="44"/>
      <c r="H825" s="150"/>
      <c r="I825" s="46"/>
      <c r="J825" s="115"/>
      <c r="K825" s="47"/>
    </row>
    <row r="826" spans="1:11" hidden="1" outlineLevel="1" x14ac:dyDescent="0.25">
      <c r="D826" s="151" t="s">
        <v>917</v>
      </c>
      <c r="E826" s="51" t="s">
        <v>264</v>
      </c>
      <c r="F826" s="54"/>
      <c r="G826" s="44"/>
      <c r="H826" s="150"/>
      <c r="I826" s="46"/>
      <c r="J826" s="115"/>
      <c r="K826" s="47"/>
    </row>
    <row r="827" spans="1:11" hidden="1" outlineLevel="1" x14ac:dyDescent="0.25">
      <c r="D827" s="151" t="s">
        <v>918</v>
      </c>
      <c r="E827" s="52" t="s">
        <v>248</v>
      </c>
      <c r="F827" s="54"/>
      <c r="G827" s="44"/>
      <c r="H827" s="150"/>
      <c r="I827" s="46"/>
      <c r="J827" s="115"/>
      <c r="K827" s="47"/>
    </row>
    <row r="828" spans="1:11" hidden="1" outlineLevel="1" x14ac:dyDescent="0.25">
      <c r="D828" s="151" t="s">
        <v>919</v>
      </c>
      <c r="E828" s="52" t="s">
        <v>250</v>
      </c>
      <c r="F828" s="54"/>
      <c r="G828" s="44"/>
      <c r="H828" s="150"/>
      <c r="I828" s="46"/>
      <c r="J828" s="115"/>
      <c r="K828" s="47"/>
    </row>
    <row r="829" spans="1:11" collapsed="1" x14ac:dyDescent="0.25">
      <c r="C829" s="155" t="s">
        <v>2631</v>
      </c>
      <c r="D829" s="151" t="s">
        <v>920</v>
      </c>
      <c r="E829" s="99" t="s">
        <v>288</v>
      </c>
      <c r="F829" s="55"/>
      <c r="G829" s="44"/>
      <c r="H829" s="150"/>
      <c r="I829" s="44"/>
      <c r="J829" s="44"/>
      <c r="K829" s="47"/>
    </row>
    <row r="830" spans="1:11" s="110" customFormat="1" x14ac:dyDescent="0.25">
      <c r="C830" s="170" t="s">
        <v>2632</v>
      </c>
      <c r="D830" s="149" t="s">
        <v>921</v>
      </c>
      <c r="E830" s="42" t="s">
        <v>4</v>
      </c>
      <c r="F830" s="113"/>
      <c r="G830" s="44"/>
      <c r="H830" s="150"/>
      <c r="I830" s="46"/>
      <c r="J830" s="115"/>
      <c r="K830" s="47"/>
    </row>
    <row r="831" spans="1:11" s="110" customFormat="1" x14ac:dyDescent="0.25">
      <c r="C831" s="170"/>
      <c r="D831" s="151" t="s">
        <v>922</v>
      </c>
      <c r="E831" s="52" t="s">
        <v>248</v>
      </c>
      <c r="F831" s="113"/>
      <c r="G831" s="44"/>
      <c r="H831" s="150"/>
      <c r="I831" s="46"/>
      <c r="J831" s="115"/>
      <c r="K831" s="47"/>
    </row>
    <row r="832" spans="1:11" s="110" customFormat="1" ht="31.5" x14ac:dyDescent="0.25">
      <c r="A832" s="110" t="s">
        <v>2633</v>
      </c>
      <c r="B832" s="110" t="s">
        <v>2629</v>
      </c>
      <c r="C832" s="170" t="s">
        <v>219</v>
      </c>
      <c r="D832" s="151" t="s">
        <v>2871</v>
      </c>
      <c r="E832" s="63" t="s">
        <v>2872</v>
      </c>
      <c r="F832" s="43" t="s">
        <v>2706</v>
      </c>
      <c r="G832" s="44">
        <v>2020</v>
      </c>
      <c r="H832" s="150">
        <v>10</v>
      </c>
      <c r="I832" s="46">
        <v>680</v>
      </c>
      <c r="J832" s="115">
        <v>4.5</v>
      </c>
      <c r="K832" s="47">
        <v>603.47407999999996</v>
      </c>
    </row>
    <row r="833" spans="1:11" s="110" customFormat="1" ht="31.5" x14ac:dyDescent="0.25">
      <c r="A833" s="110" t="s">
        <v>2633</v>
      </c>
      <c r="B833" s="110" t="s">
        <v>2629</v>
      </c>
      <c r="C833" s="170" t="s">
        <v>219</v>
      </c>
      <c r="D833" s="151" t="s">
        <v>2873</v>
      </c>
      <c r="E833" s="63" t="s">
        <v>2874</v>
      </c>
      <c r="F833" s="43" t="s">
        <v>2875</v>
      </c>
      <c r="G833" s="44">
        <v>2020</v>
      </c>
      <c r="H833" s="150">
        <v>10</v>
      </c>
      <c r="I833" s="46">
        <v>425</v>
      </c>
      <c r="J833" s="115">
        <v>5</v>
      </c>
      <c r="K833" s="47">
        <v>210.33151999999998</v>
      </c>
    </row>
    <row r="834" spans="1:11" s="110" customFormat="1" ht="31.5" x14ac:dyDescent="0.25">
      <c r="A834" s="110" t="s">
        <v>2633</v>
      </c>
      <c r="B834" s="110" t="s">
        <v>2629</v>
      </c>
      <c r="C834" s="170" t="s">
        <v>219</v>
      </c>
      <c r="D834" s="151" t="s">
        <v>2876</v>
      </c>
      <c r="E834" s="63" t="s">
        <v>2877</v>
      </c>
      <c r="F834" s="43" t="s">
        <v>2878</v>
      </c>
      <c r="G834" s="44">
        <v>2020</v>
      </c>
      <c r="H834" s="150">
        <v>10</v>
      </c>
      <c r="I834" s="46">
        <v>1000</v>
      </c>
      <c r="J834" s="115">
        <v>15</v>
      </c>
      <c r="K834" s="47">
        <v>558.40856000000008</v>
      </c>
    </row>
    <row r="835" spans="1:11" s="110" customFormat="1" ht="31.5" x14ac:dyDescent="0.25">
      <c r="A835" s="110" t="s">
        <v>2633</v>
      </c>
      <c r="B835" s="110" t="s">
        <v>2629</v>
      </c>
      <c r="C835" s="170" t="s">
        <v>219</v>
      </c>
      <c r="D835" s="151" t="s">
        <v>2879</v>
      </c>
      <c r="E835" s="63" t="s">
        <v>2880</v>
      </c>
      <c r="F835" s="43" t="s">
        <v>2720</v>
      </c>
      <c r="G835" s="44">
        <v>2020</v>
      </c>
      <c r="H835" s="150">
        <v>10</v>
      </c>
      <c r="I835" s="46">
        <v>511</v>
      </c>
      <c r="J835" s="115">
        <v>4.5</v>
      </c>
      <c r="K835" s="47">
        <v>465.7131</v>
      </c>
    </row>
    <row r="836" spans="1:11" s="110" customFormat="1" ht="31.5" x14ac:dyDescent="0.25">
      <c r="A836" s="110" t="s">
        <v>2633</v>
      </c>
      <c r="B836" s="110" t="s">
        <v>2629</v>
      </c>
      <c r="C836" s="170" t="s">
        <v>219</v>
      </c>
      <c r="D836" s="151" t="s">
        <v>2881</v>
      </c>
      <c r="E836" s="63" t="s">
        <v>2882</v>
      </c>
      <c r="F836" s="43" t="s">
        <v>2722</v>
      </c>
      <c r="G836" s="44">
        <v>2020</v>
      </c>
      <c r="H836" s="150">
        <v>10</v>
      </c>
      <c r="I836" s="46">
        <v>410</v>
      </c>
      <c r="J836" s="115">
        <v>4</v>
      </c>
      <c r="K836" s="47">
        <v>457.34146999999996</v>
      </c>
    </row>
    <row r="837" spans="1:11" s="110" customFormat="1" ht="31.5" x14ac:dyDescent="0.25">
      <c r="A837" s="110" t="s">
        <v>2633</v>
      </c>
      <c r="B837" s="110" t="s">
        <v>2629</v>
      </c>
      <c r="C837" s="170" t="s">
        <v>219</v>
      </c>
      <c r="D837" s="151" t="s">
        <v>2883</v>
      </c>
      <c r="E837" s="63" t="s">
        <v>2884</v>
      </c>
      <c r="F837" s="43" t="s">
        <v>2726</v>
      </c>
      <c r="G837" s="44">
        <v>2020</v>
      </c>
      <c r="H837" s="150">
        <v>10</v>
      </c>
      <c r="I837" s="46">
        <v>10</v>
      </c>
      <c r="J837" s="115">
        <v>4</v>
      </c>
      <c r="K837" s="47">
        <v>58.425319999999999</v>
      </c>
    </row>
    <row r="838" spans="1:11" s="110" customFormat="1" ht="31.5" x14ac:dyDescent="0.25">
      <c r="A838" s="110" t="s">
        <v>2633</v>
      </c>
      <c r="B838" s="110" t="s">
        <v>2629</v>
      </c>
      <c r="C838" s="170" t="s">
        <v>219</v>
      </c>
      <c r="D838" s="151" t="s">
        <v>2885</v>
      </c>
      <c r="E838" s="63" t="s">
        <v>2886</v>
      </c>
      <c r="F838" s="43" t="s">
        <v>2728</v>
      </c>
      <c r="G838" s="44">
        <v>2020</v>
      </c>
      <c r="H838" s="150">
        <v>10</v>
      </c>
      <c r="I838" s="46">
        <v>200</v>
      </c>
      <c r="J838" s="115">
        <v>5</v>
      </c>
      <c r="K838" s="47">
        <v>118.06310999999999</v>
      </c>
    </row>
    <row r="839" spans="1:11" s="110" customFormat="1" ht="31.5" x14ac:dyDescent="0.25">
      <c r="A839" s="110" t="s">
        <v>2633</v>
      </c>
      <c r="B839" s="110" t="s">
        <v>2629</v>
      </c>
      <c r="C839" s="170" t="s">
        <v>219</v>
      </c>
      <c r="D839" s="151" t="s">
        <v>2887</v>
      </c>
      <c r="E839" s="63" t="s">
        <v>2888</v>
      </c>
      <c r="F839" s="43" t="s">
        <v>2730</v>
      </c>
      <c r="G839" s="44">
        <v>2020</v>
      </c>
      <c r="H839" s="150">
        <v>10</v>
      </c>
      <c r="I839" s="46">
        <v>170</v>
      </c>
      <c r="J839" s="115">
        <v>5</v>
      </c>
      <c r="K839" s="47">
        <v>120.02633</v>
      </c>
    </row>
    <row r="840" spans="1:11" s="110" customFormat="1" ht="31.5" x14ac:dyDescent="0.25">
      <c r="A840" s="110" t="s">
        <v>2633</v>
      </c>
      <c r="B840" s="110" t="s">
        <v>2629</v>
      </c>
      <c r="C840" s="170" t="s">
        <v>219</v>
      </c>
      <c r="D840" s="151" t="s">
        <v>2889</v>
      </c>
      <c r="E840" s="63" t="s">
        <v>2890</v>
      </c>
      <c r="F840" s="43" t="s">
        <v>2732</v>
      </c>
      <c r="G840" s="44">
        <v>2020</v>
      </c>
      <c r="H840" s="150">
        <v>10</v>
      </c>
      <c r="I840" s="46">
        <v>300</v>
      </c>
      <c r="J840" s="115">
        <v>4</v>
      </c>
      <c r="K840" s="47">
        <v>376.85174000000001</v>
      </c>
    </row>
    <row r="841" spans="1:11" s="110" customFormat="1" ht="47.25" x14ac:dyDescent="0.25">
      <c r="A841" s="110" t="s">
        <v>2633</v>
      </c>
      <c r="B841" s="110" t="s">
        <v>2629</v>
      </c>
      <c r="C841" s="170" t="s">
        <v>219</v>
      </c>
      <c r="D841" s="151" t="s">
        <v>2891</v>
      </c>
      <c r="E841" s="63" t="s">
        <v>2892</v>
      </c>
      <c r="F841" s="43" t="s">
        <v>2893</v>
      </c>
      <c r="G841" s="44">
        <v>2020</v>
      </c>
      <c r="H841" s="150">
        <v>10</v>
      </c>
      <c r="I841" s="46">
        <f>0.001*1000</f>
        <v>1</v>
      </c>
      <c r="J841" s="115">
        <v>4</v>
      </c>
      <c r="K841" s="47">
        <v>90.769570000000002</v>
      </c>
    </row>
    <row r="842" spans="1:11" s="110" customFormat="1" ht="47.25" x14ac:dyDescent="0.25">
      <c r="A842" s="110" t="s">
        <v>2633</v>
      </c>
      <c r="B842" s="110" t="s">
        <v>2629</v>
      </c>
      <c r="C842" s="170" t="s">
        <v>219</v>
      </c>
      <c r="D842" s="151" t="s">
        <v>2894</v>
      </c>
      <c r="E842" s="63" t="s">
        <v>2895</v>
      </c>
      <c r="F842" s="43" t="s">
        <v>2896</v>
      </c>
      <c r="G842" s="44">
        <v>2020</v>
      </c>
      <c r="H842" s="150">
        <v>10</v>
      </c>
      <c r="I842" s="46">
        <v>560</v>
      </c>
      <c r="J842" s="115">
        <v>4.5</v>
      </c>
      <c r="K842" s="47">
        <v>906.77933999999993</v>
      </c>
    </row>
    <row r="843" spans="1:11" s="110" customFormat="1" ht="31.5" x14ac:dyDescent="0.25">
      <c r="A843" s="110" t="s">
        <v>2633</v>
      </c>
      <c r="B843" s="110" t="s">
        <v>2629</v>
      </c>
      <c r="C843" s="170" t="s">
        <v>219</v>
      </c>
      <c r="D843" s="151" t="s">
        <v>2897</v>
      </c>
      <c r="E843" s="63" t="s">
        <v>2898</v>
      </c>
      <c r="F843" s="43" t="s">
        <v>2738</v>
      </c>
      <c r="G843" s="44">
        <v>2020</v>
      </c>
      <c r="H843" s="150">
        <v>10</v>
      </c>
      <c r="I843" s="46">
        <f>0.023*1000</f>
        <v>23</v>
      </c>
      <c r="J843" s="115">
        <v>5</v>
      </c>
      <c r="K843" s="47">
        <v>186.62644</v>
      </c>
    </row>
    <row r="844" spans="1:11" s="110" customFormat="1" ht="31.5" x14ac:dyDescent="0.25">
      <c r="A844" s="110" t="s">
        <v>2633</v>
      </c>
      <c r="B844" s="110" t="s">
        <v>2629</v>
      </c>
      <c r="C844" s="170" t="s">
        <v>219</v>
      </c>
      <c r="D844" s="151" t="s">
        <v>2899</v>
      </c>
      <c r="E844" s="63" t="s">
        <v>2900</v>
      </c>
      <c r="F844" s="43" t="s">
        <v>2742</v>
      </c>
      <c r="G844" s="44">
        <v>2020</v>
      </c>
      <c r="H844" s="150">
        <v>10</v>
      </c>
      <c r="I844" s="46">
        <v>120</v>
      </c>
      <c r="J844" s="115">
        <v>5</v>
      </c>
      <c r="K844" s="47">
        <v>449.91950000000003</v>
      </c>
    </row>
    <row r="845" spans="1:11" s="110" customFormat="1" ht="31.5" x14ac:dyDescent="0.25">
      <c r="A845" s="110" t="s">
        <v>2633</v>
      </c>
      <c r="B845" s="110" t="s">
        <v>2629</v>
      </c>
      <c r="C845" s="170" t="s">
        <v>219</v>
      </c>
      <c r="D845" s="151" t="s">
        <v>2901</v>
      </c>
      <c r="E845" s="63" t="s">
        <v>2902</v>
      </c>
      <c r="F845" s="43" t="s">
        <v>2903</v>
      </c>
      <c r="G845" s="44">
        <v>2020</v>
      </c>
      <c r="H845" s="150">
        <v>10</v>
      </c>
      <c r="I845" s="46">
        <v>422</v>
      </c>
      <c r="J845" s="115">
        <v>5</v>
      </c>
      <c r="K845" s="47">
        <v>1211.4235800000001</v>
      </c>
    </row>
    <row r="846" spans="1:11" s="110" customFormat="1" ht="31.5" x14ac:dyDescent="0.25">
      <c r="A846" s="110" t="s">
        <v>2633</v>
      </c>
      <c r="B846" s="110" t="s">
        <v>2629</v>
      </c>
      <c r="C846" s="170" t="s">
        <v>219</v>
      </c>
      <c r="D846" s="151" t="s">
        <v>2904</v>
      </c>
      <c r="E846" s="63" t="s">
        <v>2905</v>
      </c>
      <c r="F846" s="43" t="s">
        <v>2746</v>
      </c>
      <c r="G846" s="44">
        <v>2020</v>
      </c>
      <c r="H846" s="150">
        <v>10</v>
      </c>
      <c r="I846" s="46">
        <f>0.037*1000</f>
        <v>37</v>
      </c>
      <c r="J846" s="115">
        <v>5</v>
      </c>
      <c r="K846" s="47">
        <v>284.08154999999999</v>
      </c>
    </row>
    <row r="847" spans="1:11" s="110" customFormat="1" ht="31.5" x14ac:dyDescent="0.25">
      <c r="A847" s="110" t="s">
        <v>2633</v>
      </c>
      <c r="B847" s="110" t="s">
        <v>2629</v>
      </c>
      <c r="C847" s="170" t="s">
        <v>219</v>
      </c>
      <c r="D847" s="151" t="s">
        <v>2906</v>
      </c>
      <c r="E847" s="63" t="s">
        <v>2907</v>
      </c>
      <c r="F847" s="43" t="s">
        <v>2748</v>
      </c>
      <c r="G847" s="44">
        <v>2020</v>
      </c>
      <c r="H847" s="150">
        <v>10</v>
      </c>
      <c r="I847" s="46">
        <v>184</v>
      </c>
      <c r="J847" s="115">
        <v>4</v>
      </c>
      <c r="K847" s="47">
        <v>532.18552</v>
      </c>
    </row>
    <row r="848" spans="1:11" s="110" customFormat="1" ht="31.5" x14ac:dyDescent="0.25">
      <c r="A848" s="110" t="s">
        <v>2633</v>
      </c>
      <c r="B848" s="110" t="s">
        <v>2629</v>
      </c>
      <c r="C848" s="170" t="s">
        <v>219</v>
      </c>
      <c r="D848" s="151" t="s">
        <v>2908</v>
      </c>
      <c r="E848" s="63" t="s">
        <v>2909</v>
      </c>
      <c r="F848" s="43" t="s">
        <v>2750</v>
      </c>
      <c r="G848" s="44">
        <v>2020</v>
      </c>
      <c r="H848" s="150">
        <v>10</v>
      </c>
      <c r="I848" s="46">
        <v>235</v>
      </c>
      <c r="J848" s="115">
        <v>4</v>
      </c>
      <c r="K848" s="47">
        <v>738.92313000000001</v>
      </c>
    </row>
    <row r="849" spans="1:11" s="110" customFormat="1" ht="31.5" x14ac:dyDescent="0.25">
      <c r="A849" s="110" t="s">
        <v>2633</v>
      </c>
      <c r="B849" s="110" t="s">
        <v>2629</v>
      </c>
      <c r="C849" s="170" t="s">
        <v>219</v>
      </c>
      <c r="D849" s="151" t="s">
        <v>2910</v>
      </c>
      <c r="E849" s="63" t="s">
        <v>2911</v>
      </c>
      <c r="F849" s="43" t="s">
        <v>2758</v>
      </c>
      <c r="G849" s="44">
        <v>2020</v>
      </c>
      <c r="H849" s="150">
        <v>10</v>
      </c>
      <c r="I849" s="46">
        <v>220</v>
      </c>
      <c r="J849" s="115">
        <v>5</v>
      </c>
      <c r="K849" s="47">
        <v>171.81533999999999</v>
      </c>
    </row>
    <row r="850" spans="1:11" s="110" customFormat="1" ht="31.5" x14ac:dyDescent="0.25">
      <c r="A850" s="110" t="s">
        <v>2633</v>
      </c>
      <c r="B850" s="110" t="s">
        <v>2629</v>
      </c>
      <c r="C850" s="170" t="s">
        <v>219</v>
      </c>
      <c r="D850" s="151" t="s">
        <v>2912</v>
      </c>
      <c r="E850" s="63" t="s">
        <v>2913</v>
      </c>
      <c r="F850" s="43" t="s">
        <v>2914</v>
      </c>
      <c r="G850" s="44">
        <v>2020</v>
      </c>
      <c r="H850" s="150">
        <v>10</v>
      </c>
      <c r="I850" s="46">
        <f>2.686*1000</f>
        <v>2686</v>
      </c>
      <c r="J850" s="115">
        <v>5</v>
      </c>
      <c r="K850" s="47">
        <v>5900.6223399999999</v>
      </c>
    </row>
    <row r="851" spans="1:11" s="110" customFormat="1" ht="31.5" x14ac:dyDescent="0.25">
      <c r="A851" s="110" t="s">
        <v>2633</v>
      </c>
      <c r="B851" s="110" t="s">
        <v>2629</v>
      </c>
      <c r="C851" s="170" t="s">
        <v>219</v>
      </c>
      <c r="D851" s="151" t="s">
        <v>2915</v>
      </c>
      <c r="E851" s="63" t="s">
        <v>2916</v>
      </c>
      <c r="F851" s="43" t="s">
        <v>2764</v>
      </c>
      <c r="G851" s="44">
        <v>2020</v>
      </c>
      <c r="H851" s="150">
        <v>10</v>
      </c>
      <c r="I851" s="46">
        <v>569</v>
      </c>
      <c r="J851" s="115">
        <v>5</v>
      </c>
      <c r="K851" s="47">
        <v>907.20901000000003</v>
      </c>
    </row>
    <row r="852" spans="1:11" s="110" customFormat="1" ht="31.5" x14ac:dyDescent="0.25">
      <c r="A852" s="110" t="s">
        <v>2633</v>
      </c>
      <c r="B852" s="110" t="s">
        <v>2629</v>
      </c>
      <c r="C852" s="170" t="s">
        <v>219</v>
      </c>
      <c r="D852" s="151" t="s">
        <v>2917</v>
      </c>
      <c r="E852" s="63" t="s">
        <v>2918</v>
      </c>
      <c r="F852" s="43" t="s">
        <v>2769</v>
      </c>
      <c r="G852" s="44">
        <v>2020</v>
      </c>
      <c r="H852" s="150">
        <v>10</v>
      </c>
      <c r="I852" s="46">
        <v>110</v>
      </c>
      <c r="J852" s="115">
        <v>5</v>
      </c>
      <c r="K852" s="47">
        <v>79.474860000000007</v>
      </c>
    </row>
    <row r="853" spans="1:11" s="110" customFormat="1" ht="31.5" x14ac:dyDescent="0.25">
      <c r="A853" s="110" t="s">
        <v>2633</v>
      </c>
      <c r="B853" s="110" t="s">
        <v>2629</v>
      </c>
      <c r="C853" s="170" t="s">
        <v>219</v>
      </c>
      <c r="D853" s="151" t="s">
        <v>2919</v>
      </c>
      <c r="E853" s="63" t="s">
        <v>2920</v>
      </c>
      <c r="F853" s="43" t="s">
        <v>2772</v>
      </c>
      <c r="G853" s="44">
        <v>2020</v>
      </c>
      <c r="H853" s="150">
        <v>10</v>
      </c>
      <c r="I853" s="46">
        <v>445</v>
      </c>
      <c r="J853" s="115">
        <v>4</v>
      </c>
      <c r="K853" s="47">
        <v>157.48227</v>
      </c>
    </row>
    <row r="854" spans="1:11" s="110" customFormat="1" ht="41.25" customHeight="1" x14ac:dyDescent="0.25">
      <c r="A854" s="110" t="s">
        <v>2633</v>
      </c>
      <c r="B854" s="110" t="s">
        <v>2629</v>
      </c>
      <c r="C854" s="170" t="s">
        <v>219</v>
      </c>
      <c r="D854" s="151" t="s">
        <v>2921</v>
      </c>
      <c r="E854" s="63" t="s">
        <v>2922</v>
      </c>
      <c r="F854" s="43" t="s">
        <v>2775</v>
      </c>
      <c r="G854" s="44">
        <v>2020</v>
      </c>
      <c r="H854" s="150">
        <v>10</v>
      </c>
      <c r="I854" s="46">
        <v>44</v>
      </c>
      <c r="J854" s="115">
        <v>4</v>
      </c>
      <c r="K854" s="47">
        <v>43.2346</v>
      </c>
    </row>
    <row r="855" spans="1:11" s="110" customFormat="1" ht="47.25" x14ac:dyDescent="0.25">
      <c r="A855" s="110" t="s">
        <v>2633</v>
      </c>
      <c r="B855" s="110" t="s">
        <v>2629</v>
      </c>
      <c r="C855" s="170" t="s">
        <v>219</v>
      </c>
      <c r="D855" s="151" t="s">
        <v>2923</v>
      </c>
      <c r="E855" s="63" t="s">
        <v>2924</v>
      </c>
      <c r="F855" s="43" t="s">
        <v>2798</v>
      </c>
      <c r="G855" s="44">
        <v>2020</v>
      </c>
      <c r="H855" s="150">
        <v>10</v>
      </c>
      <c r="I855" s="46">
        <v>293</v>
      </c>
      <c r="J855" s="115">
        <v>5</v>
      </c>
      <c r="K855" s="47">
        <v>950.31057999999996</v>
      </c>
    </row>
    <row r="856" spans="1:11" s="110" customFormat="1" ht="31.5" x14ac:dyDescent="0.25">
      <c r="A856" s="110" t="s">
        <v>2633</v>
      </c>
      <c r="B856" s="110" t="s">
        <v>2629</v>
      </c>
      <c r="C856" s="170" t="s">
        <v>219</v>
      </c>
      <c r="D856" s="151" t="s">
        <v>2925</v>
      </c>
      <c r="E856" s="63" t="s">
        <v>2926</v>
      </c>
      <c r="F856" s="43" t="s">
        <v>2801</v>
      </c>
      <c r="G856" s="44">
        <v>2020</v>
      </c>
      <c r="H856" s="150">
        <v>10</v>
      </c>
      <c r="I856" s="46">
        <v>675</v>
      </c>
      <c r="J856" s="115">
        <v>5</v>
      </c>
      <c r="K856" s="47">
        <v>1103.54721</v>
      </c>
    </row>
    <row r="857" spans="1:11" s="110" customFormat="1" ht="47.25" x14ac:dyDescent="0.25">
      <c r="A857" s="110" t="s">
        <v>2633</v>
      </c>
      <c r="B857" s="110" t="s">
        <v>2629</v>
      </c>
      <c r="C857" s="170" t="s">
        <v>219</v>
      </c>
      <c r="D857" s="151" t="s">
        <v>2927</v>
      </c>
      <c r="E857" s="63" t="s">
        <v>2928</v>
      </c>
      <c r="F857" s="43" t="s">
        <v>2929</v>
      </c>
      <c r="G857" s="44">
        <v>2020</v>
      </c>
      <c r="H857" s="150">
        <v>10</v>
      </c>
      <c r="I857" s="46">
        <v>525</v>
      </c>
      <c r="J857" s="115">
        <v>5</v>
      </c>
      <c r="K857" s="47">
        <v>1456.36501</v>
      </c>
    </row>
    <row r="858" spans="1:11" s="110" customFormat="1" ht="31.5" x14ac:dyDescent="0.25">
      <c r="A858" s="110" t="s">
        <v>2633</v>
      </c>
      <c r="B858" s="110" t="s">
        <v>2629</v>
      </c>
      <c r="C858" s="170" t="s">
        <v>219</v>
      </c>
      <c r="D858" s="151" t="s">
        <v>2930</v>
      </c>
      <c r="E858" s="63" t="s">
        <v>2931</v>
      </c>
      <c r="F858" s="43" t="s">
        <v>2807</v>
      </c>
      <c r="G858" s="44">
        <v>2020</v>
      </c>
      <c r="H858" s="150">
        <v>10</v>
      </c>
      <c r="I858" s="46">
        <v>160</v>
      </c>
      <c r="J858" s="115">
        <v>5</v>
      </c>
      <c r="K858" s="47">
        <v>237.77485999999999</v>
      </c>
    </row>
    <row r="859" spans="1:11" s="110" customFormat="1" ht="31.5" x14ac:dyDescent="0.25">
      <c r="A859" s="110" t="s">
        <v>2633</v>
      </c>
      <c r="B859" s="110" t="s">
        <v>2629</v>
      </c>
      <c r="C859" s="170" t="s">
        <v>219</v>
      </c>
      <c r="D859" s="151" t="s">
        <v>2932</v>
      </c>
      <c r="E859" s="63" t="s">
        <v>2933</v>
      </c>
      <c r="F859" s="43" t="s">
        <v>2810</v>
      </c>
      <c r="G859" s="44">
        <v>2020</v>
      </c>
      <c r="H859" s="150">
        <v>10</v>
      </c>
      <c r="I859" s="46">
        <v>45</v>
      </c>
      <c r="J859" s="115">
        <v>4</v>
      </c>
      <c r="K859" s="47">
        <v>387.41947999999996</v>
      </c>
    </row>
    <row r="860" spans="1:11" s="110" customFormat="1" ht="47.25" x14ac:dyDescent="0.25">
      <c r="A860" s="110" t="s">
        <v>2633</v>
      </c>
      <c r="B860" s="110" t="s">
        <v>2629</v>
      </c>
      <c r="C860" s="170" t="s">
        <v>219</v>
      </c>
      <c r="D860" s="151" t="s">
        <v>2934</v>
      </c>
      <c r="E860" s="63" t="s">
        <v>2935</v>
      </c>
      <c r="F860" s="43" t="s">
        <v>2816</v>
      </c>
      <c r="G860" s="44">
        <v>2020</v>
      </c>
      <c r="H860" s="150">
        <v>10</v>
      </c>
      <c r="I860" s="46">
        <v>486</v>
      </c>
      <c r="J860" s="115">
        <v>4</v>
      </c>
      <c r="K860" s="47">
        <v>969.06538</v>
      </c>
    </row>
    <row r="861" spans="1:11" s="110" customFormat="1" ht="31.5" x14ac:dyDescent="0.25">
      <c r="A861" s="110" t="s">
        <v>2633</v>
      </c>
      <c r="B861" s="110" t="s">
        <v>2629</v>
      </c>
      <c r="C861" s="170" t="s">
        <v>219</v>
      </c>
      <c r="D861" s="151" t="s">
        <v>2936</v>
      </c>
      <c r="E861" s="63" t="s">
        <v>2937</v>
      </c>
      <c r="F861" s="43" t="s">
        <v>2819</v>
      </c>
      <c r="G861" s="44">
        <v>2020</v>
      </c>
      <c r="H861" s="150">
        <v>10</v>
      </c>
      <c r="I861" s="46">
        <v>269</v>
      </c>
      <c r="J861" s="115">
        <v>5</v>
      </c>
      <c r="K861" s="47">
        <v>383.14596</v>
      </c>
    </row>
    <row r="862" spans="1:11" s="110" customFormat="1" ht="31.5" x14ac:dyDescent="0.25">
      <c r="A862" s="110" t="s">
        <v>2633</v>
      </c>
      <c r="B862" s="110" t="s">
        <v>2629</v>
      </c>
      <c r="C862" s="170" t="s">
        <v>219</v>
      </c>
      <c r="D862" s="151" t="s">
        <v>2938</v>
      </c>
      <c r="E862" s="63" t="s">
        <v>2939</v>
      </c>
      <c r="F862" s="43" t="s">
        <v>2825</v>
      </c>
      <c r="G862" s="44">
        <v>2020</v>
      </c>
      <c r="H862" s="150">
        <v>10</v>
      </c>
      <c r="I862" s="46">
        <v>15</v>
      </c>
      <c r="J862" s="115">
        <v>4</v>
      </c>
      <c r="K862" s="47">
        <v>146.31484</v>
      </c>
    </row>
    <row r="863" spans="1:11" s="110" customFormat="1" ht="31.5" x14ac:dyDescent="0.25">
      <c r="A863" s="110" t="s">
        <v>2633</v>
      </c>
      <c r="B863" s="110" t="s">
        <v>2629</v>
      </c>
      <c r="C863" s="170" t="s">
        <v>219</v>
      </c>
      <c r="D863" s="151" t="s">
        <v>2940</v>
      </c>
      <c r="E863" s="63" t="s">
        <v>2941</v>
      </c>
      <c r="F863" s="43" t="s">
        <v>2837</v>
      </c>
      <c r="G863" s="44">
        <v>2020</v>
      </c>
      <c r="H863" s="150">
        <v>10</v>
      </c>
      <c r="I863" s="46">
        <f>0.034*1000</f>
        <v>34</v>
      </c>
      <c r="J863" s="115">
        <v>140</v>
      </c>
      <c r="K863" s="47">
        <v>74.52749</v>
      </c>
    </row>
    <row r="864" spans="1:11" s="110" customFormat="1" ht="31.5" x14ac:dyDescent="0.25">
      <c r="A864" s="110" t="s">
        <v>2633</v>
      </c>
      <c r="B864" s="110" t="s">
        <v>2629</v>
      </c>
      <c r="C864" s="170" t="s">
        <v>219</v>
      </c>
      <c r="D864" s="151" t="s">
        <v>2942</v>
      </c>
      <c r="E864" s="63" t="s">
        <v>2943</v>
      </c>
      <c r="F864" s="43" t="s">
        <v>2840</v>
      </c>
      <c r="G864" s="44">
        <v>2020</v>
      </c>
      <c r="H864" s="150">
        <v>10</v>
      </c>
      <c r="I864" s="46">
        <v>378</v>
      </c>
      <c r="J864" s="115">
        <v>40</v>
      </c>
      <c r="K864" s="47">
        <v>318.87670000000003</v>
      </c>
    </row>
    <row r="865" spans="1:11" s="110" customFormat="1" ht="31.5" x14ac:dyDescent="0.25">
      <c r="A865" s="110" t="s">
        <v>2633</v>
      </c>
      <c r="B865" s="110" t="s">
        <v>2629</v>
      </c>
      <c r="C865" s="170" t="s">
        <v>219</v>
      </c>
      <c r="D865" s="151" t="s">
        <v>2944</v>
      </c>
      <c r="E865" s="63" t="s">
        <v>2945</v>
      </c>
      <c r="F865" s="43" t="s">
        <v>2946</v>
      </c>
      <c r="G865" s="44">
        <v>2020</v>
      </c>
      <c r="H865" s="150">
        <v>10</v>
      </c>
      <c r="I865" s="46">
        <v>41</v>
      </c>
      <c r="J865" s="115">
        <v>140</v>
      </c>
      <c r="K865" s="47">
        <v>72.514970000000005</v>
      </c>
    </row>
    <row r="866" spans="1:11" s="110" customFormat="1" ht="31.5" x14ac:dyDescent="0.25">
      <c r="A866" s="110" t="s">
        <v>2633</v>
      </c>
      <c r="B866" s="110" t="s">
        <v>2629</v>
      </c>
      <c r="C866" s="170" t="s">
        <v>219</v>
      </c>
      <c r="D866" s="151" t="s">
        <v>2947</v>
      </c>
      <c r="E866" s="63" t="s">
        <v>2948</v>
      </c>
      <c r="F866" s="43" t="s">
        <v>2843</v>
      </c>
      <c r="G866" s="44">
        <v>2020</v>
      </c>
      <c r="H866" s="150">
        <v>10</v>
      </c>
      <c r="I866" s="46">
        <v>1090</v>
      </c>
      <c r="J866" s="115">
        <v>140</v>
      </c>
      <c r="K866" s="47">
        <v>536.61444999999992</v>
      </c>
    </row>
    <row r="867" spans="1:11" s="110" customFormat="1" ht="47.25" x14ac:dyDescent="0.25">
      <c r="A867" s="110" t="s">
        <v>2633</v>
      </c>
      <c r="B867" s="110" t="s">
        <v>2629</v>
      </c>
      <c r="C867" s="170" t="s">
        <v>219</v>
      </c>
      <c r="D867" s="151" t="s">
        <v>2949</v>
      </c>
      <c r="E867" s="63" t="s">
        <v>2950</v>
      </c>
      <c r="F867" s="43" t="s">
        <v>2846</v>
      </c>
      <c r="G867" s="44">
        <v>2020</v>
      </c>
      <c r="H867" s="150">
        <v>10</v>
      </c>
      <c r="I867" s="46">
        <v>102</v>
      </c>
      <c r="J867" s="115">
        <v>140</v>
      </c>
      <c r="K867" s="47">
        <v>103.98989999999999</v>
      </c>
    </row>
    <row r="868" spans="1:11" s="110" customFormat="1" ht="31.5" x14ac:dyDescent="0.25">
      <c r="A868" s="110" t="s">
        <v>2633</v>
      </c>
      <c r="B868" s="110" t="s">
        <v>2629</v>
      </c>
      <c r="C868" s="170" t="s">
        <v>219</v>
      </c>
      <c r="D868" s="151" t="s">
        <v>2951</v>
      </c>
      <c r="E868" s="63" t="s">
        <v>2952</v>
      </c>
      <c r="F868" s="43" t="s">
        <v>2953</v>
      </c>
      <c r="G868" s="44">
        <v>2020</v>
      </c>
      <c r="H868" s="150">
        <v>10</v>
      </c>
      <c r="I868" s="46">
        <v>4526</v>
      </c>
      <c r="J868" s="115">
        <v>140</v>
      </c>
      <c r="K868" s="47">
        <v>6982.8768600000003</v>
      </c>
    </row>
    <row r="869" spans="1:11" s="110" customFormat="1" ht="31.5" x14ac:dyDescent="0.25">
      <c r="A869" s="110" t="s">
        <v>2633</v>
      </c>
      <c r="B869" s="110" t="s">
        <v>2629</v>
      </c>
      <c r="C869" s="170" t="s">
        <v>219</v>
      </c>
      <c r="D869" s="151" t="s">
        <v>2954</v>
      </c>
      <c r="E869" s="63" t="s">
        <v>2955</v>
      </c>
      <c r="F869" s="43" t="s">
        <v>2956</v>
      </c>
      <c r="G869" s="44">
        <v>2020</v>
      </c>
      <c r="H869" s="150">
        <v>10</v>
      </c>
      <c r="I869" s="46">
        <v>170</v>
      </c>
      <c r="J869" s="115">
        <v>65</v>
      </c>
      <c r="K869" s="47">
        <v>103.91434</v>
      </c>
    </row>
    <row r="870" spans="1:11" s="110" customFormat="1" ht="47.25" x14ac:dyDescent="0.25">
      <c r="A870" s="110" t="s">
        <v>2633</v>
      </c>
      <c r="B870" s="110" t="s">
        <v>2629</v>
      </c>
      <c r="C870" s="170" t="s">
        <v>219</v>
      </c>
      <c r="D870" s="151" t="s">
        <v>2957</v>
      </c>
      <c r="E870" s="63" t="s">
        <v>2958</v>
      </c>
      <c r="F870" s="43" t="s">
        <v>2959</v>
      </c>
      <c r="G870" s="44">
        <v>2020</v>
      </c>
      <c r="H870" s="150">
        <v>10</v>
      </c>
      <c r="I870" s="46">
        <v>170</v>
      </c>
      <c r="J870" s="115">
        <v>89</v>
      </c>
      <c r="K870" s="47">
        <v>147.60354999999998</v>
      </c>
    </row>
    <row r="871" spans="1:11" s="110" customFormat="1" ht="31.5" x14ac:dyDescent="0.25">
      <c r="A871" s="110" t="s">
        <v>2633</v>
      </c>
      <c r="B871" s="110" t="s">
        <v>2629</v>
      </c>
      <c r="C871" s="170" t="s">
        <v>219</v>
      </c>
      <c r="D871" s="151" t="s">
        <v>2960</v>
      </c>
      <c r="E871" s="63" t="s">
        <v>2961</v>
      </c>
      <c r="F871" s="43" t="s">
        <v>2962</v>
      </c>
      <c r="G871" s="44">
        <v>2020</v>
      </c>
      <c r="H871" s="150">
        <v>10</v>
      </c>
      <c r="I871" s="46">
        <v>270</v>
      </c>
      <c r="J871" s="115">
        <v>70</v>
      </c>
      <c r="K871" s="47">
        <v>87.842470000000006</v>
      </c>
    </row>
    <row r="872" spans="1:11" s="110" customFormat="1" ht="31.5" x14ac:dyDescent="0.25">
      <c r="A872" s="110" t="s">
        <v>2633</v>
      </c>
      <c r="B872" s="110" t="s">
        <v>2629</v>
      </c>
      <c r="C872" s="170" t="s">
        <v>219</v>
      </c>
      <c r="D872" s="151" t="s">
        <v>2963</v>
      </c>
      <c r="E872" s="63" t="s">
        <v>2964</v>
      </c>
      <c r="F872" s="43" t="s">
        <v>2965</v>
      </c>
      <c r="G872" s="44">
        <v>2020</v>
      </c>
      <c r="H872" s="150">
        <v>10</v>
      </c>
      <c r="I872" s="46">
        <v>3380</v>
      </c>
      <c r="J872" s="115">
        <v>100</v>
      </c>
      <c r="K872" s="47">
        <v>2723.2675299999996</v>
      </c>
    </row>
    <row r="873" spans="1:11" s="110" customFormat="1" ht="31.5" x14ac:dyDescent="0.25">
      <c r="A873" s="110" t="s">
        <v>2633</v>
      </c>
      <c r="B873" s="110" t="s">
        <v>2629</v>
      </c>
      <c r="C873" s="170" t="s">
        <v>219</v>
      </c>
      <c r="D873" s="151" t="s">
        <v>2966</v>
      </c>
      <c r="E873" s="63" t="s">
        <v>2967</v>
      </c>
      <c r="F873" s="43" t="s">
        <v>2968</v>
      </c>
      <c r="G873" s="44">
        <v>2020</v>
      </c>
      <c r="H873" s="150">
        <v>10</v>
      </c>
      <c r="I873" s="46">
        <v>167</v>
      </c>
      <c r="J873" s="115">
        <v>140</v>
      </c>
      <c r="K873" s="47">
        <v>170.12822</v>
      </c>
    </row>
    <row r="874" spans="1:11" s="110" customFormat="1" ht="31.5" x14ac:dyDescent="0.25">
      <c r="A874" s="110" t="s">
        <v>2633</v>
      </c>
      <c r="B874" s="110" t="s">
        <v>2629</v>
      </c>
      <c r="C874" s="170" t="s">
        <v>219</v>
      </c>
      <c r="D874" s="151" t="s">
        <v>2969</v>
      </c>
      <c r="E874" s="63" t="s">
        <v>2970</v>
      </c>
      <c r="F874" s="43" t="s">
        <v>2971</v>
      </c>
      <c r="G874" s="44">
        <v>2020</v>
      </c>
      <c r="H874" s="150">
        <v>10</v>
      </c>
      <c r="I874" s="46">
        <v>400</v>
      </c>
      <c r="J874" s="115">
        <v>140</v>
      </c>
      <c r="K874" s="47">
        <v>277.51569000000001</v>
      </c>
    </row>
    <row r="875" spans="1:11" s="110" customFormat="1" ht="31.5" x14ac:dyDescent="0.25">
      <c r="A875" s="110" t="s">
        <v>2633</v>
      </c>
      <c r="B875" s="110" t="s">
        <v>2629</v>
      </c>
      <c r="C875" s="170" t="s">
        <v>219</v>
      </c>
      <c r="D875" s="151" t="s">
        <v>2972</v>
      </c>
      <c r="E875" s="63" t="s">
        <v>2973</v>
      </c>
      <c r="F875" s="43" t="s">
        <v>2855</v>
      </c>
      <c r="G875" s="44">
        <v>2020</v>
      </c>
      <c r="H875" s="150">
        <v>10</v>
      </c>
      <c r="I875" s="46">
        <v>340</v>
      </c>
      <c r="J875" s="115">
        <v>60</v>
      </c>
      <c r="K875" s="47">
        <v>322.91116</v>
      </c>
    </row>
    <row r="876" spans="1:11" s="110" customFormat="1" ht="31.5" x14ac:dyDescent="0.25">
      <c r="A876" s="110" t="s">
        <v>2633</v>
      </c>
      <c r="B876" s="110" t="s">
        <v>2629</v>
      </c>
      <c r="C876" s="170" t="s">
        <v>219</v>
      </c>
      <c r="D876" s="151" t="s">
        <v>2974</v>
      </c>
      <c r="E876" s="63" t="s">
        <v>2975</v>
      </c>
      <c r="F876" s="43" t="s">
        <v>2976</v>
      </c>
      <c r="G876" s="44">
        <v>2020</v>
      </c>
      <c r="H876" s="150">
        <v>6</v>
      </c>
      <c r="I876" s="46">
        <v>1779</v>
      </c>
      <c r="J876" s="115">
        <v>32</v>
      </c>
      <c r="K876" s="47">
        <v>2482.9579399999998</v>
      </c>
    </row>
    <row r="877" spans="1:11" s="110" customFormat="1" ht="47.25" x14ac:dyDescent="0.25">
      <c r="A877" s="110" t="s">
        <v>2633</v>
      </c>
      <c r="B877" s="110" t="s">
        <v>2629</v>
      </c>
      <c r="C877" s="170" t="s">
        <v>219</v>
      </c>
      <c r="D877" s="151" t="s">
        <v>2977</v>
      </c>
      <c r="E877" s="63" t="s">
        <v>2978</v>
      </c>
      <c r="F877" s="43" t="s">
        <v>2979</v>
      </c>
      <c r="G877" s="44">
        <v>2020</v>
      </c>
      <c r="H877" s="150">
        <v>10</v>
      </c>
      <c r="I877" s="46">
        <v>267</v>
      </c>
      <c r="J877" s="115">
        <v>30</v>
      </c>
      <c r="K877" s="47">
        <v>61.440339999999999</v>
      </c>
    </row>
    <row r="878" spans="1:11" s="110" customFormat="1" ht="47.25" x14ac:dyDescent="0.25">
      <c r="A878" s="110" t="s">
        <v>2633</v>
      </c>
      <c r="B878" s="110" t="s">
        <v>2629</v>
      </c>
      <c r="C878" s="170" t="s">
        <v>219</v>
      </c>
      <c r="D878" s="151" t="s">
        <v>2980</v>
      </c>
      <c r="E878" s="63" t="s">
        <v>2981</v>
      </c>
      <c r="F878" s="43" t="s">
        <v>2982</v>
      </c>
      <c r="G878" s="44">
        <v>2020</v>
      </c>
      <c r="H878" s="150">
        <v>10</v>
      </c>
      <c r="I878" s="46">
        <v>680</v>
      </c>
      <c r="J878" s="115">
        <v>75</v>
      </c>
      <c r="K878" s="47">
        <v>426.40045000000003</v>
      </c>
    </row>
    <row r="879" spans="1:11" s="110" customFormat="1" ht="31.5" x14ac:dyDescent="0.25">
      <c r="A879" s="110" t="s">
        <v>2633</v>
      </c>
      <c r="B879" s="110" t="s">
        <v>2629</v>
      </c>
      <c r="C879" s="170" t="s">
        <v>219</v>
      </c>
      <c r="D879" s="151" t="s">
        <v>2983</v>
      </c>
      <c r="E879" s="63" t="s">
        <v>2984</v>
      </c>
      <c r="F879" s="43" t="s">
        <v>2985</v>
      </c>
      <c r="G879" s="44">
        <v>2020</v>
      </c>
      <c r="H879" s="150">
        <v>6</v>
      </c>
      <c r="I879" s="46">
        <v>510</v>
      </c>
      <c r="J879" s="115">
        <v>100</v>
      </c>
      <c r="K879" s="47">
        <v>477.07191999999998</v>
      </c>
    </row>
    <row r="880" spans="1:11" s="110" customFormat="1" ht="47.25" x14ac:dyDescent="0.25">
      <c r="A880" s="110" t="s">
        <v>2633</v>
      </c>
      <c r="B880" s="110" t="s">
        <v>2629</v>
      </c>
      <c r="C880" s="170" t="s">
        <v>219</v>
      </c>
      <c r="D880" s="151" t="s">
        <v>2986</v>
      </c>
      <c r="E880" s="63" t="s">
        <v>2987</v>
      </c>
      <c r="F880" s="43" t="s">
        <v>2988</v>
      </c>
      <c r="G880" s="44">
        <v>2020</v>
      </c>
      <c r="H880" s="150">
        <v>10</v>
      </c>
      <c r="I880" s="46">
        <v>220</v>
      </c>
      <c r="J880" s="115">
        <v>30</v>
      </c>
      <c r="K880" s="47">
        <v>187.07273999999998</v>
      </c>
    </row>
    <row r="881" spans="1:11" s="110" customFormat="1" ht="47.25" x14ac:dyDescent="0.25">
      <c r="A881" s="110" t="s">
        <v>2633</v>
      </c>
      <c r="B881" s="110" t="s">
        <v>2629</v>
      </c>
      <c r="C881" s="170" t="s">
        <v>219</v>
      </c>
      <c r="D881" s="151" t="s">
        <v>2989</v>
      </c>
      <c r="E881" s="63" t="s">
        <v>2990</v>
      </c>
      <c r="F881" s="43" t="s">
        <v>2861</v>
      </c>
      <c r="G881" s="44">
        <v>2020</v>
      </c>
      <c r="H881" s="150">
        <v>10</v>
      </c>
      <c r="I881" s="46">
        <v>555</v>
      </c>
      <c r="J881" s="115">
        <v>130</v>
      </c>
      <c r="K881" s="47">
        <v>368.78971000000001</v>
      </c>
    </row>
    <row r="882" spans="1:11" s="110" customFormat="1" ht="31.5" x14ac:dyDescent="0.25">
      <c r="A882" s="110" t="s">
        <v>2633</v>
      </c>
      <c r="B882" s="110" t="s">
        <v>2629</v>
      </c>
      <c r="C882" s="170" t="s">
        <v>219</v>
      </c>
      <c r="D882" s="151" t="s">
        <v>2991</v>
      </c>
      <c r="E882" s="63" t="s">
        <v>2992</v>
      </c>
      <c r="F882" s="43" t="s">
        <v>2993</v>
      </c>
      <c r="G882" s="44">
        <v>2020</v>
      </c>
      <c r="H882" s="150">
        <v>10</v>
      </c>
      <c r="I882" s="46">
        <v>356</v>
      </c>
      <c r="J882" s="115">
        <v>145</v>
      </c>
      <c r="K882" s="47">
        <v>358.2079</v>
      </c>
    </row>
    <row r="883" spans="1:11" s="110" customFormat="1" ht="47.25" x14ac:dyDescent="0.25">
      <c r="A883" s="110" t="s">
        <v>2633</v>
      </c>
      <c r="B883" s="110" t="s">
        <v>2629</v>
      </c>
      <c r="C883" s="170" t="s">
        <v>219</v>
      </c>
      <c r="D883" s="151" t="s">
        <v>2994</v>
      </c>
      <c r="E883" s="63" t="s">
        <v>2995</v>
      </c>
      <c r="F883" s="43" t="s">
        <v>2996</v>
      </c>
      <c r="G883" s="44">
        <v>2020</v>
      </c>
      <c r="H883" s="150">
        <v>10</v>
      </c>
      <c r="I883" s="46">
        <v>556</v>
      </c>
      <c r="J883" s="115">
        <v>30</v>
      </c>
      <c r="K883" s="47">
        <v>216.76082</v>
      </c>
    </row>
    <row r="884" spans="1:11" s="110" customFormat="1" ht="47.25" x14ac:dyDescent="0.25">
      <c r="A884" s="110" t="s">
        <v>2633</v>
      </c>
      <c r="B884" s="110" t="s">
        <v>2629</v>
      </c>
      <c r="C884" s="170" t="s">
        <v>219</v>
      </c>
      <c r="D884" s="151" t="s">
        <v>2997</v>
      </c>
      <c r="E884" s="63" t="s">
        <v>2998</v>
      </c>
      <c r="F884" s="43" t="s">
        <v>2864</v>
      </c>
      <c r="G884" s="44">
        <v>2020</v>
      </c>
      <c r="H884" s="150">
        <v>10</v>
      </c>
      <c r="I884" s="46">
        <v>538</v>
      </c>
      <c r="J884" s="115">
        <v>40</v>
      </c>
      <c r="K884" s="47">
        <v>1442.43166</v>
      </c>
    </row>
    <row r="885" spans="1:11" s="110" customFormat="1" ht="31.5" x14ac:dyDescent="0.25">
      <c r="A885" s="110" t="s">
        <v>2633</v>
      </c>
      <c r="B885" s="110" t="s">
        <v>2629</v>
      </c>
      <c r="C885" s="170" t="s">
        <v>219</v>
      </c>
      <c r="D885" s="151" t="s">
        <v>2999</v>
      </c>
      <c r="E885" s="63" t="s">
        <v>3000</v>
      </c>
      <c r="F885" s="43" t="s">
        <v>3001</v>
      </c>
      <c r="G885" s="44">
        <v>2020</v>
      </c>
      <c r="H885" s="150">
        <v>10</v>
      </c>
      <c r="I885" s="46">
        <v>1486</v>
      </c>
      <c r="J885" s="115">
        <v>140</v>
      </c>
      <c r="K885" s="47">
        <v>3102.9702200000002</v>
      </c>
    </row>
    <row r="886" spans="1:11" s="110" customFormat="1" ht="31.5" x14ac:dyDescent="0.25">
      <c r="A886" s="110" t="s">
        <v>2633</v>
      </c>
      <c r="B886" s="110" t="s">
        <v>2629</v>
      </c>
      <c r="C886" s="170" t="s">
        <v>219</v>
      </c>
      <c r="D886" s="151" t="s">
        <v>3002</v>
      </c>
      <c r="E886" s="63" t="s">
        <v>3003</v>
      </c>
      <c r="F886" s="43" t="s">
        <v>3004</v>
      </c>
      <c r="G886" s="44">
        <v>2020</v>
      </c>
      <c r="H886" s="150">
        <v>10</v>
      </c>
      <c r="I886" s="46">
        <v>4790</v>
      </c>
      <c r="J886" s="115">
        <v>110</v>
      </c>
      <c r="K886" s="47">
        <v>8457.6764600000006</v>
      </c>
    </row>
    <row r="887" spans="1:11" s="110" customFormat="1" ht="31.5" x14ac:dyDescent="0.25">
      <c r="A887" s="110" t="s">
        <v>2633</v>
      </c>
      <c r="B887" s="110" t="s">
        <v>2629</v>
      </c>
      <c r="C887" s="170" t="s">
        <v>219</v>
      </c>
      <c r="D887" s="151" t="s">
        <v>3005</v>
      </c>
      <c r="E887" s="63" t="s">
        <v>3006</v>
      </c>
      <c r="F887" s="43" t="s">
        <v>3007</v>
      </c>
      <c r="G887" s="44">
        <v>2020</v>
      </c>
      <c r="H887" s="150">
        <v>10</v>
      </c>
      <c r="I887" s="46">
        <v>1643</v>
      </c>
      <c r="J887" s="115">
        <v>25</v>
      </c>
      <c r="K887" s="47">
        <v>3040.7600200000002</v>
      </c>
    </row>
    <row r="888" spans="1:11" s="110" customFormat="1" ht="31.5" x14ac:dyDescent="0.25">
      <c r="A888" s="110" t="s">
        <v>2633</v>
      </c>
      <c r="B888" s="110" t="s">
        <v>2629</v>
      </c>
      <c r="C888" s="170" t="s">
        <v>219</v>
      </c>
      <c r="D888" s="151" t="s">
        <v>3008</v>
      </c>
      <c r="E888" s="63" t="s">
        <v>3009</v>
      </c>
      <c r="F888" s="43" t="s">
        <v>3010</v>
      </c>
      <c r="G888" s="44">
        <v>2020</v>
      </c>
      <c r="H888" s="150">
        <v>10</v>
      </c>
      <c r="I888" s="46">
        <v>2552</v>
      </c>
      <c r="J888" s="115">
        <v>140</v>
      </c>
      <c r="K888" s="47">
        <v>5052.0041200000005</v>
      </c>
    </row>
    <row r="889" spans="1:11" s="110" customFormat="1" ht="31.5" x14ac:dyDescent="0.25">
      <c r="A889" s="110" t="s">
        <v>2633</v>
      </c>
      <c r="B889" s="110" t="s">
        <v>2629</v>
      </c>
      <c r="C889" s="170" t="s">
        <v>219</v>
      </c>
      <c r="D889" s="151" t="s">
        <v>3011</v>
      </c>
      <c r="E889" s="63" t="s">
        <v>3012</v>
      </c>
      <c r="F889" s="43" t="s">
        <v>2867</v>
      </c>
      <c r="G889" s="44">
        <v>2020</v>
      </c>
      <c r="H889" s="150">
        <v>10</v>
      </c>
      <c r="I889" s="46">
        <v>386</v>
      </c>
      <c r="J889" s="115">
        <v>60</v>
      </c>
      <c r="K889" s="47">
        <v>918.64748999999995</v>
      </c>
    </row>
    <row r="890" spans="1:11" s="110" customFormat="1" ht="31.5" x14ac:dyDescent="0.25">
      <c r="A890" s="110" t="s">
        <v>2633</v>
      </c>
      <c r="B890" s="110" t="s">
        <v>2629</v>
      </c>
      <c r="C890" s="170" t="s">
        <v>219</v>
      </c>
      <c r="D890" s="151" t="s">
        <v>3013</v>
      </c>
      <c r="E890" s="63" t="s">
        <v>3014</v>
      </c>
      <c r="F890" s="43" t="s">
        <v>3015</v>
      </c>
      <c r="G890" s="44">
        <v>2020</v>
      </c>
      <c r="H890" s="150">
        <v>10</v>
      </c>
      <c r="I890" s="46">
        <v>153</v>
      </c>
      <c r="J890" s="115">
        <v>140</v>
      </c>
      <c r="K890" s="47">
        <v>120.61234</v>
      </c>
    </row>
    <row r="891" spans="1:11" s="110" customFormat="1" ht="47.25" x14ac:dyDescent="0.25">
      <c r="A891" s="110" t="s">
        <v>2633</v>
      </c>
      <c r="B891" s="110" t="s">
        <v>2629</v>
      </c>
      <c r="C891" s="170" t="s">
        <v>219</v>
      </c>
      <c r="D891" s="151" t="s">
        <v>3016</v>
      </c>
      <c r="E891" s="63" t="s">
        <v>3017</v>
      </c>
      <c r="F891" s="43" t="s">
        <v>2870</v>
      </c>
      <c r="G891" s="44">
        <v>2020</v>
      </c>
      <c r="H891" s="150">
        <v>10</v>
      </c>
      <c r="I891" s="46">
        <f>0.068*1000</f>
        <v>68</v>
      </c>
      <c r="J891" s="115">
        <v>80</v>
      </c>
      <c r="K891" s="47">
        <v>110.52091</v>
      </c>
    </row>
    <row r="892" spans="1:11" s="110" customFormat="1" outlineLevel="1" x14ac:dyDescent="0.25">
      <c r="C892" s="170"/>
      <c r="D892" s="151" t="s">
        <v>946</v>
      </c>
      <c r="E892" s="51" t="s">
        <v>250</v>
      </c>
      <c r="F892" s="113"/>
      <c r="G892" s="44"/>
      <c r="H892" s="150"/>
      <c r="I892" s="46"/>
      <c r="J892" s="115"/>
      <c r="K892" s="47"/>
    </row>
    <row r="893" spans="1:11" outlineLevel="1" x14ac:dyDescent="0.25">
      <c r="D893" s="149" t="s">
        <v>947</v>
      </c>
      <c r="E893" s="42" t="s">
        <v>3</v>
      </c>
      <c r="F893" s="48"/>
      <c r="G893" s="44"/>
      <c r="H893" s="150"/>
      <c r="I893" s="46"/>
      <c r="J893" s="115"/>
      <c r="K893" s="47"/>
    </row>
    <row r="894" spans="1:11" outlineLevel="1" x14ac:dyDescent="0.25">
      <c r="D894" s="151" t="s">
        <v>948</v>
      </c>
      <c r="E894" s="51" t="s">
        <v>248</v>
      </c>
      <c r="F894" s="48"/>
      <c r="G894" s="44"/>
      <c r="H894" s="150"/>
      <c r="I894" s="46"/>
      <c r="J894" s="115"/>
      <c r="K894" s="47"/>
    </row>
    <row r="895" spans="1:11" outlineLevel="1" x14ac:dyDescent="0.25">
      <c r="D895" s="151" t="s">
        <v>239</v>
      </c>
      <c r="E895" s="52" t="s">
        <v>113</v>
      </c>
      <c r="F895" s="48"/>
      <c r="G895" s="44">
        <v>2022</v>
      </c>
      <c r="H895" s="150">
        <v>6</v>
      </c>
      <c r="I895" s="46">
        <v>1000</v>
      </c>
      <c r="J895" s="115">
        <v>500</v>
      </c>
      <c r="K895" s="47">
        <v>2413.81</v>
      </c>
    </row>
    <row r="896" spans="1:11" outlineLevel="1" x14ac:dyDescent="0.25">
      <c r="D896" s="151" t="s">
        <v>801</v>
      </c>
      <c r="E896" s="52" t="s">
        <v>114</v>
      </c>
      <c r="F896" s="48"/>
      <c r="G896" s="44">
        <v>2022</v>
      </c>
      <c r="H896" s="150">
        <v>0.4</v>
      </c>
      <c r="I896" s="46">
        <v>1000</v>
      </c>
      <c r="J896" s="115">
        <v>200</v>
      </c>
      <c r="K896" s="47">
        <v>1577.84</v>
      </c>
    </row>
    <row r="897" spans="3:11" hidden="1" outlineLevel="1" x14ac:dyDescent="0.25">
      <c r="D897" s="151" t="s">
        <v>949</v>
      </c>
      <c r="E897" s="52" t="s">
        <v>250</v>
      </c>
      <c r="F897" s="48"/>
      <c r="G897" s="44"/>
      <c r="H897" s="150"/>
      <c r="I897" s="46"/>
      <c r="J897" s="115"/>
      <c r="K897" s="47"/>
    </row>
    <row r="898" spans="3:11" s="110" customFormat="1" hidden="1" outlineLevel="1" x14ac:dyDescent="0.25">
      <c r="C898" s="170"/>
      <c r="D898" s="149" t="s">
        <v>950</v>
      </c>
      <c r="E898" s="42" t="s">
        <v>5</v>
      </c>
      <c r="F898" s="49"/>
      <c r="G898" s="44"/>
      <c r="H898" s="150"/>
      <c r="I898" s="46"/>
      <c r="J898" s="115"/>
      <c r="K898" s="47"/>
    </row>
    <row r="899" spans="3:11" s="110" customFormat="1" hidden="1" outlineLevel="1" x14ac:dyDescent="0.25">
      <c r="C899" s="170"/>
      <c r="D899" s="151" t="s">
        <v>951</v>
      </c>
      <c r="E899" s="52" t="s">
        <v>248</v>
      </c>
      <c r="F899" s="49"/>
      <c r="G899" s="44"/>
      <c r="H899" s="150"/>
      <c r="I899" s="46"/>
      <c r="J899" s="115"/>
      <c r="K899" s="47"/>
    </row>
    <row r="900" spans="3:11" s="110" customFormat="1" hidden="1" outlineLevel="1" x14ac:dyDescent="0.25">
      <c r="C900" s="170"/>
      <c r="D900" s="151" t="s">
        <v>952</v>
      </c>
      <c r="E900" s="52" t="s">
        <v>250</v>
      </c>
      <c r="F900" s="49"/>
      <c r="G900" s="44"/>
      <c r="H900" s="150"/>
      <c r="I900" s="46"/>
      <c r="J900" s="115"/>
      <c r="K900" s="47"/>
    </row>
    <row r="901" spans="3:11" hidden="1" outlineLevel="1" x14ac:dyDescent="0.25">
      <c r="D901" s="151" t="s">
        <v>953</v>
      </c>
      <c r="E901" s="51" t="s">
        <v>6</v>
      </c>
      <c r="F901" s="49"/>
      <c r="G901" s="44"/>
      <c r="H901" s="150"/>
      <c r="I901" s="46"/>
      <c r="J901" s="115"/>
      <c r="K901" s="47"/>
    </row>
    <row r="902" spans="3:11" hidden="1" outlineLevel="1" x14ac:dyDescent="0.25">
      <c r="D902" s="151" t="s">
        <v>954</v>
      </c>
      <c r="E902" s="52" t="s">
        <v>248</v>
      </c>
      <c r="F902" s="49"/>
      <c r="G902" s="44"/>
      <c r="H902" s="150"/>
      <c r="I902" s="46"/>
      <c r="J902" s="115"/>
      <c r="K902" s="47"/>
    </row>
    <row r="903" spans="3:11" hidden="1" outlineLevel="1" x14ac:dyDescent="0.25">
      <c r="D903" s="151" t="s">
        <v>955</v>
      </c>
      <c r="E903" s="52" t="s">
        <v>250</v>
      </c>
      <c r="F903" s="49"/>
      <c r="G903" s="44"/>
      <c r="H903" s="150"/>
      <c r="I903" s="46"/>
      <c r="J903" s="115"/>
      <c r="K903" s="47"/>
    </row>
    <row r="904" spans="3:11" hidden="1" outlineLevel="1" x14ac:dyDescent="0.25">
      <c r="D904" s="151" t="s">
        <v>956</v>
      </c>
      <c r="E904" s="51" t="s">
        <v>7</v>
      </c>
      <c r="F904" s="49"/>
      <c r="G904" s="44"/>
      <c r="H904" s="150"/>
      <c r="I904" s="46"/>
      <c r="J904" s="115"/>
      <c r="K904" s="47"/>
    </row>
    <row r="905" spans="3:11" hidden="1" outlineLevel="1" x14ac:dyDescent="0.25">
      <c r="D905" s="151" t="s">
        <v>957</v>
      </c>
      <c r="E905" s="52" t="s">
        <v>248</v>
      </c>
      <c r="F905" s="49"/>
      <c r="G905" s="44"/>
      <c r="H905" s="150"/>
      <c r="I905" s="46"/>
      <c r="J905" s="115"/>
      <c r="K905" s="47"/>
    </row>
    <row r="906" spans="3:11" hidden="1" outlineLevel="1" x14ac:dyDescent="0.25">
      <c r="D906" s="151" t="s">
        <v>958</v>
      </c>
      <c r="E906" s="52" t="s">
        <v>250</v>
      </c>
      <c r="F906" s="49"/>
      <c r="G906" s="44"/>
      <c r="H906" s="150"/>
      <c r="I906" s="46"/>
      <c r="J906" s="115"/>
      <c r="K906" s="47"/>
    </row>
    <row r="907" spans="3:11" hidden="1" outlineLevel="1" x14ac:dyDescent="0.25">
      <c r="D907" s="151" t="s">
        <v>959</v>
      </c>
      <c r="E907" s="51" t="s">
        <v>264</v>
      </c>
      <c r="F907" s="49"/>
      <c r="G907" s="44"/>
      <c r="H907" s="150"/>
      <c r="I907" s="46"/>
      <c r="J907" s="115"/>
      <c r="K907" s="47"/>
    </row>
    <row r="908" spans="3:11" hidden="1" outlineLevel="1" x14ac:dyDescent="0.25">
      <c r="D908" s="151" t="s">
        <v>960</v>
      </c>
      <c r="E908" s="52" t="s">
        <v>248</v>
      </c>
      <c r="F908" s="49"/>
      <c r="G908" s="44"/>
      <c r="H908" s="150"/>
      <c r="I908" s="46"/>
      <c r="J908" s="115"/>
      <c r="K908" s="47"/>
    </row>
    <row r="909" spans="3:11" hidden="1" outlineLevel="1" x14ac:dyDescent="0.25">
      <c r="D909" s="151" t="s">
        <v>961</v>
      </c>
      <c r="E909" s="52" t="s">
        <v>250</v>
      </c>
      <c r="F909" s="49"/>
      <c r="G909" s="44"/>
      <c r="H909" s="150"/>
      <c r="I909" s="46"/>
      <c r="J909" s="115"/>
      <c r="K909" s="47"/>
    </row>
    <row r="910" spans="3:11" hidden="1" outlineLevel="1" x14ac:dyDescent="0.25">
      <c r="D910" s="151" t="s">
        <v>962</v>
      </c>
      <c r="E910" s="99" t="s">
        <v>308</v>
      </c>
      <c r="F910" s="56"/>
      <c r="G910" s="44"/>
      <c r="H910" s="150"/>
      <c r="I910" s="46"/>
      <c r="J910" s="115"/>
      <c r="K910" s="47"/>
    </row>
    <row r="911" spans="3:11" hidden="1" outlineLevel="1" x14ac:dyDescent="0.25">
      <c r="D911" s="151" t="s">
        <v>963</v>
      </c>
      <c r="E911" s="51" t="s">
        <v>4</v>
      </c>
      <c r="F911" s="49"/>
      <c r="G911" s="44"/>
      <c r="H911" s="150"/>
      <c r="I911" s="46"/>
      <c r="J911" s="115"/>
      <c r="K911" s="47"/>
    </row>
    <row r="912" spans="3:11" hidden="1" outlineLevel="1" x14ac:dyDescent="0.25">
      <c r="D912" s="151" t="s">
        <v>964</v>
      </c>
      <c r="E912" s="52" t="s">
        <v>248</v>
      </c>
      <c r="F912" s="49"/>
      <c r="G912" s="44"/>
      <c r="H912" s="150"/>
      <c r="I912" s="46"/>
      <c r="J912" s="115"/>
      <c r="K912" s="47"/>
    </row>
    <row r="913" spans="4:11" hidden="1" outlineLevel="1" x14ac:dyDescent="0.25">
      <c r="D913" s="151" t="s">
        <v>965</v>
      </c>
      <c r="E913" s="52" t="s">
        <v>250</v>
      </c>
      <c r="F913" s="49"/>
      <c r="G913" s="44"/>
      <c r="H913" s="150"/>
      <c r="I913" s="46"/>
      <c r="J913" s="115"/>
      <c r="K913" s="47"/>
    </row>
    <row r="914" spans="4:11" hidden="1" outlineLevel="1" x14ac:dyDescent="0.25">
      <c r="D914" s="151" t="s">
        <v>966</v>
      </c>
      <c r="E914" s="51" t="s">
        <v>3</v>
      </c>
      <c r="F914" s="49"/>
      <c r="G914" s="44"/>
      <c r="H914" s="150"/>
      <c r="I914" s="46"/>
      <c r="J914" s="115"/>
      <c r="K914" s="47"/>
    </row>
    <row r="915" spans="4:11" hidden="1" outlineLevel="1" x14ac:dyDescent="0.25">
      <c r="D915" s="151" t="s">
        <v>967</v>
      </c>
      <c r="E915" s="52" t="s">
        <v>248</v>
      </c>
      <c r="F915" s="49"/>
      <c r="G915" s="44"/>
      <c r="H915" s="150"/>
      <c r="I915" s="46"/>
      <c r="J915" s="115"/>
      <c r="K915" s="47"/>
    </row>
    <row r="916" spans="4:11" hidden="1" outlineLevel="1" x14ac:dyDescent="0.25">
      <c r="D916" s="151" t="s">
        <v>968</v>
      </c>
      <c r="E916" s="52" t="s">
        <v>250</v>
      </c>
      <c r="F916" s="49"/>
      <c r="G916" s="44"/>
      <c r="H916" s="150"/>
      <c r="I916" s="46"/>
      <c r="J916" s="115"/>
      <c r="K916" s="47"/>
    </row>
    <row r="917" spans="4:11" hidden="1" outlineLevel="1" x14ac:dyDescent="0.25">
      <c r="D917" s="151" t="s">
        <v>969</v>
      </c>
      <c r="E917" s="51" t="s">
        <v>5</v>
      </c>
      <c r="F917" s="49"/>
      <c r="G917" s="44"/>
      <c r="H917" s="150"/>
      <c r="I917" s="46"/>
      <c r="J917" s="115"/>
      <c r="K917" s="47"/>
    </row>
    <row r="918" spans="4:11" hidden="1" outlineLevel="1" x14ac:dyDescent="0.25">
      <c r="D918" s="151" t="s">
        <v>970</v>
      </c>
      <c r="E918" s="52" t="s">
        <v>248</v>
      </c>
      <c r="F918" s="49"/>
      <c r="G918" s="44"/>
      <c r="H918" s="150"/>
      <c r="I918" s="46"/>
      <c r="J918" s="115"/>
      <c r="K918" s="47"/>
    </row>
    <row r="919" spans="4:11" hidden="1" outlineLevel="1" x14ac:dyDescent="0.25">
      <c r="D919" s="151" t="s">
        <v>971</v>
      </c>
      <c r="E919" s="52" t="s">
        <v>250</v>
      </c>
      <c r="F919" s="49"/>
      <c r="G919" s="44"/>
      <c r="H919" s="150"/>
      <c r="I919" s="46"/>
      <c r="J919" s="115"/>
      <c r="K919" s="47"/>
    </row>
    <row r="920" spans="4:11" hidden="1" outlineLevel="1" x14ac:dyDescent="0.25">
      <c r="D920" s="151" t="s">
        <v>972</v>
      </c>
      <c r="E920" s="51" t="s">
        <v>6</v>
      </c>
      <c r="F920" s="49"/>
      <c r="G920" s="44"/>
      <c r="H920" s="150"/>
      <c r="I920" s="46"/>
      <c r="J920" s="115"/>
      <c r="K920" s="47"/>
    </row>
    <row r="921" spans="4:11" hidden="1" outlineLevel="1" x14ac:dyDescent="0.25">
      <c r="D921" s="151" t="s">
        <v>973</v>
      </c>
      <c r="E921" s="52" t="s">
        <v>248</v>
      </c>
      <c r="F921" s="49"/>
      <c r="G921" s="44"/>
      <c r="H921" s="150"/>
      <c r="I921" s="46"/>
      <c r="J921" s="115"/>
      <c r="K921" s="47"/>
    </row>
    <row r="922" spans="4:11" hidden="1" outlineLevel="1" x14ac:dyDescent="0.25">
      <c r="D922" s="151" t="s">
        <v>974</v>
      </c>
      <c r="E922" s="52" t="s">
        <v>250</v>
      </c>
      <c r="F922" s="49"/>
      <c r="G922" s="44"/>
      <c r="H922" s="150"/>
      <c r="I922" s="46"/>
      <c r="J922" s="115"/>
      <c r="K922" s="47"/>
    </row>
    <row r="923" spans="4:11" hidden="1" outlineLevel="1" x14ac:dyDescent="0.25">
      <c r="D923" s="151" t="s">
        <v>975</v>
      </c>
      <c r="E923" s="51" t="s">
        <v>7</v>
      </c>
      <c r="F923" s="49"/>
      <c r="G923" s="44"/>
      <c r="H923" s="150"/>
      <c r="I923" s="46"/>
      <c r="J923" s="115"/>
      <c r="K923" s="47"/>
    </row>
    <row r="924" spans="4:11" hidden="1" outlineLevel="1" x14ac:dyDescent="0.25">
      <c r="D924" s="151" t="s">
        <v>976</v>
      </c>
      <c r="E924" s="52" t="s">
        <v>248</v>
      </c>
      <c r="F924" s="49"/>
      <c r="G924" s="44"/>
      <c r="H924" s="150"/>
      <c r="I924" s="46"/>
      <c r="J924" s="115"/>
      <c r="K924" s="47"/>
    </row>
    <row r="925" spans="4:11" hidden="1" outlineLevel="1" x14ac:dyDescent="0.25">
      <c r="D925" s="151" t="s">
        <v>977</v>
      </c>
      <c r="E925" s="52" t="s">
        <v>250</v>
      </c>
      <c r="F925" s="49"/>
      <c r="G925" s="44"/>
      <c r="H925" s="150"/>
      <c r="I925" s="46"/>
      <c r="J925" s="115"/>
      <c r="K925" s="47"/>
    </row>
    <row r="926" spans="4:11" hidden="1" outlineLevel="1" x14ac:dyDescent="0.25">
      <c r="D926" s="151" t="s">
        <v>978</v>
      </c>
      <c r="E926" s="51" t="s">
        <v>264</v>
      </c>
      <c r="F926" s="49"/>
      <c r="G926" s="44"/>
      <c r="H926" s="150"/>
      <c r="I926" s="46"/>
      <c r="J926" s="115"/>
      <c r="K926" s="47"/>
    </row>
    <row r="927" spans="4:11" hidden="1" outlineLevel="1" x14ac:dyDescent="0.25">
      <c r="D927" s="151" t="s">
        <v>979</v>
      </c>
      <c r="E927" s="52" t="s">
        <v>248</v>
      </c>
      <c r="F927" s="49"/>
      <c r="G927" s="44"/>
      <c r="H927" s="150"/>
      <c r="I927" s="46"/>
      <c r="J927" s="115"/>
      <c r="K927" s="47"/>
    </row>
    <row r="928" spans="4:11" hidden="1" outlineLevel="1" x14ac:dyDescent="0.25">
      <c r="D928" s="151" t="s">
        <v>980</v>
      </c>
      <c r="E928" s="52" t="s">
        <v>250</v>
      </c>
      <c r="F928" s="49"/>
      <c r="G928" s="44"/>
      <c r="H928" s="150"/>
      <c r="I928" s="46"/>
      <c r="J928" s="115"/>
      <c r="K928" s="47"/>
    </row>
    <row r="929" spans="3:11" collapsed="1" x14ac:dyDescent="0.25">
      <c r="C929" s="155" t="s">
        <v>801</v>
      </c>
      <c r="D929" s="160" t="s">
        <v>19</v>
      </c>
      <c r="E929" s="51" t="s">
        <v>1</v>
      </c>
      <c r="F929" s="93"/>
      <c r="G929" s="65"/>
      <c r="H929" s="94"/>
      <c r="I929" s="65"/>
      <c r="J929" s="65"/>
      <c r="K929" s="116"/>
    </row>
    <row r="930" spans="3:11" x14ac:dyDescent="0.25">
      <c r="C930" s="155" t="s">
        <v>981</v>
      </c>
      <c r="D930" s="151" t="s">
        <v>981</v>
      </c>
      <c r="E930" s="96" t="s">
        <v>982</v>
      </c>
      <c r="F930" s="55"/>
      <c r="G930" s="65"/>
      <c r="H930" s="94"/>
      <c r="I930" s="169"/>
      <c r="J930" s="165"/>
      <c r="K930" s="116"/>
    </row>
    <row r="931" spans="3:11" x14ac:dyDescent="0.25">
      <c r="C931" s="155" t="s">
        <v>1173</v>
      </c>
      <c r="D931" s="151" t="s">
        <v>983</v>
      </c>
      <c r="E931" s="64" t="s">
        <v>984</v>
      </c>
      <c r="F931" s="56"/>
      <c r="G931" s="65"/>
      <c r="H931" s="94"/>
      <c r="I931" s="169"/>
      <c r="J931" s="165"/>
      <c r="K931" s="68"/>
    </row>
    <row r="932" spans="3:11" x14ac:dyDescent="0.25">
      <c r="C932" s="155" t="s">
        <v>1402</v>
      </c>
      <c r="D932" s="151" t="s">
        <v>985</v>
      </c>
      <c r="E932" s="99" t="s">
        <v>986</v>
      </c>
      <c r="F932" s="56"/>
      <c r="G932" s="44"/>
      <c r="H932" s="150"/>
      <c r="I932" s="46"/>
      <c r="J932" s="115"/>
      <c r="K932" s="47"/>
    </row>
    <row r="933" spans="3:11" x14ac:dyDescent="0.25">
      <c r="C933" s="155" t="s">
        <v>1631</v>
      </c>
      <c r="D933" s="151" t="s">
        <v>987</v>
      </c>
      <c r="E933" s="51" t="s">
        <v>4</v>
      </c>
      <c r="F933" s="49"/>
      <c r="G933" s="44"/>
      <c r="H933" s="150"/>
      <c r="I933" s="46"/>
      <c r="J933" s="115"/>
      <c r="K933" s="47"/>
    </row>
    <row r="934" spans="3:11" x14ac:dyDescent="0.25">
      <c r="D934" s="151" t="s">
        <v>988</v>
      </c>
      <c r="E934" s="51" t="s">
        <v>989</v>
      </c>
      <c r="F934" s="49"/>
      <c r="G934" s="44"/>
      <c r="H934" s="150"/>
      <c r="I934" s="46"/>
      <c r="J934" s="115"/>
      <c r="K934" s="47"/>
    </row>
    <row r="935" spans="3:11" x14ac:dyDescent="0.25">
      <c r="D935" s="151" t="s">
        <v>804</v>
      </c>
      <c r="E935" s="55" t="s">
        <v>115</v>
      </c>
      <c r="F935" s="49"/>
      <c r="G935" s="44">
        <v>2022</v>
      </c>
      <c r="H935" s="150">
        <v>6</v>
      </c>
      <c r="I935" s="46">
        <v>1000</v>
      </c>
      <c r="J935" s="115">
        <v>500</v>
      </c>
      <c r="K935" s="47">
        <v>1963.69</v>
      </c>
    </row>
    <row r="936" spans="3:11" x14ac:dyDescent="0.25">
      <c r="D936" s="151"/>
      <c r="E936" s="55" t="s">
        <v>3018</v>
      </c>
      <c r="F936" s="49"/>
      <c r="G936" s="44">
        <v>2022</v>
      </c>
      <c r="H936" s="150">
        <v>10</v>
      </c>
      <c r="I936" s="46">
        <v>1000</v>
      </c>
      <c r="J936" s="115">
        <v>500</v>
      </c>
      <c r="K936" s="47">
        <v>2123.64</v>
      </c>
    </row>
    <row r="937" spans="3:11" hidden="1" outlineLevel="1" x14ac:dyDescent="0.25">
      <c r="D937" s="151" t="s">
        <v>990</v>
      </c>
      <c r="E937" s="52" t="s">
        <v>991</v>
      </c>
      <c r="F937" s="49"/>
      <c r="G937" s="44"/>
      <c r="H937" s="150"/>
      <c r="I937" s="46"/>
      <c r="J937" s="115"/>
      <c r="K937" s="47"/>
    </row>
    <row r="938" spans="3:11" hidden="1" outlineLevel="1" x14ac:dyDescent="0.25">
      <c r="D938" s="151" t="s">
        <v>992</v>
      </c>
      <c r="E938" s="52" t="s">
        <v>993</v>
      </c>
      <c r="F938" s="49"/>
      <c r="G938" s="44"/>
      <c r="H938" s="150"/>
      <c r="I938" s="46"/>
      <c r="J938" s="115"/>
      <c r="K938" s="47"/>
    </row>
    <row r="939" spans="3:11" hidden="1" outlineLevel="1" x14ac:dyDescent="0.25">
      <c r="D939" s="151" t="s">
        <v>994</v>
      </c>
      <c r="E939" s="52" t="s">
        <v>995</v>
      </c>
      <c r="F939" s="49"/>
      <c r="G939" s="44"/>
      <c r="H939" s="150"/>
      <c r="I939" s="46"/>
      <c r="J939" s="115"/>
      <c r="K939" s="47"/>
    </row>
    <row r="940" spans="3:11" hidden="1" outlineLevel="1" x14ac:dyDescent="0.25">
      <c r="D940" s="151" t="s">
        <v>996</v>
      </c>
      <c r="E940" s="52" t="s">
        <v>997</v>
      </c>
      <c r="F940" s="49"/>
      <c r="G940" s="44"/>
      <c r="H940" s="150"/>
      <c r="I940" s="46"/>
      <c r="J940" s="115"/>
      <c r="K940" s="47"/>
    </row>
    <row r="941" spans="3:11" collapsed="1" x14ac:dyDescent="0.25">
      <c r="C941" s="155" t="s">
        <v>1860</v>
      </c>
      <c r="D941" s="151" t="s">
        <v>998</v>
      </c>
      <c r="E941" s="51" t="s">
        <v>3</v>
      </c>
      <c r="F941" s="49"/>
      <c r="G941" s="44"/>
      <c r="H941" s="150"/>
      <c r="I941" s="46"/>
      <c r="J941" s="115"/>
      <c r="K941" s="47"/>
    </row>
    <row r="942" spans="3:11" x14ac:dyDescent="0.25">
      <c r="D942" s="151" t="s">
        <v>999</v>
      </c>
      <c r="E942" s="52" t="s">
        <v>989</v>
      </c>
      <c r="F942" s="49"/>
      <c r="G942" s="44"/>
      <c r="H942" s="150"/>
      <c r="I942" s="46"/>
      <c r="J942" s="115"/>
      <c r="K942" s="47"/>
    </row>
    <row r="943" spans="3:11" x14ac:dyDescent="0.25">
      <c r="D943" s="151"/>
      <c r="E943" s="55" t="s">
        <v>115</v>
      </c>
      <c r="F943" s="49"/>
      <c r="G943" s="44">
        <v>2022</v>
      </c>
      <c r="H943" s="150">
        <v>6</v>
      </c>
      <c r="I943" s="46">
        <v>1000</v>
      </c>
      <c r="J943" s="115">
        <v>500</v>
      </c>
      <c r="K943" s="47">
        <v>2123.64</v>
      </c>
    </row>
    <row r="944" spans="3:11" x14ac:dyDescent="0.25">
      <c r="D944" s="151"/>
      <c r="E944" s="55" t="s">
        <v>3018</v>
      </c>
      <c r="F944" s="49"/>
      <c r="G944" s="44">
        <v>2022</v>
      </c>
      <c r="H944" s="150">
        <v>10</v>
      </c>
      <c r="I944" s="46">
        <v>1000</v>
      </c>
      <c r="J944" s="115">
        <v>500</v>
      </c>
      <c r="K944" s="47">
        <v>2123.64</v>
      </c>
    </row>
    <row r="945" spans="3:11" hidden="1" outlineLevel="1" x14ac:dyDescent="0.25">
      <c r="D945" s="151" t="s">
        <v>1000</v>
      </c>
      <c r="E945" s="52" t="s">
        <v>991</v>
      </c>
      <c r="F945" s="49"/>
      <c r="G945" s="44"/>
      <c r="H945" s="150"/>
      <c r="I945" s="46"/>
      <c r="J945" s="115"/>
      <c r="K945" s="47"/>
    </row>
    <row r="946" spans="3:11" hidden="1" outlineLevel="1" x14ac:dyDescent="0.25">
      <c r="D946" s="151" t="s">
        <v>1001</v>
      </c>
      <c r="E946" s="52" t="s">
        <v>993</v>
      </c>
      <c r="F946" s="49"/>
      <c r="G946" s="44"/>
      <c r="H946" s="150"/>
      <c r="I946" s="46"/>
      <c r="J946" s="115"/>
      <c r="K946" s="47"/>
    </row>
    <row r="947" spans="3:11" hidden="1" outlineLevel="1" x14ac:dyDescent="0.25">
      <c r="D947" s="151" t="s">
        <v>1002</v>
      </c>
      <c r="E947" s="52" t="s">
        <v>995</v>
      </c>
      <c r="F947" s="49"/>
      <c r="G947" s="44"/>
      <c r="H947" s="150"/>
      <c r="I947" s="46"/>
      <c r="J947" s="115"/>
      <c r="K947" s="47"/>
    </row>
    <row r="948" spans="3:11" hidden="1" outlineLevel="1" x14ac:dyDescent="0.25">
      <c r="D948" s="151" t="s">
        <v>1003</v>
      </c>
      <c r="E948" s="52" t="s">
        <v>997</v>
      </c>
      <c r="F948" s="49"/>
      <c r="G948" s="44"/>
      <c r="H948" s="150"/>
      <c r="I948" s="46"/>
      <c r="J948" s="115"/>
      <c r="K948" s="47"/>
    </row>
    <row r="949" spans="3:11" collapsed="1" x14ac:dyDescent="0.25">
      <c r="C949" s="155" t="s">
        <v>2089</v>
      </c>
      <c r="D949" s="151" t="s">
        <v>1004</v>
      </c>
      <c r="E949" s="51" t="s">
        <v>5</v>
      </c>
      <c r="F949" s="49"/>
      <c r="G949" s="44"/>
      <c r="H949" s="150"/>
      <c r="I949" s="46"/>
      <c r="J949" s="115"/>
      <c r="K949" s="47"/>
    </row>
    <row r="950" spans="3:11" x14ac:dyDescent="0.25">
      <c r="D950" s="151" t="s">
        <v>1005</v>
      </c>
      <c r="E950" s="51" t="s">
        <v>989</v>
      </c>
      <c r="F950" s="49"/>
      <c r="G950" s="44"/>
      <c r="H950" s="150"/>
      <c r="I950" s="46"/>
      <c r="J950" s="115"/>
      <c r="K950" s="47"/>
    </row>
    <row r="951" spans="3:11" hidden="1" x14ac:dyDescent="0.25">
      <c r="D951" s="151"/>
      <c r="E951" s="52"/>
      <c r="F951" s="49"/>
      <c r="G951" s="44"/>
      <c r="H951" s="150"/>
      <c r="I951" s="46"/>
      <c r="J951" s="115"/>
      <c r="K951" s="47"/>
    </row>
    <row r="952" spans="3:11" hidden="1" x14ac:dyDescent="0.25">
      <c r="D952" s="151"/>
      <c r="E952" s="52"/>
      <c r="F952" s="49"/>
      <c r="G952" s="44"/>
      <c r="H952" s="150"/>
      <c r="I952" s="46"/>
      <c r="J952" s="115"/>
      <c r="K952" s="47"/>
    </row>
    <row r="953" spans="3:11" x14ac:dyDescent="0.25">
      <c r="D953" s="151"/>
      <c r="E953" s="55" t="s">
        <v>118</v>
      </c>
      <c r="F953" s="49"/>
      <c r="G953" s="44">
        <v>2022</v>
      </c>
      <c r="H953" s="150">
        <v>0.4</v>
      </c>
      <c r="I953" s="46">
        <v>1000</v>
      </c>
      <c r="J953" s="115">
        <v>200</v>
      </c>
      <c r="K953" s="47">
        <v>2685.99</v>
      </c>
    </row>
    <row r="954" spans="3:11" hidden="1" outlineLevel="1" x14ac:dyDescent="0.25">
      <c r="D954" s="151" t="s">
        <v>1006</v>
      </c>
      <c r="E954" s="52" t="s">
        <v>991</v>
      </c>
      <c r="F954" s="49"/>
      <c r="G954" s="44"/>
      <c r="H954" s="150"/>
      <c r="I954" s="46"/>
      <c r="J954" s="115"/>
      <c r="K954" s="47"/>
    </row>
    <row r="955" spans="3:11" hidden="1" outlineLevel="1" x14ac:dyDescent="0.25">
      <c r="D955" s="151" t="s">
        <v>1007</v>
      </c>
      <c r="E955" s="52" t="s">
        <v>993</v>
      </c>
      <c r="F955" s="49"/>
      <c r="G955" s="44"/>
      <c r="H955" s="150"/>
      <c r="I955" s="46"/>
      <c r="J955" s="115"/>
      <c r="K955" s="47"/>
    </row>
    <row r="956" spans="3:11" hidden="1" outlineLevel="1" x14ac:dyDescent="0.25">
      <c r="D956" s="151" t="s">
        <v>1008</v>
      </c>
      <c r="E956" s="52" t="s">
        <v>995</v>
      </c>
      <c r="F956" s="49"/>
      <c r="G956" s="44"/>
      <c r="H956" s="150"/>
      <c r="I956" s="46"/>
      <c r="J956" s="115"/>
      <c r="K956" s="47"/>
    </row>
    <row r="957" spans="3:11" hidden="1" outlineLevel="1" x14ac:dyDescent="0.25">
      <c r="D957" s="151" t="s">
        <v>1009</v>
      </c>
      <c r="E957" s="52" t="s">
        <v>997</v>
      </c>
      <c r="F957" s="49"/>
      <c r="G957" s="44"/>
      <c r="H957" s="150"/>
      <c r="I957" s="46"/>
      <c r="J957" s="115"/>
      <c r="K957" s="47"/>
    </row>
    <row r="958" spans="3:11" hidden="1" outlineLevel="1" x14ac:dyDescent="0.25">
      <c r="D958" s="151" t="s">
        <v>1010</v>
      </c>
      <c r="E958" s="51" t="s">
        <v>1011</v>
      </c>
      <c r="F958" s="49"/>
      <c r="G958" s="44"/>
      <c r="H958" s="150"/>
      <c r="I958" s="46"/>
      <c r="J958" s="115"/>
      <c r="K958" s="47"/>
    </row>
    <row r="959" spans="3:11" hidden="1" outlineLevel="1" x14ac:dyDescent="0.25">
      <c r="D959" s="151" t="s">
        <v>1012</v>
      </c>
      <c r="E959" s="52" t="s">
        <v>989</v>
      </c>
      <c r="F959" s="49"/>
      <c r="G959" s="44"/>
      <c r="H959" s="150"/>
      <c r="I959" s="46"/>
      <c r="J959" s="115"/>
      <c r="K959" s="47"/>
    </row>
    <row r="960" spans="3:11" hidden="1" outlineLevel="1" x14ac:dyDescent="0.25">
      <c r="D960" s="151" t="s">
        <v>1013</v>
      </c>
      <c r="E960" s="52" t="s">
        <v>991</v>
      </c>
      <c r="F960" s="49"/>
      <c r="G960" s="44"/>
      <c r="H960" s="150"/>
      <c r="I960" s="46"/>
      <c r="J960" s="115"/>
      <c r="K960" s="47"/>
    </row>
    <row r="961" spans="4:11" hidden="1" outlineLevel="1" x14ac:dyDescent="0.25">
      <c r="D961" s="151" t="s">
        <v>1014</v>
      </c>
      <c r="E961" s="52" t="s">
        <v>993</v>
      </c>
      <c r="F961" s="49"/>
      <c r="G961" s="44"/>
      <c r="H961" s="150"/>
      <c r="I961" s="46"/>
      <c r="J961" s="115"/>
      <c r="K961" s="47"/>
    </row>
    <row r="962" spans="4:11" hidden="1" outlineLevel="1" x14ac:dyDescent="0.25">
      <c r="D962" s="151" t="s">
        <v>1015</v>
      </c>
      <c r="E962" s="52" t="s">
        <v>995</v>
      </c>
      <c r="F962" s="49"/>
      <c r="G962" s="44"/>
      <c r="H962" s="150"/>
      <c r="I962" s="46"/>
      <c r="J962" s="115"/>
      <c r="K962" s="47"/>
    </row>
    <row r="963" spans="4:11" hidden="1" outlineLevel="1" x14ac:dyDescent="0.25">
      <c r="D963" s="151" t="s">
        <v>1016</v>
      </c>
      <c r="E963" s="52" t="s">
        <v>997</v>
      </c>
      <c r="F963" s="49"/>
      <c r="G963" s="44"/>
      <c r="H963" s="150"/>
      <c r="I963" s="46"/>
      <c r="J963" s="115"/>
      <c r="K963" s="47"/>
    </row>
    <row r="964" spans="4:11" hidden="1" outlineLevel="1" x14ac:dyDescent="0.25">
      <c r="D964" s="151" t="s">
        <v>1017</v>
      </c>
      <c r="E964" s="51" t="s">
        <v>1018</v>
      </c>
      <c r="F964" s="49"/>
      <c r="G964" s="44"/>
      <c r="H964" s="150"/>
      <c r="I964" s="46"/>
      <c r="J964" s="115"/>
      <c r="K964" s="47"/>
    </row>
    <row r="965" spans="4:11" hidden="1" outlineLevel="1" x14ac:dyDescent="0.25">
      <c r="D965" s="151" t="s">
        <v>1019</v>
      </c>
      <c r="E965" s="52" t="s">
        <v>989</v>
      </c>
      <c r="F965" s="49"/>
      <c r="G965" s="44"/>
      <c r="H965" s="150"/>
      <c r="I965" s="46"/>
      <c r="J965" s="115"/>
      <c r="K965" s="47"/>
    </row>
    <row r="966" spans="4:11" hidden="1" outlineLevel="1" x14ac:dyDescent="0.25">
      <c r="D966" s="151" t="s">
        <v>1020</v>
      </c>
      <c r="E966" s="52" t="s">
        <v>991</v>
      </c>
      <c r="F966" s="49"/>
      <c r="G966" s="44"/>
      <c r="H966" s="150"/>
      <c r="I966" s="46"/>
      <c r="J966" s="115"/>
      <c r="K966" s="47"/>
    </row>
    <row r="967" spans="4:11" hidden="1" outlineLevel="1" x14ac:dyDescent="0.25">
      <c r="D967" s="151" t="s">
        <v>1021</v>
      </c>
      <c r="E967" s="52" t="s">
        <v>993</v>
      </c>
      <c r="F967" s="49"/>
      <c r="G967" s="44"/>
      <c r="H967" s="150"/>
      <c r="I967" s="46"/>
      <c r="J967" s="115"/>
      <c r="K967" s="47"/>
    </row>
    <row r="968" spans="4:11" hidden="1" outlineLevel="1" x14ac:dyDescent="0.25">
      <c r="D968" s="151" t="s">
        <v>1022</v>
      </c>
      <c r="E968" s="52" t="s">
        <v>995</v>
      </c>
      <c r="F968" s="49"/>
      <c r="G968" s="44"/>
      <c r="H968" s="150"/>
      <c r="I968" s="46"/>
      <c r="J968" s="115"/>
      <c r="K968" s="47"/>
    </row>
    <row r="969" spans="4:11" hidden="1" outlineLevel="1" x14ac:dyDescent="0.25">
      <c r="D969" s="151" t="s">
        <v>1023</v>
      </c>
      <c r="E969" s="52" t="s">
        <v>997</v>
      </c>
      <c r="F969" s="49"/>
      <c r="G969" s="44"/>
      <c r="H969" s="150"/>
      <c r="I969" s="46"/>
      <c r="J969" s="115"/>
      <c r="K969" s="47"/>
    </row>
    <row r="970" spans="4:11" hidden="1" outlineLevel="1" x14ac:dyDescent="0.25">
      <c r="D970" s="151" t="s">
        <v>1024</v>
      </c>
      <c r="E970" s="51" t="s">
        <v>1025</v>
      </c>
      <c r="F970" s="49"/>
      <c r="G970" s="44"/>
      <c r="H970" s="150"/>
      <c r="I970" s="46"/>
      <c r="J970" s="115"/>
      <c r="K970" s="47"/>
    </row>
    <row r="971" spans="4:11" hidden="1" outlineLevel="1" x14ac:dyDescent="0.25">
      <c r="D971" s="151" t="s">
        <v>1026</v>
      </c>
      <c r="E971" s="52" t="s">
        <v>989</v>
      </c>
      <c r="F971" s="49"/>
      <c r="G971" s="44"/>
      <c r="H971" s="150"/>
      <c r="I971" s="46"/>
      <c r="J971" s="115"/>
      <c r="K971" s="47"/>
    </row>
    <row r="972" spans="4:11" hidden="1" outlineLevel="1" x14ac:dyDescent="0.25">
      <c r="D972" s="151" t="s">
        <v>1027</v>
      </c>
      <c r="E972" s="52" t="s">
        <v>991</v>
      </c>
      <c r="F972" s="49"/>
      <c r="G972" s="44"/>
      <c r="H972" s="150"/>
      <c r="I972" s="46"/>
      <c r="J972" s="115"/>
      <c r="K972" s="47"/>
    </row>
    <row r="973" spans="4:11" hidden="1" outlineLevel="1" x14ac:dyDescent="0.25">
      <c r="D973" s="151" t="s">
        <v>1028</v>
      </c>
      <c r="E973" s="52" t="s">
        <v>993</v>
      </c>
      <c r="F973" s="49"/>
      <c r="G973" s="44"/>
      <c r="H973" s="150"/>
      <c r="I973" s="46"/>
      <c r="J973" s="115"/>
      <c r="K973" s="47"/>
    </row>
    <row r="974" spans="4:11" hidden="1" outlineLevel="1" x14ac:dyDescent="0.25">
      <c r="D974" s="151" t="s">
        <v>1029</v>
      </c>
      <c r="E974" s="52" t="s">
        <v>995</v>
      </c>
      <c r="F974" s="49"/>
      <c r="G974" s="44"/>
      <c r="H974" s="150"/>
      <c r="I974" s="46"/>
      <c r="J974" s="115"/>
      <c r="K974" s="47"/>
    </row>
    <row r="975" spans="4:11" hidden="1" outlineLevel="1" x14ac:dyDescent="0.25">
      <c r="D975" s="151" t="s">
        <v>1030</v>
      </c>
      <c r="E975" s="52" t="s">
        <v>997</v>
      </c>
      <c r="F975" s="49"/>
      <c r="G975" s="44"/>
      <c r="H975" s="150"/>
      <c r="I975" s="46"/>
      <c r="J975" s="115"/>
      <c r="K975" s="47"/>
    </row>
    <row r="976" spans="4:11" hidden="1" outlineLevel="1" x14ac:dyDescent="0.25">
      <c r="D976" s="151" t="s">
        <v>1031</v>
      </c>
      <c r="E976" s="51" t="s">
        <v>1032</v>
      </c>
      <c r="F976" s="49"/>
      <c r="G976" s="44"/>
      <c r="H976" s="150"/>
      <c r="I976" s="46"/>
      <c r="J976" s="115"/>
      <c r="K976" s="47"/>
    </row>
    <row r="977" spans="4:11" hidden="1" outlineLevel="1" x14ac:dyDescent="0.25">
      <c r="D977" s="151" t="s">
        <v>1033</v>
      </c>
      <c r="E977" s="52" t="s">
        <v>989</v>
      </c>
      <c r="F977" s="49"/>
      <c r="G977" s="44"/>
      <c r="H977" s="150"/>
      <c r="I977" s="46"/>
      <c r="J977" s="115"/>
      <c r="K977" s="47"/>
    </row>
    <row r="978" spans="4:11" hidden="1" outlineLevel="1" x14ac:dyDescent="0.25">
      <c r="D978" s="151" t="s">
        <v>1034</v>
      </c>
      <c r="E978" s="52" t="s">
        <v>991</v>
      </c>
      <c r="F978" s="49"/>
      <c r="G978" s="44"/>
      <c r="H978" s="150"/>
      <c r="I978" s="46"/>
      <c r="J978" s="115"/>
      <c r="K978" s="47"/>
    </row>
    <row r="979" spans="4:11" hidden="1" outlineLevel="1" x14ac:dyDescent="0.25">
      <c r="D979" s="151" t="s">
        <v>1035</v>
      </c>
      <c r="E979" s="52" t="s">
        <v>993</v>
      </c>
      <c r="F979" s="49"/>
      <c r="G979" s="44"/>
      <c r="H979" s="150"/>
      <c r="I979" s="46"/>
      <c r="J979" s="115"/>
      <c r="K979" s="47"/>
    </row>
    <row r="980" spans="4:11" hidden="1" outlineLevel="1" x14ac:dyDescent="0.25">
      <c r="D980" s="151" t="s">
        <v>1036</v>
      </c>
      <c r="E980" s="52" t="s">
        <v>995</v>
      </c>
      <c r="F980" s="49"/>
      <c r="G980" s="44"/>
      <c r="H980" s="150"/>
      <c r="I980" s="46"/>
      <c r="J980" s="115"/>
      <c r="K980" s="47"/>
    </row>
    <row r="981" spans="4:11" hidden="1" outlineLevel="1" x14ac:dyDescent="0.25">
      <c r="D981" s="151" t="s">
        <v>1037</v>
      </c>
      <c r="E981" s="52" t="s">
        <v>997</v>
      </c>
      <c r="F981" s="49"/>
      <c r="G981" s="44"/>
      <c r="H981" s="150"/>
      <c r="I981" s="46"/>
      <c r="J981" s="115"/>
      <c r="K981" s="47"/>
    </row>
    <row r="982" spans="4:11" hidden="1" outlineLevel="1" x14ac:dyDescent="0.25">
      <c r="D982" s="151" t="s">
        <v>1038</v>
      </c>
      <c r="E982" s="51" t="s">
        <v>7</v>
      </c>
      <c r="F982" s="49"/>
      <c r="G982" s="44"/>
      <c r="H982" s="150"/>
      <c r="I982" s="46"/>
      <c r="J982" s="115"/>
      <c r="K982" s="47"/>
    </row>
    <row r="983" spans="4:11" hidden="1" outlineLevel="1" x14ac:dyDescent="0.25">
      <c r="D983" s="151" t="s">
        <v>1039</v>
      </c>
      <c r="E983" s="52" t="s">
        <v>989</v>
      </c>
      <c r="F983" s="49"/>
      <c r="G983" s="44"/>
      <c r="H983" s="150"/>
      <c r="I983" s="46"/>
      <c r="J983" s="115"/>
      <c r="K983" s="47"/>
    </row>
    <row r="984" spans="4:11" hidden="1" outlineLevel="1" x14ac:dyDescent="0.25">
      <c r="D984" s="151" t="s">
        <v>1040</v>
      </c>
      <c r="E984" s="52" t="s">
        <v>991</v>
      </c>
      <c r="F984" s="49"/>
      <c r="G984" s="44"/>
      <c r="H984" s="150"/>
      <c r="I984" s="46"/>
      <c r="J984" s="115"/>
      <c r="K984" s="47"/>
    </row>
    <row r="985" spans="4:11" hidden="1" outlineLevel="1" x14ac:dyDescent="0.25">
      <c r="D985" s="151" t="s">
        <v>1041</v>
      </c>
      <c r="E985" s="52" t="s">
        <v>993</v>
      </c>
      <c r="F985" s="49"/>
      <c r="G985" s="44"/>
      <c r="H985" s="150"/>
      <c r="I985" s="46"/>
      <c r="J985" s="115"/>
      <c r="K985" s="47"/>
    </row>
    <row r="986" spans="4:11" hidden="1" outlineLevel="1" x14ac:dyDescent="0.25">
      <c r="D986" s="151" t="s">
        <v>1042</v>
      </c>
      <c r="E986" s="52" t="s">
        <v>995</v>
      </c>
      <c r="F986" s="49"/>
      <c r="G986" s="44"/>
      <c r="H986" s="150"/>
      <c r="I986" s="46"/>
      <c r="J986" s="115"/>
      <c r="K986" s="47"/>
    </row>
    <row r="987" spans="4:11" hidden="1" outlineLevel="1" x14ac:dyDescent="0.25">
      <c r="D987" s="151" t="s">
        <v>1043</v>
      </c>
      <c r="E987" s="52" t="s">
        <v>997</v>
      </c>
      <c r="F987" s="49"/>
      <c r="G987" s="44"/>
      <c r="H987" s="150"/>
      <c r="I987" s="46"/>
      <c r="J987" s="115"/>
      <c r="K987" s="47"/>
    </row>
    <row r="988" spans="4:11" hidden="1" outlineLevel="1" x14ac:dyDescent="0.25">
      <c r="D988" s="151" t="s">
        <v>1044</v>
      </c>
      <c r="E988" s="51" t="s">
        <v>264</v>
      </c>
      <c r="F988" s="49"/>
      <c r="G988" s="44"/>
      <c r="H988" s="150"/>
      <c r="I988" s="46"/>
      <c r="J988" s="115"/>
      <c r="K988" s="47"/>
    </row>
    <row r="989" spans="4:11" hidden="1" outlineLevel="1" x14ac:dyDescent="0.25">
      <c r="D989" s="151" t="s">
        <v>1045</v>
      </c>
      <c r="E989" s="52" t="s">
        <v>989</v>
      </c>
      <c r="F989" s="49"/>
      <c r="G989" s="44"/>
      <c r="H989" s="150"/>
      <c r="I989" s="46"/>
      <c r="J989" s="115"/>
      <c r="K989" s="47"/>
    </row>
    <row r="990" spans="4:11" hidden="1" outlineLevel="1" x14ac:dyDescent="0.25">
      <c r="D990" s="151" t="s">
        <v>1046</v>
      </c>
      <c r="E990" s="52" t="s">
        <v>991</v>
      </c>
      <c r="F990" s="49"/>
      <c r="G990" s="44"/>
      <c r="H990" s="150"/>
      <c r="I990" s="46"/>
      <c r="J990" s="115"/>
      <c r="K990" s="47"/>
    </row>
    <row r="991" spans="4:11" hidden="1" outlineLevel="1" x14ac:dyDescent="0.25">
      <c r="D991" s="151" t="s">
        <v>1047</v>
      </c>
      <c r="E991" s="52" t="s">
        <v>993</v>
      </c>
      <c r="F991" s="49"/>
      <c r="G991" s="44"/>
      <c r="H991" s="150"/>
      <c r="I991" s="46"/>
      <c r="J991" s="115"/>
      <c r="K991" s="47"/>
    </row>
    <row r="992" spans="4:11" hidden="1" outlineLevel="1" x14ac:dyDescent="0.25">
      <c r="D992" s="151" t="s">
        <v>1048</v>
      </c>
      <c r="E992" s="52" t="s">
        <v>995</v>
      </c>
      <c r="F992" s="49"/>
      <c r="G992" s="44"/>
      <c r="H992" s="150"/>
      <c r="I992" s="46"/>
      <c r="J992" s="115"/>
      <c r="K992" s="47"/>
    </row>
    <row r="993" spans="4:11" hidden="1" outlineLevel="1" x14ac:dyDescent="0.25">
      <c r="D993" s="151" t="s">
        <v>1049</v>
      </c>
      <c r="E993" s="52" t="s">
        <v>997</v>
      </c>
      <c r="F993" s="49"/>
      <c r="G993" s="44"/>
      <c r="H993" s="150"/>
      <c r="I993" s="46"/>
      <c r="J993" s="115"/>
      <c r="K993" s="47"/>
    </row>
    <row r="994" spans="4:11" hidden="1" outlineLevel="1" x14ac:dyDescent="0.25">
      <c r="D994" s="151" t="s">
        <v>1050</v>
      </c>
      <c r="E994" s="99" t="s">
        <v>1051</v>
      </c>
      <c r="F994" s="56"/>
      <c r="G994" s="44"/>
      <c r="H994" s="150"/>
      <c r="I994" s="46"/>
      <c r="J994" s="115"/>
      <c r="K994" s="47"/>
    </row>
    <row r="995" spans="4:11" hidden="1" outlineLevel="1" x14ac:dyDescent="0.25">
      <c r="D995" s="151" t="s">
        <v>1052</v>
      </c>
      <c r="E995" s="51" t="s">
        <v>4</v>
      </c>
      <c r="F995" s="49"/>
      <c r="G995" s="44"/>
      <c r="H995" s="150"/>
      <c r="I995" s="46"/>
      <c r="J995" s="115"/>
      <c r="K995" s="47"/>
    </row>
    <row r="996" spans="4:11" hidden="1" outlineLevel="1" x14ac:dyDescent="0.25">
      <c r="D996" s="151" t="s">
        <v>1053</v>
      </c>
      <c r="E996" s="52" t="s">
        <v>989</v>
      </c>
      <c r="F996" s="49"/>
      <c r="G996" s="44"/>
      <c r="H996" s="150"/>
      <c r="I996" s="46"/>
      <c r="J996" s="115"/>
      <c r="K996" s="47"/>
    </row>
    <row r="997" spans="4:11" hidden="1" outlineLevel="1" x14ac:dyDescent="0.25">
      <c r="D997" s="151" t="s">
        <v>1054</v>
      </c>
      <c r="E997" s="52" t="s">
        <v>991</v>
      </c>
      <c r="F997" s="49"/>
      <c r="G997" s="44"/>
      <c r="H997" s="150"/>
      <c r="I997" s="46"/>
      <c r="J997" s="115"/>
      <c r="K997" s="47"/>
    </row>
    <row r="998" spans="4:11" hidden="1" outlineLevel="1" x14ac:dyDescent="0.25">
      <c r="D998" s="151" t="s">
        <v>1055</v>
      </c>
      <c r="E998" s="52" t="s">
        <v>993</v>
      </c>
      <c r="F998" s="49"/>
      <c r="G998" s="44"/>
      <c r="H998" s="150"/>
      <c r="I998" s="46"/>
      <c r="J998" s="115"/>
      <c r="K998" s="47"/>
    </row>
    <row r="999" spans="4:11" hidden="1" outlineLevel="1" x14ac:dyDescent="0.25">
      <c r="D999" s="151" t="s">
        <v>1056</v>
      </c>
      <c r="E999" s="52" t="s">
        <v>995</v>
      </c>
      <c r="F999" s="49"/>
      <c r="G999" s="44"/>
      <c r="H999" s="150"/>
      <c r="I999" s="46"/>
      <c r="J999" s="115"/>
      <c r="K999" s="47"/>
    </row>
    <row r="1000" spans="4:11" hidden="1" outlineLevel="1" x14ac:dyDescent="0.25">
      <c r="D1000" s="151" t="s">
        <v>1057</v>
      </c>
      <c r="E1000" s="52" t="s">
        <v>997</v>
      </c>
      <c r="F1000" s="49"/>
      <c r="G1000" s="44"/>
      <c r="H1000" s="150"/>
      <c r="I1000" s="46"/>
      <c r="J1000" s="115"/>
      <c r="K1000" s="47"/>
    </row>
    <row r="1001" spans="4:11" hidden="1" outlineLevel="1" x14ac:dyDescent="0.25">
      <c r="D1001" s="151" t="s">
        <v>1058</v>
      </c>
      <c r="E1001" s="51" t="s">
        <v>3</v>
      </c>
      <c r="F1001" s="49"/>
      <c r="G1001" s="44"/>
      <c r="H1001" s="150"/>
      <c r="I1001" s="46"/>
      <c r="J1001" s="115"/>
      <c r="K1001" s="47"/>
    </row>
    <row r="1002" spans="4:11" hidden="1" outlineLevel="1" x14ac:dyDescent="0.25">
      <c r="D1002" s="151" t="s">
        <v>1059</v>
      </c>
      <c r="E1002" s="52" t="s">
        <v>989</v>
      </c>
      <c r="F1002" s="49"/>
      <c r="G1002" s="44"/>
      <c r="H1002" s="150"/>
      <c r="I1002" s="46"/>
      <c r="J1002" s="115"/>
      <c r="K1002" s="47"/>
    </row>
    <row r="1003" spans="4:11" hidden="1" outlineLevel="1" x14ac:dyDescent="0.25">
      <c r="D1003" s="151" t="s">
        <v>1060</v>
      </c>
      <c r="E1003" s="52" t="s">
        <v>991</v>
      </c>
      <c r="F1003" s="49"/>
      <c r="G1003" s="44"/>
      <c r="H1003" s="150"/>
      <c r="I1003" s="46"/>
      <c r="J1003" s="115"/>
      <c r="K1003" s="47"/>
    </row>
    <row r="1004" spans="4:11" hidden="1" outlineLevel="1" x14ac:dyDescent="0.25">
      <c r="D1004" s="151" t="s">
        <v>1061</v>
      </c>
      <c r="E1004" s="52" t="s">
        <v>993</v>
      </c>
      <c r="F1004" s="49"/>
      <c r="G1004" s="44"/>
      <c r="H1004" s="150"/>
      <c r="I1004" s="46"/>
      <c r="J1004" s="115"/>
      <c r="K1004" s="47"/>
    </row>
    <row r="1005" spans="4:11" hidden="1" outlineLevel="1" x14ac:dyDescent="0.25">
      <c r="D1005" s="151" t="s">
        <v>1062</v>
      </c>
      <c r="E1005" s="52" t="s">
        <v>995</v>
      </c>
      <c r="F1005" s="49"/>
      <c r="G1005" s="44"/>
      <c r="H1005" s="150"/>
      <c r="I1005" s="46"/>
      <c r="J1005" s="115"/>
      <c r="K1005" s="47"/>
    </row>
    <row r="1006" spans="4:11" hidden="1" outlineLevel="1" x14ac:dyDescent="0.25">
      <c r="D1006" s="151" t="s">
        <v>1063</v>
      </c>
      <c r="E1006" s="52" t="s">
        <v>997</v>
      </c>
      <c r="F1006" s="49"/>
      <c r="G1006" s="44"/>
      <c r="H1006" s="150"/>
      <c r="I1006" s="46"/>
      <c r="J1006" s="115"/>
      <c r="K1006" s="47"/>
    </row>
    <row r="1007" spans="4:11" hidden="1" outlineLevel="1" x14ac:dyDescent="0.25">
      <c r="D1007" s="151" t="s">
        <v>1064</v>
      </c>
      <c r="E1007" s="51" t="s">
        <v>5</v>
      </c>
      <c r="F1007" s="49"/>
      <c r="G1007" s="44"/>
      <c r="H1007" s="150"/>
      <c r="I1007" s="46"/>
      <c r="J1007" s="115"/>
      <c r="K1007" s="47"/>
    </row>
    <row r="1008" spans="4:11" hidden="1" outlineLevel="1" x14ac:dyDescent="0.25">
      <c r="D1008" s="151" t="s">
        <v>1065</v>
      </c>
      <c r="E1008" s="52" t="s">
        <v>989</v>
      </c>
      <c r="F1008" s="49"/>
      <c r="G1008" s="44"/>
      <c r="H1008" s="150"/>
      <c r="I1008" s="46"/>
      <c r="J1008" s="115"/>
      <c r="K1008" s="47"/>
    </row>
    <row r="1009" spans="4:11" hidden="1" outlineLevel="1" x14ac:dyDescent="0.25">
      <c r="D1009" s="151" t="s">
        <v>1066</v>
      </c>
      <c r="E1009" s="52" t="s">
        <v>991</v>
      </c>
      <c r="F1009" s="49"/>
      <c r="G1009" s="44"/>
      <c r="H1009" s="150"/>
      <c r="I1009" s="46"/>
      <c r="J1009" s="115"/>
      <c r="K1009" s="47"/>
    </row>
    <row r="1010" spans="4:11" hidden="1" outlineLevel="1" x14ac:dyDescent="0.25">
      <c r="D1010" s="151" t="s">
        <v>1067</v>
      </c>
      <c r="E1010" s="52" t="s">
        <v>993</v>
      </c>
      <c r="F1010" s="49"/>
      <c r="G1010" s="44"/>
      <c r="H1010" s="150"/>
      <c r="I1010" s="46"/>
      <c r="J1010" s="115"/>
      <c r="K1010" s="47"/>
    </row>
    <row r="1011" spans="4:11" hidden="1" outlineLevel="1" x14ac:dyDescent="0.25">
      <c r="D1011" s="151" t="s">
        <v>1068</v>
      </c>
      <c r="E1011" s="52" t="s">
        <v>995</v>
      </c>
      <c r="F1011" s="49"/>
      <c r="G1011" s="44"/>
      <c r="H1011" s="150"/>
      <c r="I1011" s="46"/>
      <c r="J1011" s="115"/>
      <c r="K1011" s="47"/>
    </row>
    <row r="1012" spans="4:11" hidden="1" outlineLevel="1" x14ac:dyDescent="0.25">
      <c r="D1012" s="151" t="s">
        <v>1069</v>
      </c>
      <c r="E1012" s="52" t="s">
        <v>997</v>
      </c>
      <c r="F1012" s="49"/>
      <c r="G1012" s="44"/>
      <c r="H1012" s="150"/>
      <c r="I1012" s="46"/>
      <c r="J1012" s="115"/>
      <c r="K1012" s="47"/>
    </row>
    <row r="1013" spans="4:11" hidden="1" outlineLevel="1" x14ac:dyDescent="0.25">
      <c r="D1013" s="151" t="s">
        <v>1070</v>
      </c>
      <c r="E1013" s="51" t="s">
        <v>1011</v>
      </c>
      <c r="F1013" s="49"/>
      <c r="G1013" s="44"/>
      <c r="H1013" s="150"/>
      <c r="I1013" s="46"/>
      <c r="J1013" s="115"/>
      <c r="K1013" s="47"/>
    </row>
    <row r="1014" spans="4:11" hidden="1" outlineLevel="1" x14ac:dyDescent="0.25">
      <c r="D1014" s="151" t="s">
        <v>1071</v>
      </c>
      <c r="E1014" s="52" t="s">
        <v>989</v>
      </c>
      <c r="F1014" s="49"/>
      <c r="G1014" s="44"/>
      <c r="H1014" s="150"/>
      <c r="I1014" s="46"/>
      <c r="J1014" s="115"/>
      <c r="K1014" s="47"/>
    </row>
    <row r="1015" spans="4:11" hidden="1" outlineLevel="1" x14ac:dyDescent="0.25">
      <c r="D1015" s="151" t="s">
        <v>1072</v>
      </c>
      <c r="E1015" s="52" t="s">
        <v>991</v>
      </c>
      <c r="F1015" s="49"/>
      <c r="G1015" s="44"/>
      <c r="H1015" s="150"/>
      <c r="I1015" s="46"/>
      <c r="J1015" s="115"/>
      <c r="K1015" s="47"/>
    </row>
    <row r="1016" spans="4:11" hidden="1" outlineLevel="1" x14ac:dyDescent="0.25">
      <c r="D1016" s="151" t="s">
        <v>1073</v>
      </c>
      <c r="E1016" s="52" t="s">
        <v>993</v>
      </c>
      <c r="F1016" s="49"/>
      <c r="G1016" s="44"/>
      <c r="H1016" s="150"/>
      <c r="I1016" s="46"/>
      <c r="J1016" s="115"/>
      <c r="K1016" s="47"/>
    </row>
    <row r="1017" spans="4:11" hidden="1" outlineLevel="1" x14ac:dyDescent="0.25">
      <c r="D1017" s="151" t="s">
        <v>1074</v>
      </c>
      <c r="E1017" s="52" t="s">
        <v>995</v>
      </c>
      <c r="F1017" s="49"/>
      <c r="G1017" s="44"/>
      <c r="H1017" s="150"/>
      <c r="I1017" s="46"/>
      <c r="J1017" s="115"/>
      <c r="K1017" s="47"/>
    </row>
    <row r="1018" spans="4:11" hidden="1" outlineLevel="1" x14ac:dyDescent="0.25">
      <c r="D1018" s="151" t="s">
        <v>1075</v>
      </c>
      <c r="E1018" s="52" t="s">
        <v>997</v>
      </c>
      <c r="F1018" s="49"/>
      <c r="G1018" s="44"/>
      <c r="H1018" s="150"/>
      <c r="I1018" s="46"/>
      <c r="J1018" s="115"/>
      <c r="K1018" s="47"/>
    </row>
    <row r="1019" spans="4:11" hidden="1" outlineLevel="1" x14ac:dyDescent="0.25">
      <c r="D1019" s="151" t="s">
        <v>1076</v>
      </c>
      <c r="E1019" s="51" t="s">
        <v>1018</v>
      </c>
      <c r="F1019" s="49"/>
      <c r="G1019" s="44"/>
      <c r="H1019" s="150"/>
      <c r="I1019" s="46"/>
      <c r="J1019" s="115"/>
      <c r="K1019" s="47"/>
    </row>
    <row r="1020" spans="4:11" hidden="1" outlineLevel="1" x14ac:dyDescent="0.25">
      <c r="D1020" s="151" t="s">
        <v>1077</v>
      </c>
      <c r="E1020" s="52" t="s">
        <v>989</v>
      </c>
      <c r="F1020" s="49"/>
      <c r="G1020" s="44"/>
      <c r="H1020" s="150"/>
      <c r="I1020" s="46"/>
      <c r="J1020" s="115"/>
      <c r="K1020" s="47"/>
    </row>
    <row r="1021" spans="4:11" hidden="1" outlineLevel="1" x14ac:dyDescent="0.25">
      <c r="D1021" s="151" t="s">
        <v>1078</v>
      </c>
      <c r="E1021" s="52" t="s">
        <v>991</v>
      </c>
      <c r="F1021" s="49"/>
      <c r="G1021" s="44"/>
      <c r="H1021" s="150"/>
      <c r="I1021" s="46"/>
      <c r="J1021" s="115"/>
      <c r="K1021" s="47"/>
    </row>
    <row r="1022" spans="4:11" hidden="1" outlineLevel="1" x14ac:dyDescent="0.25">
      <c r="D1022" s="151" t="s">
        <v>1079</v>
      </c>
      <c r="E1022" s="52" t="s">
        <v>993</v>
      </c>
      <c r="F1022" s="49"/>
      <c r="G1022" s="44"/>
      <c r="H1022" s="150"/>
      <c r="I1022" s="46"/>
      <c r="J1022" s="115"/>
      <c r="K1022" s="47"/>
    </row>
    <row r="1023" spans="4:11" hidden="1" outlineLevel="1" x14ac:dyDescent="0.25">
      <c r="D1023" s="151" t="s">
        <v>1080</v>
      </c>
      <c r="E1023" s="52" t="s">
        <v>995</v>
      </c>
      <c r="F1023" s="49"/>
      <c r="G1023" s="44"/>
      <c r="H1023" s="150"/>
      <c r="I1023" s="46"/>
      <c r="J1023" s="115"/>
      <c r="K1023" s="47"/>
    </row>
    <row r="1024" spans="4:11" hidden="1" outlineLevel="1" x14ac:dyDescent="0.25">
      <c r="D1024" s="151" t="s">
        <v>1081</v>
      </c>
      <c r="E1024" s="52" t="s">
        <v>997</v>
      </c>
      <c r="F1024" s="49"/>
      <c r="G1024" s="44"/>
      <c r="H1024" s="150"/>
      <c r="I1024" s="46"/>
      <c r="J1024" s="115"/>
      <c r="K1024" s="47"/>
    </row>
    <row r="1025" spans="4:11" hidden="1" outlineLevel="1" x14ac:dyDescent="0.25">
      <c r="D1025" s="151" t="s">
        <v>1082</v>
      </c>
      <c r="E1025" s="51" t="s">
        <v>1025</v>
      </c>
      <c r="F1025" s="49"/>
      <c r="G1025" s="44"/>
      <c r="H1025" s="150"/>
      <c r="I1025" s="46"/>
      <c r="J1025" s="115"/>
      <c r="K1025" s="47"/>
    </row>
    <row r="1026" spans="4:11" hidden="1" outlineLevel="1" x14ac:dyDescent="0.25">
      <c r="D1026" s="151" t="s">
        <v>1083</v>
      </c>
      <c r="E1026" s="52" t="s">
        <v>989</v>
      </c>
      <c r="F1026" s="49"/>
      <c r="G1026" s="44"/>
      <c r="H1026" s="150"/>
      <c r="I1026" s="46"/>
      <c r="J1026" s="115"/>
      <c r="K1026" s="47"/>
    </row>
    <row r="1027" spans="4:11" hidden="1" outlineLevel="1" x14ac:dyDescent="0.25">
      <c r="D1027" s="151" t="s">
        <v>1084</v>
      </c>
      <c r="E1027" s="52" t="s">
        <v>991</v>
      </c>
      <c r="F1027" s="49"/>
      <c r="G1027" s="44"/>
      <c r="H1027" s="150"/>
      <c r="I1027" s="46"/>
      <c r="J1027" s="115"/>
      <c r="K1027" s="47"/>
    </row>
    <row r="1028" spans="4:11" hidden="1" outlineLevel="1" x14ac:dyDescent="0.25">
      <c r="D1028" s="151" t="s">
        <v>1085</v>
      </c>
      <c r="E1028" s="52" t="s">
        <v>993</v>
      </c>
      <c r="F1028" s="49"/>
      <c r="G1028" s="44"/>
      <c r="H1028" s="150"/>
      <c r="I1028" s="46"/>
      <c r="J1028" s="115"/>
      <c r="K1028" s="47"/>
    </row>
    <row r="1029" spans="4:11" hidden="1" outlineLevel="1" x14ac:dyDescent="0.25">
      <c r="D1029" s="151" t="s">
        <v>1086</v>
      </c>
      <c r="E1029" s="52" t="s">
        <v>995</v>
      </c>
      <c r="F1029" s="49"/>
      <c r="G1029" s="44"/>
      <c r="H1029" s="150"/>
      <c r="I1029" s="46"/>
      <c r="J1029" s="115"/>
      <c r="K1029" s="47"/>
    </row>
    <row r="1030" spans="4:11" hidden="1" outlineLevel="1" x14ac:dyDescent="0.25">
      <c r="D1030" s="151" t="s">
        <v>1087</v>
      </c>
      <c r="E1030" s="52" t="s">
        <v>997</v>
      </c>
      <c r="F1030" s="49"/>
      <c r="G1030" s="44"/>
      <c r="H1030" s="150"/>
      <c r="I1030" s="46"/>
      <c r="J1030" s="115"/>
      <c r="K1030" s="47"/>
    </row>
    <row r="1031" spans="4:11" hidden="1" outlineLevel="1" x14ac:dyDescent="0.25">
      <c r="D1031" s="151" t="s">
        <v>1088</v>
      </c>
      <c r="E1031" s="51" t="s">
        <v>1032</v>
      </c>
      <c r="F1031" s="49"/>
      <c r="G1031" s="44"/>
      <c r="H1031" s="150"/>
      <c r="I1031" s="46"/>
      <c r="J1031" s="115"/>
      <c r="K1031" s="47"/>
    </row>
    <row r="1032" spans="4:11" hidden="1" outlineLevel="1" x14ac:dyDescent="0.25">
      <c r="D1032" s="151" t="s">
        <v>1089</v>
      </c>
      <c r="E1032" s="52" t="s">
        <v>989</v>
      </c>
      <c r="F1032" s="49"/>
      <c r="G1032" s="44"/>
      <c r="H1032" s="150"/>
      <c r="I1032" s="46"/>
      <c r="J1032" s="115"/>
      <c r="K1032" s="47"/>
    </row>
    <row r="1033" spans="4:11" hidden="1" outlineLevel="1" x14ac:dyDescent="0.25">
      <c r="D1033" s="151" t="s">
        <v>1090</v>
      </c>
      <c r="E1033" s="52" t="s">
        <v>991</v>
      </c>
      <c r="F1033" s="49"/>
      <c r="G1033" s="44"/>
      <c r="H1033" s="150"/>
      <c r="I1033" s="46"/>
      <c r="J1033" s="115"/>
      <c r="K1033" s="47"/>
    </row>
    <row r="1034" spans="4:11" hidden="1" outlineLevel="1" x14ac:dyDescent="0.25">
      <c r="D1034" s="151" t="s">
        <v>1091</v>
      </c>
      <c r="E1034" s="52" t="s">
        <v>993</v>
      </c>
      <c r="F1034" s="49"/>
      <c r="G1034" s="44"/>
      <c r="H1034" s="150"/>
      <c r="I1034" s="46"/>
      <c r="J1034" s="115"/>
      <c r="K1034" s="47"/>
    </row>
    <row r="1035" spans="4:11" hidden="1" outlineLevel="1" x14ac:dyDescent="0.25">
      <c r="D1035" s="151" t="s">
        <v>1092</v>
      </c>
      <c r="E1035" s="52" t="s">
        <v>995</v>
      </c>
      <c r="F1035" s="49"/>
      <c r="G1035" s="44"/>
      <c r="H1035" s="150"/>
      <c r="I1035" s="46"/>
      <c r="J1035" s="115"/>
      <c r="K1035" s="47"/>
    </row>
    <row r="1036" spans="4:11" hidden="1" outlineLevel="1" x14ac:dyDescent="0.25">
      <c r="D1036" s="151" t="s">
        <v>1093</v>
      </c>
      <c r="E1036" s="52" t="s">
        <v>997</v>
      </c>
      <c r="F1036" s="49"/>
      <c r="G1036" s="44"/>
      <c r="H1036" s="150"/>
      <c r="I1036" s="46"/>
      <c r="J1036" s="115"/>
      <c r="K1036" s="47"/>
    </row>
    <row r="1037" spans="4:11" hidden="1" outlineLevel="1" x14ac:dyDescent="0.25">
      <c r="D1037" s="151" t="s">
        <v>1094</v>
      </c>
      <c r="E1037" s="51" t="s">
        <v>7</v>
      </c>
      <c r="F1037" s="49"/>
      <c r="G1037" s="44"/>
      <c r="H1037" s="150"/>
      <c r="I1037" s="46"/>
      <c r="J1037" s="115"/>
      <c r="K1037" s="47"/>
    </row>
    <row r="1038" spans="4:11" hidden="1" outlineLevel="1" x14ac:dyDescent="0.25">
      <c r="D1038" s="151" t="s">
        <v>1095</v>
      </c>
      <c r="E1038" s="52" t="s">
        <v>989</v>
      </c>
      <c r="F1038" s="49"/>
      <c r="G1038" s="44"/>
      <c r="H1038" s="150"/>
      <c r="I1038" s="46"/>
      <c r="J1038" s="115"/>
      <c r="K1038" s="47"/>
    </row>
    <row r="1039" spans="4:11" hidden="1" outlineLevel="1" x14ac:dyDescent="0.25">
      <c r="D1039" s="151" t="s">
        <v>1096</v>
      </c>
      <c r="E1039" s="52" t="s">
        <v>991</v>
      </c>
      <c r="F1039" s="49"/>
      <c r="G1039" s="44"/>
      <c r="H1039" s="150"/>
      <c r="I1039" s="46"/>
      <c r="J1039" s="115"/>
      <c r="K1039" s="47"/>
    </row>
    <row r="1040" spans="4:11" hidden="1" outlineLevel="1" x14ac:dyDescent="0.25">
      <c r="D1040" s="151" t="s">
        <v>1097</v>
      </c>
      <c r="E1040" s="52" t="s">
        <v>993</v>
      </c>
      <c r="F1040" s="49"/>
      <c r="G1040" s="44"/>
      <c r="H1040" s="150"/>
      <c r="I1040" s="46"/>
      <c r="J1040" s="115"/>
      <c r="K1040" s="47"/>
    </row>
    <row r="1041" spans="4:11" hidden="1" outlineLevel="1" x14ac:dyDescent="0.25">
      <c r="D1041" s="151" t="s">
        <v>1098</v>
      </c>
      <c r="E1041" s="52" t="s">
        <v>995</v>
      </c>
      <c r="F1041" s="49"/>
      <c r="G1041" s="44"/>
      <c r="H1041" s="150"/>
      <c r="I1041" s="46"/>
      <c r="J1041" s="115"/>
      <c r="K1041" s="47"/>
    </row>
    <row r="1042" spans="4:11" hidden="1" outlineLevel="1" x14ac:dyDescent="0.25">
      <c r="D1042" s="151" t="s">
        <v>1099</v>
      </c>
      <c r="E1042" s="52" t="s">
        <v>997</v>
      </c>
      <c r="F1042" s="49"/>
      <c r="G1042" s="44"/>
      <c r="H1042" s="150"/>
      <c r="I1042" s="46"/>
      <c r="J1042" s="115"/>
      <c r="K1042" s="47"/>
    </row>
    <row r="1043" spans="4:11" hidden="1" outlineLevel="1" x14ac:dyDescent="0.25">
      <c r="D1043" s="151" t="s">
        <v>1100</v>
      </c>
      <c r="E1043" s="51" t="s">
        <v>264</v>
      </c>
      <c r="F1043" s="49"/>
      <c r="G1043" s="44"/>
      <c r="H1043" s="150"/>
      <c r="I1043" s="46"/>
      <c r="J1043" s="115"/>
      <c r="K1043" s="47"/>
    </row>
    <row r="1044" spans="4:11" hidden="1" outlineLevel="1" x14ac:dyDescent="0.25">
      <c r="D1044" s="151" t="s">
        <v>1101</v>
      </c>
      <c r="E1044" s="52" t="s">
        <v>989</v>
      </c>
      <c r="F1044" s="49"/>
      <c r="G1044" s="44"/>
      <c r="H1044" s="150"/>
      <c r="I1044" s="46"/>
      <c r="J1044" s="115"/>
      <c r="K1044" s="47"/>
    </row>
    <row r="1045" spans="4:11" hidden="1" outlineLevel="1" x14ac:dyDescent="0.25">
      <c r="D1045" s="151" t="s">
        <v>1102</v>
      </c>
      <c r="E1045" s="52" t="s">
        <v>991</v>
      </c>
      <c r="F1045" s="49"/>
      <c r="G1045" s="44"/>
      <c r="H1045" s="150"/>
      <c r="I1045" s="46"/>
      <c r="J1045" s="115"/>
      <c r="K1045" s="47"/>
    </row>
    <row r="1046" spans="4:11" hidden="1" outlineLevel="1" x14ac:dyDescent="0.25">
      <c r="D1046" s="151" t="s">
        <v>1103</v>
      </c>
      <c r="E1046" s="52" t="s">
        <v>993</v>
      </c>
      <c r="F1046" s="49"/>
      <c r="G1046" s="44"/>
      <c r="H1046" s="150"/>
      <c r="I1046" s="46"/>
      <c r="J1046" s="115"/>
      <c r="K1046" s="47"/>
    </row>
    <row r="1047" spans="4:11" hidden="1" outlineLevel="1" x14ac:dyDescent="0.25">
      <c r="D1047" s="151" t="s">
        <v>1104</v>
      </c>
      <c r="E1047" s="52" t="s">
        <v>995</v>
      </c>
      <c r="F1047" s="49"/>
      <c r="G1047" s="44"/>
      <c r="H1047" s="150"/>
      <c r="I1047" s="46"/>
      <c r="J1047" s="115"/>
      <c r="K1047" s="47"/>
    </row>
    <row r="1048" spans="4:11" hidden="1" outlineLevel="1" x14ac:dyDescent="0.25">
      <c r="D1048" s="151" t="s">
        <v>1105</v>
      </c>
      <c r="E1048" s="52" t="s">
        <v>997</v>
      </c>
      <c r="F1048" s="49"/>
      <c r="G1048" s="44"/>
      <c r="H1048" s="150"/>
      <c r="I1048" s="46"/>
      <c r="J1048" s="115"/>
      <c r="K1048" s="47"/>
    </row>
    <row r="1049" spans="4:11" hidden="1" outlineLevel="1" x14ac:dyDescent="0.25">
      <c r="D1049" s="151" t="s">
        <v>1106</v>
      </c>
      <c r="E1049" s="64" t="s">
        <v>1107</v>
      </c>
      <c r="F1049" s="56"/>
      <c r="G1049" s="65"/>
      <c r="H1049" s="146"/>
      <c r="I1049" s="169"/>
      <c r="J1049" s="165"/>
      <c r="K1049" s="68"/>
    </row>
    <row r="1050" spans="4:11" hidden="1" outlineLevel="1" x14ac:dyDescent="0.25">
      <c r="D1050" s="151" t="s">
        <v>1108</v>
      </c>
      <c r="E1050" s="99" t="s">
        <v>986</v>
      </c>
      <c r="F1050" s="56"/>
      <c r="G1050" s="44"/>
      <c r="H1050" s="150"/>
      <c r="I1050" s="46"/>
      <c r="J1050" s="115"/>
      <c r="K1050" s="47"/>
    </row>
    <row r="1051" spans="4:11" hidden="1" outlineLevel="1" x14ac:dyDescent="0.25">
      <c r="D1051" s="151" t="s">
        <v>1109</v>
      </c>
      <c r="E1051" s="51" t="s">
        <v>4</v>
      </c>
      <c r="F1051" s="48"/>
      <c r="G1051" s="44"/>
      <c r="H1051" s="150"/>
      <c r="I1051" s="46"/>
      <c r="J1051" s="115"/>
      <c r="K1051" s="47"/>
    </row>
    <row r="1052" spans="4:11" hidden="1" outlineLevel="1" x14ac:dyDescent="0.25">
      <c r="D1052" s="151" t="s">
        <v>1053</v>
      </c>
      <c r="E1052" s="52" t="s">
        <v>989</v>
      </c>
      <c r="F1052" s="48"/>
      <c r="G1052" s="44"/>
      <c r="H1052" s="150"/>
      <c r="I1052" s="46"/>
      <c r="J1052" s="115"/>
      <c r="K1052" s="47"/>
    </row>
    <row r="1053" spans="4:11" hidden="1" outlineLevel="1" x14ac:dyDescent="0.25">
      <c r="D1053" s="151" t="s">
        <v>1054</v>
      </c>
      <c r="E1053" s="52" t="s">
        <v>991</v>
      </c>
      <c r="F1053" s="48"/>
      <c r="G1053" s="44"/>
      <c r="H1053" s="150"/>
      <c r="I1053" s="46"/>
      <c r="J1053" s="115"/>
      <c r="K1053" s="47"/>
    </row>
    <row r="1054" spans="4:11" hidden="1" outlineLevel="1" x14ac:dyDescent="0.25">
      <c r="D1054" s="151" t="s">
        <v>1055</v>
      </c>
      <c r="E1054" s="52" t="s">
        <v>993</v>
      </c>
      <c r="F1054" s="48"/>
      <c r="G1054" s="44"/>
      <c r="H1054" s="150"/>
      <c r="I1054" s="46"/>
      <c r="J1054" s="115"/>
      <c r="K1054" s="47"/>
    </row>
    <row r="1055" spans="4:11" hidden="1" outlineLevel="1" x14ac:dyDescent="0.25">
      <c r="D1055" s="151" t="s">
        <v>1056</v>
      </c>
      <c r="E1055" s="52" t="s">
        <v>995</v>
      </c>
      <c r="F1055" s="48"/>
      <c r="G1055" s="44"/>
      <c r="H1055" s="150"/>
      <c r="I1055" s="46"/>
      <c r="J1055" s="115"/>
      <c r="K1055" s="47"/>
    </row>
    <row r="1056" spans="4:11" hidden="1" outlineLevel="1" x14ac:dyDescent="0.25">
      <c r="D1056" s="151" t="s">
        <v>1057</v>
      </c>
      <c r="E1056" s="52" t="s">
        <v>997</v>
      </c>
      <c r="F1056" s="48"/>
      <c r="G1056" s="44"/>
      <c r="H1056" s="150"/>
      <c r="I1056" s="46"/>
      <c r="J1056" s="115"/>
      <c r="K1056" s="47"/>
    </row>
    <row r="1057" spans="4:11" hidden="1" outlineLevel="1" x14ac:dyDescent="0.25">
      <c r="D1057" s="151" t="s">
        <v>1110</v>
      </c>
      <c r="E1057" s="51" t="s">
        <v>3</v>
      </c>
      <c r="F1057" s="49"/>
      <c r="G1057" s="44"/>
      <c r="H1057" s="150"/>
      <c r="I1057" s="46"/>
      <c r="J1057" s="115"/>
      <c r="K1057" s="47"/>
    </row>
    <row r="1058" spans="4:11" hidden="1" outlineLevel="1" x14ac:dyDescent="0.25">
      <c r="D1058" s="151" t="s">
        <v>1059</v>
      </c>
      <c r="E1058" s="52" t="s">
        <v>989</v>
      </c>
      <c r="F1058" s="49"/>
      <c r="G1058" s="44"/>
      <c r="H1058" s="150"/>
      <c r="I1058" s="46"/>
      <c r="J1058" s="115"/>
      <c r="K1058" s="47"/>
    </row>
    <row r="1059" spans="4:11" hidden="1" outlineLevel="1" x14ac:dyDescent="0.25">
      <c r="D1059" s="151" t="s">
        <v>1060</v>
      </c>
      <c r="E1059" s="52" t="s">
        <v>991</v>
      </c>
      <c r="F1059" s="49"/>
      <c r="G1059" s="44"/>
      <c r="H1059" s="150"/>
      <c r="I1059" s="46"/>
      <c r="J1059" s="115"/>
      <c r="K1059" s="47"/>
    </row>
    <row r="1060" spans="4:11" hidden="1" outlineLevel="1" x14ac:dyDescent="0.25">
      <c r="D1060" s="151" t="s">
        <v>1061</v>
      </c>
      <c r="E1060" s="52" t="s">
        <v>993</v>
      </c>
      <c r="F1060" s="49"/>
      <c r="G1060" s="44"/>
      <c r="H1060" s="150"/>
      <c r="I1060" s="46"/>
      <c r="J1060" s="115"/>
      <c r="K1060" s="47"/>
    </row>
    <row r="1061" spans="4:11" hidden="1" outlineLevel="1" x14ac:dyDescent="0.25">
      <c r="D1061" s="151" t="s">
        <v>1062</v>
      </c>
      <c r="E1061" s="52" t="s">
        <v>995</v>
      </c>
      <c r="F1061" s="49"/>
      <c r="G1061" s="44"/>
      <c r="H1061" s="150"/>
      <c r="I1061" s="46"/>
      <c r="J1061" s="115"/>
      <c r="K1061" s="47"/>
    </row>
    <row r="1062" spans="4:11" hidden="1" outlineLevel="1" x14ac:dyDescent="0.25">
      <c r="D1062" s="151" t="s">
        <v>1063</v>
      </c>
      <c r="E1062" s="52" t="s">
        <v>997</v>
      </c>
      <c r="F1062" s="49"/>
      <c r="G1062" s="44"/>
      <c r="H1062" s="150"/>
      <c r="I1062" s="46"/>
      <c r="J1062" s="115"/>
      <c r="K1062" s="47"/>
    </row>
    <row r="1063" spans="4:11" hidden="1" outlineLevel="1" x14ac:dyDescent="0.25">
      <c r="D1063" s="151" t="s">
        <v>1111</v>
      </c>
      <c r="E1063" s="51" t="s">
        <v>5</v>
      </c>
      <c r="F1063" s="49"/>
      <c r="G1063" s="44"/>
      <c r="H1063" s="150"/>
      <c r="I1063" s="46"/>
      <c r="J1063" s="115"/>
      <c r="K1063" s="47"/>
    </row>
    <row r="1064" spans="4:11" hidden="1" outlineLevel="1" x14ac:dyDescent="0.25">
      <c r="D1064" s="151" t="s">
        <v>1065</v>
      </c>
      <c r="E1064" s="52" t="s">
        <v>989</v>
      </c>
      <c r="F1064" s="49"/>
      <c r="G1064" s="44"/>
      <c r="H1064" s="150"/>
      <c r="I1064" s="46"/>
      <c r="J1064" s="115"/>
      <c r="K1064" s="47"/>
    </row>
    <row r="1065" spans="4:11" hidden="1" outlineLevel="1" x14ac:dyDescent="0.25">
      <c r="D1065" s="151" t="s">
        <v>1066</v>
      </c>
      <c r="E1065" s="52" t="s">
        <v>991</v>
      </c>
      <c r="F1065" s="49"/>
      <c r="G1065" s="44"/>
      <c r="H1065" s="150"/>
      <c r="I1065" s="46"/>
      <c r="J1065" s="115"/>
      <c r="K1065" s="47"/>
    </row>
    <row r="1066" spans="4:11" hidden="1" outlineLevel="1" x14ac:dyDescent="0.25">
      <c r="D1066" s="151" t="s">
        <v>1067</v>
      </c>
      <c r="E1066" s="52" t="s">
        <v>993</v>
      </c>
      <c r="F1066" s="49"/>
      <c r="G1066" s="44"/>
      <c r="H1066" s="150"/>
      <c r="I1066" s="46"/>
      <c r="J1066" s="115"/>
      <c r="K1066" s="47"/>
    </row>
    <row r="1067" spans="4:11" hidden="1" outlineLevel="1" x14ac:dyDescent="0.25">
      <c r="D1067" s="151" t="s">
        <v>1068</v>
      </c>
      <c r="E1067" s="52" t="s">
        <v>995</v>
      </c>
      <c r="F1067" s="49"/>
      <c r="G1067" s="44"/>
      <c r="H1067" s="150"/>
      <c r="I1067" s="46"/>
      <c r="J1067" s="115"/>
      <c r="K1067" s="47"/>
    </row>
    <row r="1068" spans="4:11" hidden="1" outlineLevel="1" x14ac:dyDescent="0.25">
      <c r="D1068" s="151" t="s">
        <v>1069</v>
      </c>
      <c r="E1068" s="52" t="s">
        <v>997</v>
      </c>
      <c r="F1068" s="49"/>
      <c r="G1068" s="44"/>
      <c r="H1068" s="150"/>
      <c r="I1068" s="46"/>
      <c r="J1068" s="115"/>
      <c r="K1068" s="47"/>
    </row>
    <row r="1069" spans="4:11" hidden="1" outlineLevel="1" x14ac:dyDescent="0.25">
      <c r="D1069" s="151" t="s">
        <v>1112</v>
      </c>
      <c r="E1069" s="51" t="s">
        <v>1011</v>
      </c>
      <c r="F1069" s="49"/>
      <c r="G1069" s="44"/>
      <c r="H1069" s="150"/>
      <c r="I1069" s="46"/>
      <c r="J1069" s="115"/>
      <c r="K1069" s="47"/>
    </row>
    <row r="1070" spans="4:11" hidden="1" outlineLevel="1" x14ac:dyDescent="0.25">
      <c r="D1070" s="151" t="s">
        <v>1071</v>
      </c>
      <c r="E1070" s="52" t="s">
        <v>989</v>
      </c>
      <c r="F1070" s="49"/>
      <c r="G1070" s="44"/>
      <c r="H1070" s="150"/>
      <c r="I1070" s="46"/>
      <c r="J1070" s="115"/>
      <c r="K1070" s="47"/>
    </row>
    <row r="1071" spans="4:11" hidden="1" outlineLevel="1" x14ac:dyDescent="0.25">
      <c r="D1071" s="151" t="s">
        <v>1072</v>
      </c>
      <c r="E1071" s="52" t="s">
        <v>991</v>
      </c>
      <c r="F1071" s="49"/>
      <c r="G1071" s="44"/>
      <c r="H1071" s="150"/>
      <c r="I1071" s="46"/>
      <c r="J1071" s="115"/>
      <c r="K1071" s="47"/>
    </row>
    <row r="1072" spans="4:11" hidden="1" outlineLevel="1" x14ac:dyDescent="0.25">
      <c r="D1072" s="151" t="s">
        <v>1073</v>
      </c>
      <c r="E1072" s="52" t="s">
        <v>993</v>
      </c>
      <c r="F1072" s="49"/>
      <c r="G1072" s="44"/>
      <c r="H1072" s="150"/>
      <c r="I1072" s="46"/>
      <c r="J1072" s="115"/>
      <c r="K1072" s="47"/>
    </row>
    <row r="1073" spans="4:11" hidden="1" outlineLevel="1" x14ac:dyDescent="0.25">
      <c r="D1073" s="151" t="s">
        <v>1074</v>
      </c>
      <c r="E1073" s="52" t="s">
        <v>995</v>
      </c>
      <c r="F1073" s="49"/>
      <c r="G1073" s="44"/>
      <c r="H1073" s="150"/>
      <c r="I1073" s="46"/>
      <c r="J1073" s="115"/>
      <c r="K1073" s="47"/>
    </row>
    <row r="1074" spans="4:11" hidden="1" outlineLevel="1" x14ac:dyDescent="0.25">
      <c r="D1074" s="151" t="s">
        <v>1075</v>
      </c>
      <c r="E1074" s="52" t="s">
        <v>997</v>
      </c>
      <c r="F1074" s="49"/>
      <c r="G1074" s="44"/>
      <c r="H1074" s="150"/>
      <c r="I1074" s="46"/>
      <c r="J1074" s="115"/>
      <c r="K1074" s="47"/>
    </row>
    <row r="1075" spans="4:11" hidden="1" outlineLevel="1" x14ac:dyDescent="0.25">
      <c r="D1075" s="151" t="s">
        <v>1113</v>
      </c>
      <c r="E1075" s="51" t="s">
        <v>1018</v>
      </c>
      <c r="F1075" s="49"/>
      <c r="G1075" s="44"/>
      <c r="H1075" s="150"/>
      <c r="I1075" s="46"/>
      <c r="J1075" s="115"/>
      <c r="K1075" s="47"/>
    </row>
    <row r="1076" spans="4:11" hidden="1" outlineLevel="1" x14ac:dyDescent="0.25">
      <c r="D1076" s="151" t="s">
        <v>1077</v>
      </c>
      <c r="E1076" s="52" t="s">
        <v>989</v>
      </c>
      <c r="F1076" s="49"/>
      <c r="G1076" s="44"/>
      <c r="H1076" s="150"/>
      <c r="I1076" s="46"/>
      <c r="J1076" s="115"/>
      <c r="K1076" s="47"/>
    </row>
    <row r="1077" spans="4:11" hidden="1" outlineLevel="1" x14ac:dyDescent="0.25">
      <c r="D1077" s="151" t="s">
        <v>1078</v>
      </c>
      <c r="E1077" s="52" t="s">
        <v>991</v>
      </c>
      <c r="F1077" s="49"/>
      <c r="G1077" s="44"/>
      <c r="H1077" s="150"/>
      <c r="I1077" s="46"/>
      <c r="J1077" s="115"/>
      <c r="K1077" s="47"/>
    </row>
    <row r="1078" spans="4:11" hidden="1" outlineLevel="1" x14ac:dyDescent="0.25">
      <c r="D1078" s="151" t="s">
        <v>1079</v>
      </c>
      <c r="E1078" s="52" t="s">
        <v>993</v>
      </c>
      <c r="F1078" s="49"/>
      <c r="G1078" s="44"/>
      <c r="H1078" s="150"/>
      <c r="I1078" s="46"/>
      <c r="J1078" s="115"/>
      <c r="K1078" s="47"/>
    </row>
    <row r="1079" spans="4:11" hidden="1" outlineLevel="1" x14ac:dyDescent="0.25">
      <c r="D1079" s="151" t="s">
        <v>1080</v>
      </c>
      <c r="E1079" s="52" t="s">
        <v>995</v>
      </c>
      <c r="F1079" s="49"/>
      <c r="G1079" s="44"/>
      <c r="H1079" s="150"/>
      <c r="I1079" s="46"/>
      <c r="J1079" s="115"/>
      <c r="K1079" s="47"/>
    </row>
    <row r="1080" spans="4:11" hidden="1" outlineLevel="1" x14ac:dyDescent="0.25">
      <c r="D1080" s="151" t="s">
        <v>1081</v>
      </c>
      <c r="E1080" s="52" t="s">
        <v>997</v>
      </c>
      <c r="F1080" s="49"/>
      <c r="G1080" s="44"/>
      <c r="H1080" s="150"/>
      <c r="I1080" s="46"/>
      <c r="J1080" s="115"/>
      <c r="K1080" s="47"/>
    </row>
    <row r="1081" spans="4:11" hidden="1" outlineLevel="1" x14ac:dyDescent="0.25">
      <c r="D1081" s="151" t="s">
        <v>1114</v>
      </c>
      <c r="E1081" s="51" t="s">
        <v>1025</v>
      </c>
      <c r="F1081" s="49"/>
      <c r="G1081" s="44"/>
      <c r="H1081" s="150"/>
      <c r="I1081" s="46"/>
      <c r="J1081" s="115"/>
      <c r="K1081" s="47"/>
    </row>
    <row r="1082" spans="4:11" hidden="1" outlineLevel="1" x14ac:dyDescent="0.25">
      <c r="D1082" s="151" t="s">
        <v>1083</v>
      </c>
      <c r="E1082" s="52" t="s">
        <v>989</v>
      </c>
      <c r="F1082" s="49"/>
      <c r="G1082" s="44"/>
      <c r="H1082" s="150"/>
      <c r="I1082" s="46"/>
      <c r="J1082" s="115"/>
      <c r="K1082" s="47"/>
    </row>
    <row r="1083" spans="4:11" hidden="1" outlineLevel="1" x14ac:dyDescent="0.25">
      <c r="D1083" s="151" t="s">
        <v>1084</v>
      </c>
      <c r="E1083" s="52" t="s">
        <v>991</v>
      </c>
      <c r="F1083" s="49"/>
      <c r="G1083" s="44"/>
      <c r="H1083" s="150"/>
      <c r="I1083" s="46"/>
      <c r="J1083" s="115"/>
      <c r="K1083" s="47"/>
    </row>
    <row r="1084" spans="4:11" hidden="1" outlineLevel="1" x14ac:dyDescent="0.25">
      <c r="D1084" s="151" t="s">
        <v>1085</v>
      </c>
      <c r="E1084" s="52" t="s">
        <v>993</v>
      </c>
      <c r="F1084" s="49"/>
      <c r="G1084" s="44"/>
      <c r="H1084" s="150"/>
      <c r="I1084" s="46"/>
      <c r="J1084" s="115"/>
      <c r="K1084" s="47"/>
    </row>
    <row r="1085" spans="4:11" hidden="1" outlineLevel="1" x14ac:dyDescent="0.25">
      <c r="D1085" s="151" t="s">
        <v>1086</v>
      </c>
      <c r="E1085" s="52" t="s">
        <v>995</v>
      </c>
      <c r="F1085" s="49"/>
      <c r="G1085" s="44"/>
      <c r="H1085" s="150"/>
      <c r="I1085" s="46"/>
      <c r="J1085" s="115"/>
      <c r="K1085" s="47"/>
    </row>
    <row r="1086" spans="4:11" hidden="1" outlineLevel="1" x14ac:dyDescent="0.25">
      <c r="D1086" s="151" t="s">
        <v>1087</v>
      </c>
      <c r="E1086" s="52" t="s">
        <v>997</v>
      </c>
      <c r="F1086" s="49"/>
      <c r="G1086" s="44"/>
      <c r="H1086" s="150"/>
      <c r="I1086" s="46"/>
      <c r="J1086" s="115"/>
      <c r="K1086" s="47"/>
    </row>
    <row r="1087" spans="4:11" hidden="1" outlineLevel="1" x14ac:dyDescent="0.25">
      <c r="D1087" s="151" t="s">
        <v>1115</v>
      </c>
      <c r="E1087" s="51" t="s">
        <v>1032</v>
      </c>
      <c r="F1087" s="49"/>
      <c r="G1087" s="44"/>
      <c r="H1087" s="150"/>
      <c r="I1087" s="46"/>
      <c r="J1087" s="115"/>
      <c r="K1087" s="47"/>
    </row>
    <row r="1088" spans="4:11" hidden="1" outlineLevel="1" x14ac:dyDescent="0.25">
      <c r="D1088" s="151" t="s">
        <v>1089</v>
      </c>
      <c r="E1088" s="52" t="s">
        <v>989</v>
      </c>
      <c r="F1088" s="49"/>
      <c r="G1088" s="44"/>
      <c r="H1088" s="150"/>
      <c r="I1088" s="46"/>
      <c r="J1088" s="115"/>
      <c r="K1088" s="47"/>
    </row>
    <row r="1089" spans="4:11" hidden="1" outlineLevel="1" x14ac:dyDescent="0.25">
      <c r="D1089" s="151" t="s">
        <v>1090</v>
      </c>
      <c r="E1089" s="52" t="s">
        <v>991</v>
      </c>
      <c r="F1089" s="49"/>
      <c r="G1089" s="44"/>
      <c r="H1089" s="150"/>
      <c r="I1089" s="46"/>
      <c r="J1089" s="115"/>
      <c r="K1089" s="47"/>
    </row>
    <row r="1090" spans="4:11" hidden="1" outlineLevel="1" x14ac:dyDescent="0.25">
      <c r="D1090" s="151" t="s">
        <v>1091</v>
      </c>
      <c r="E1090" s="52" t="s">
        <v>993</v>
      </c>
      <c r="F1090" s="49"/>
      <c r="G1090" s="44"/>
      <c r="H1090" s="150"/>
      <c r="I1090" s="46"/>
      <c r="J1090" s="115"/>
      <c r="K1090" s="47"/>
    </row>
    <row r="1091" spans="4:11" hidden="1" outlineLevel="1" x14ac:dyDescent="0.25">
      <c r="D1091" s="151" t="s">
        <v>1092</v>
      </c>
      <c r="E1091" s="52" t="s">
        <v>995</v>
      </c>
      <c r="F1091" s="49"/>
      <c r="G1091" s="44"/>
      <c r="H1091" s="150"/>
      <c r="I1091" s="46"/>
      <c r="J1091" s="115"/>
      <c r="K1091" s="47"/>
    </row>
    <row r="1092" spans="4:11" hidden="1" outlineLevel="1" x14ac:dyDescent="0.25">
      <c r="D1092" s="151" t="s">
        <v>1093</v>
      </c>
      <c r="E1092" s="52" t="s">
        <v>997</v>
      </c>
      <c r="F1092" s="49"/>
      <c r="G1092" s="44"/>
      <c r="H1092" s="150"/>
      <c r="I1092" s="46"/>
      <c r="J1092" s="115"/>
      <c r="K1092" s="47"/>
    </row>
    <row r="1093" spans="4:11" hidden="1" outlineLevel="1" x14ac:dyDescent="0.25">
      <c r="D1093" s="151" t="s">
        <v>1116</v>
      </c>
      <c r="E1093" s="51" t="s">
        <v>7</v>
      </c>
      <c r="F1093" s="49"/>
      <c r="G1093" s="44"/>
      <c r="H1093" s="150"/>
      <c r="I1093" s="46"/>
      <c r="J1093" s="115"/>
      <c r="K1093" s="47"/>
    </row>
    <row r="1094" spans="4:11" hidden="1" outlineLevel="1" x14ac:dyDescent="0.25">
      <c r="D1094" s="151" t="s">
        <v>1095</v>
      </c>
      <c r="E1094" s="52" t="s">
        <v>989</v>
      </c>
      <c r="F1094" s="49"/>
      <c r="G1094" s="44"/>
      <c r="H1094" s="150"/>
      <c r="I1094" s="46"/>
      <c r="J1094" s="115"/>
      <c r="K1094" s="47"/>
    </row>
    <row r="1095" spans="4:11" hidden="1" outlineLevel="1" x14ac:dyDescent="0.25">
      <c r="D1095" s="151" t="s">
        <v>1096</v>
      </c>
      <c r="E1095" s="52" t="s">
        <v>991</v>
      </c>
      <c r="F1095" s="49"/>
      <c r="G1095" s="44"/>
      <c r="H1095" s="150"/>
      <c r="I1095" s="46"/>
      <c r="J1095" s="115"/>
      <c r="K1095" s="47"/>
    </row>
    <row r="1096" spans="4:11" hidden="1" outlineLevel="1" x14ac:dyDescent="0.25">
      <c r="D1096" s="151" t="s">
        <v>1097</v>
      </c>
      <c r="E1096" s="52" t="s">
        <v>993</v>
      </c>
      <c r="F1096" s="49"/>
      <c r="G1096" s="44"/>
      <c r="H1096" s="150"/>
      <c r="I1096" s="46"/>
      <c r="J1096" s="115"/>
      <c r="K1096" s="47"/>
    </row>
    <row r="1097" spans="4:11" hidden="1" outlineLevel="1" x14ac:dyDescent="0.25">
      <c r="D1097" s="151" t="s">
        <v>1098</v>
      </c>
      <c r="E1097" s="52" t="s">
        <v>995</v>
      </c>
      <c r="F1097" s="49"/>
      <c r="G1097" s="44"/>
      <c r="H1097" s="150"/>
      <c r="I1097" s="46"/>
      <c r="J1097" s="115"/>
      <c r="K1097" s="47"/>
    </row>
    <row r="1098" spans="4:11" hidden="1" outlineLevel="1" x14ac:dyDescent="0.25">
      <c r="D1098" s="151" t="s">
        <v>1099</v>
      </c>
      <c r="E1098" s="52" t="s">
        <v>997</v>
      </c>
      <c r="F1098" s="49"/>
      <c r="G1098" s="44"/>
      <c r="H1098" s="150"/>
      <c r="I1098" s="46"/>
      <c r="J1098" s="115"/>
      <c r="K1098" s="47"/>
    </row>
    <row r="1099" spans="4:11" hidden="1" outlineLevel="1" x14ac:dyDescent="0.25">
      <c r="D1099" s="151" t="s">
        <v>1117</v>
      </c>
      <c r="E1099" s="51" t="s">
        <v>264</v>
      </c>
      <c r="F1099" s="49"/>
      <c r="G1099" s="44"/>
      <c r="H1099" s="150"/>
      <c r="I1099" s="46"/>
      <c r="J1099" s="115"/>
      <c r="K1099" s="47"/>
    </row>
    <row r="1100" spans="4:11" hidden="1" outlineLevel="1" x14ac:dyDescent="0.25">
      <c r="D1100" s="151" t="s">
        <v>1101</v>
      </c>
      <c r="E1100" s="52" t="s">
        <v>989</v>
      </c>
      <c r="F1100" s="49"/>
      <c r="G1100" s="44"/>
      <c r="H1100" s="150"/>
      <c r="I1100" s="46"/>
      <c r="J1100" s="115"/>
      <c r="K1100" s="47"/>
    </row>
    <row r="1101" spans="4:11" hidden="1" outlineLevel="1" x14ac:dyDescent="0.25">
      <c r="D1101" s="151" t="s">
        <v>1102</v>
      </c>
      <c r="E1101" s="52" t="s">
        <v>991</v>
      </c>
      <c r="F1101" s="49"/>
      <c r="G1101" s="44"/>
      <c r="H1101" s="150"/>
      <c r="I1101" s="46"/>
      <c r="J1101" s="115"/>
      <c r="K1101" s="47"/>
    </row>
    <row r="1102" spans="4:11" hidden="1" outlineLevel="1" x14ac:dyDescent="0.25">
      <c r="D1102" s="151" t="s">
        <v>1103</v>
      </c>
      <c r="E1102" s="52" t="s">
        <v>993</v>
      </c>
      <c r="F1102" s="49"/>
      <c r="G1102" s="44"/>
      <c r="H1102" s="150"/>
      <c r="I1102" s="46"/>
      <c r="J1102" s="115"/>
      <c r="K1102" s="47"/>
    </row>
    <row r="1103" spans="4:11" hidden="1" outlineLevel="1" x14ac:dyDescent="0.25">
      <c r="D1103" s="151" t="s">
        <v>1104</v>
      </c>
      <c r="E1103" s="52" t="s">
        <v>995</v>
      </c>
      <c r="F1103" s="49"/>
      <c r="G1103" s="44"/>
      <c r="H1103" s="150"/>
      <c r="I1103" s="46"/>
      <c r="J1103" s="115"/>
      <c r="K1103" s="47"/>
    </row>
    <row r="1104" spans="4:11" hidden="1" outlineLevel="1" x14ac:dyDescent="0.25">
      <c r="D1104" s="151" t="s">
        <v>1105</v>
      </c>
      <c r="E1104" s="52" t="s">
        <v>997</v>
      </c>
      <c r="F1104" s="49"/>
      <c r="G1104" s="44"/>
      <c r="H1104" s="150"/>
      <c r="I1104" s="46"/>
      <c r="J1104" s="115"/>
      <c r="K1104" s="47"/>
    </row>
    <row r="1105" spans="4:11" hidden="1" outlineLevel="1" x14ac:dyDescent="0.25">
      <c r="D1105" s="151" t="s">
        <v>1118</v>
      </c>
      <c r="E1105" s="99" t="s">
        <v>1051</v>
      </c>
      <c r="F1105" s="56"/>
      <c r="G1105" s="44"/>
      <c r="H1105" s="150"/>
      <c r="I1105" s="46"/>
      <c r="J1105" s="115"/>
      <c r="K1105" s="47"/>
    </row>
    <row r="1106" spans="4:11" hidden="1" outlineLevel="1" x14ac:dyDescent="0.25">
      <c r="D1106" s="151" t="s">
        <v>1119</v>
      </c>
      <c r="E1106" s="51" t="s">
        <v>4</v>
      </c>
      <c r="F1106" s="49"/>
      <c r="G1106" s="44"/>
      <c r="H1106" s="150"/>
      <c r="I1106" s="46"/>
      <c r="J1106" s="115"/>
      <c r="K1106" s="47"/>
    </row>
    <row r="1107" spans="4:11" hidden="1" outlineLevel="1" x14ac:dyDescent="0.25">
      <c r="D1107" s="151" t="s">
        <v>1120</v>
      </c>
      <c r="E1107" s="52" t="s">
        <v>989</v>
      </c>
      <c r="F1107" s="49"/>
      <c r="G1107" s="44"/>
      <c r="H1107" s="150"/>
      <c r="I1107" s="46"/>
      <c r="J1107" s="115"/>
      <c r="K1107" s="47"/>
    </row>
    <row r="1108" spans="4:11" hidden="1" outlineLevel="1" x14ac:dyDescent="0.25">
      <c r="D1108" s="151" t="s">
        <v>1121</v>
      </c>
      <c r="E1108" s="52" t="s">
        <v>991</v>
      </c>
      <c r="F1108" s="49"/>
      <c r="G1108" s="44"/>
      <c r="H1108" s="150"/>
      <c r="I1108" s="46"/>
      <c r="J1108" s="115"/>
      <c r="K1108" s="47"/>
    </row>
    <row r="1109" spans="4:11" hidden="1" outlineLevel="1" x14ac:dyDescent="0.25">
      <c r="D1109" s="151" t="s">
        <v>1122</v>
      </c>
      <c r="E1109" s="52" t="s">
        <v>993</v>
      </c>
      <c r="F1109" s="49"/>
      <c r="G1109" s="44"/>
      <c r="H1109" s="150"/>
      <c r="I1109" s="46"/>
      <c r="J1109" s="115"/>
      <c r="K1109" s="47"/>
    </row>
    <row r="1110" spans="4:11" hidden="1" outlineLevel="1" x14ac:dyDescent="0.25">
      <c r="D1110" s="151" t="s">
        <v>1123</v>
      </c>
      <c r="E1110" s="52" t="s">
        <v>995</v>
      </c>
      <c r="F1110" s="49"/>
      <c r="G1110" s="44"/>
      <c r="H1110" s="150"/>
      <c r="I1110" s="46"/>
      <c r="J1110" s="115"/>
      <c r="K1110" s="47"/>
    </row>
    <row r="1111" spans="4:11" hidden="1" outlineLevel="1" x14ac:dyDescent="0.25">
      <c r="D1111" s="151" t="s">
        <v>1124</v>
      </c>
      <c r="E1111" s="52" t="s">
        <v>997</v>
      </c>
      <c r="F1111" s="49"/>
      <c r="G1111" s="44"/>
      <c r="H1111" s="150"/>
      <c r="I1111" s="46"/>
      <c r="J1111" s="115"/>
      <c r="K1111" s="47"/>
    </row>
    <row r="1112" spans="4:11" hidden="1" outlineLevel="1" x14ac:dyDescent="0.25">
      <c r="D1112" s="151" t="s">
        <v>1125</v>
      </c>
      <c r="E1112" s="51" t="s">
        <v>3</v>
      </c>
      <c r="F1112" s="49"/>
      <c r="G1112" s="44"/>
      <c r="H1112" s="150"/>
      <c r="I1112" s="46"/>
      <c r="J1112" s="115"/>
      <c r="K1112" s="47"/>
    </row>
    <row r="1113" spans="4:11" hidden="1" outlineLevel="1" x14ac:dyDescent="0.25">
      <c r="D1113" s="151" t="s">
        <v>1126</v>
      </c>
      <c r="E1113" s="52" t="s">
        <v>989</v>
      </c>
      <c r="F1113" s="49"/>
      <c r="G1113" s="44"/>
      <c r="H1113" s="150"/>
      <c r="I1113" s="46"/>
      <c r="J1113" s="115"/>
      <c r="K1113" s="47"/>
    </row>
    <row r="1114" spans="4:11" hidden="1" outlineLevel="1" x14ac:dyDescent="0.25">
      <c r="D1114" s="151" t="s">
        <v>1127</v>
      </c>
      <c r="E1114" s="52" t="s">
        <v>991</v>
      </c>
      <c r="F1114" s="49"/>
      <c r="G1114" s="44"/>
      <c r="H1114" s="150"/>
      <c r="I1114" s="46"/>
      <c r="J1114" s="115"/>
      <c r="K1114" s="47"/>
    </row>
    <row r="1115" spans="4:11" hidden="1" outlineLevel="1" x14ac:dyDescent="0.25">
      <c r="D1115" s="151" t="s">
        <v>1128</v>
      </c>
      <c r="E1115" s="52" t="s">
        <v>993</v>
      </c>
      <c r="F1115" s="49"/>
      <c r="G1115" s="44"/>
      <c r="H1115" s="150"/>
      <c r="I1115" s="46"/>
      <c r="J1115" s="115"/>
      <c r="K1115" s="47"/>
    </row>
    <row r="1116" spans="4:11" hidden="1" outlineLevel="1" x14ac:dyDescent="0.25">
      <c r="D1116" s="151" t="s">
        <v>1129</v>
      </c>
      <c r="E1116" s="52" t="s">
        <v>995</v>
      </c>
      <c r="F1116" s="49"/>
      <c r="G1116" s="44"/>
      <c r="H1116" s="150"/>
      <c r="I1116" s="46"/>
      <c r="J1116" s="115"/>
      <c r="K1116" s="47"/>
    </row>
    <row r="1117" spans="4:11" hidden="1" outlineLevel="1" x14ac:dyDescent="0.25">
      <c r="D1117" s="151" t="s">
        <v>1130</v>
      </c>
      <c r="E1117" s="52" t="s">
        <v>997</v>
      </c>
      <c r="F1117" s="49"/>
      <c r="G1117" s="44"/>
      <c r="H1117" s="150"/>
      <c r="I1117" s="46"/>
      <c r="J1117" s="115"/>
      <c r="K1117" s="47"/>
    </row>
    <row r="1118" spans="4:11" hidden="1" outlineLevel="1" x14ac:dyDescent="0.25">
      <c r="D1118" s="151" t="s">
        <v>1131</v>
      </c>
      <c r="E1118" s="51" t="s">
        <v>5</v>
      </c>
      <c r="F1118" s="49"/>
      <c r="G1118" s="44"/>
      <c r="H1118" s="150"/>
      <c r="I1118" s="46"/>
      <c r="J1118" s="115"/>
      <c r="K1118" s="47"/>
    </row>
    <row r="1119" spans="4:11" hidden="1" outlineLevel="1" x14ac:dyDescent="0.25">
      <c r="D1119" s="151" t="s">
        <v>1132</v>
      </c>
      <c r="E1119" s="52" t="s">
        <v>989</v>
      </c>
      <c r="F1119" s="49"/>
      <c r="G1119" s="44"/>
      <c r="H1119" s="150"/>
      <c r="I1119" s="46"/>
      <c r="J1119" s="115"/>
      <c r="K1119" s="47"/>
    </row>
    <row r="1120" spans="4:11" hidden="1" outlineLevel="1" x14ac:dyDescent="0.25">
      <c r="D1120" s="151" t="s">
        <v>1133</v>
      </c>
      <c r="E1120" s="52" t="s">
        <v>991</v>
      </c>
      <c r="F1120" s="49"/>
      <c r="G1120" s="44"/>
      <c r="H1120" s="150"/>
      <c r="I1120" s="46"/>
      <c r="J1120" s="115"/>
      <c r="K1120" s="47"/>
    </row>
    <row r="1121" spans="4:11" hidden="1" outlineLevel="1" x14ac:dyDescent="0.25">
      <c r="D1121" s="151" t="s">
        <v>1134</v>
      </c>
      <c r="E1121" s="52" t="s">
        <v>993</v>
      </c>
      <c r="F1121" s="49"/>
      <c r="G1121" s="44"/>
      <c r="H1121" s="150"/>
      <c r="I1121" s="46"/>
      <c r="J1121" s="115"/>
      <c r="K1121" s="47"/>
    </row>
    <row r="1122" spans="4:11" hidden="1" outlineLevel="1" x14ac:dyDescent="0.25">
      <c r="D1122" s="151" t="s">
        <v>1135</v>
      </c>
      <c r="E1122" s="52" t="s">
        <v>995</v>
      </c>
      <c r="F1122" s="49"/>
      <c r="G1122" s="44"/>
      <c r="H1122" s="150"/>
      <c r="I1122" s="46"/>
      <c r="J1122" s="115"/>
      <c r="K1122" s="47"/>
    </row>
    <row r="1123" spans="4:11" hidden="1" outlineLevel="1" x14ac:dyDescent="0.25">
      <c r="D1123" s="151" t="s">
        <v>1136</v>
      </c>
      <c r="E1123" s="52" t="s">
        <v>997</v>
      </c>
      <c r="F1123" s="49"/>
      <c r="G1123" s="44"/>
      <c r="H1123" s="150"/>
      <c r="I1123" s="46"/>
      <c r="J1123" s="115"/>
      <c r="K1123" s="47"/>
    </row>
    <row r="1124" spans="4:11" hidden="1" outlineLevel="1" x14ac:dyDescent="0.25">
      <c r="D1124" s="151" t="s">
        <v>1137</v>
      </c>
      <c r="E1124" s="51" t="s">
        <v>1011</v>
      </c>
      <c r="F1124" s="49"/>
      <c r="G1124" s="44"/>
      <c r="H1124" s="150"/>
      <c r="I1124" s="46"/>
      <c r="J1124" s="115"/>
      <c r="K1124" s="47"/>
    </row>
    <row r="1125" spans="4:11" hidden="1" outlineLevel="1" x14ac:dyDescent="0.25">
      <c r="D1125" s="151" t="s">
        <v>1138</v>
      </c>
      <c r="E1125" s="52" t="s">
        <v>989</v>
      </c>
      <c r="F1125" s="49"/>
      <c r="G1125" s="44"/>
      <c r="H1125" s="150"/>
      <c r="I1125" s="46"/>
      <c r="J1125" s="115"/>
      <c r="K1125" s="47"/>
    </row>
    <row r="1126" spans="4:11" hidden="1" outlineLevel="1" x14ac:dyDescent="0.25">
      <c r="D1126" s="151" t="s">
        <v>1139</v>
      </c>
      <c r="E1126" s="52" t="s">
        <v>991</v>
      </c>
      <c r="F1126" s="49"/>
      <c r="G1126" s="44"/>
      <c r="H1126" s="150"/>
      <c r="I1126" s="46"/>
      <c r="J1126" s="115"/>
      <c r="K1126" s="47"/>
    </row>
    <row r="1127" spans="4:11" hidden="1" outlineLevel="1" x14ac:dyDescent="0.25">
      <c r="D1127" s="151" t="s">
        <v>1140</v>
      </c>
      <c r="E1127" s="52" t="s">
        <v>993</v>
      </c>
      <c r="F1127" s="49"/>
      <c r="G1127" s="44"/>
      <c r="H1127" s="150"/>
      <c r="I1127" s="46"/>
      <c r="J1127" s="115"/>
      <c r="K1127" s="47"/>
    </row>
    <row r="1128" spans="4:11" hidden="1" outlineLevel="1" x14ac:dyDescent="0.25">
      <c r="D1128" s="151" t="s">
        <v>1141</v>
      </c>
      <c r="E1128" s="52" t="s">
        <v>995</v>
      </c>
      <c r="F1128" s="49"/>
      <c r="G1128" s="44"/>
      <c r="H1128" s="150"/>
      <c r="I1128" s="46"/>
      <c r="J1128" s="115"/>
      <c r="K1128" s="47"/>
    </row>
    <row r="1129" spans="4:11" hidden="1" outlineLevel="1" x14ac:dyDescent="0.25">
      <c r="D1129" s="151" t="s">
        <v>1142</v>
      </c>
      <c r="E1129" s="52" t="s">
        <v>997</v>
      </c>
      <c r="F1129" s="49"/>
      <c r="G1129" s="44"/>
      <c r="H1129" s="150"/>
      <c r="I1129" s="46"/>
      <c r="J1129" s="115"/>
      <c r="K1129" s="47"/>
    </row>
    <row r="1130" spans="4:11" hidden="1" outlineLevel="1" x14ac:dyDescent="0.25">
      <c r="D1130" s="151" t="s">
        <v>1143</v>
      </c>
      <c r="E1130" s="51" t="s">
        <v>1018</v>
      </c>
      <c r="F1130" s="49"/>
      <c r="G1130" s="44"/>
      <c r="H1130" s="150"/>
      <c r="I1130" s="46"/>
      <c r="J1130" s="115"/>
      <c r="K1130" s="47"/>
    </row>
    <row r="1131" spans="4:11" hidden="1" outlineLevel="1" x14ac:dyDescent="0.25">
      <c r="D1131" s="151" t="s">
        <v>1144</v>
      </c>
      <c r="E1131" s="52" t="s">
        <v>989</v>
      </c>
      <c r="F1131" s="49"/>
      <c r="G1131" s="44"/>
      <c r="H1131" s="150"/>
      <c r="I1131" s="46"/>
      <c r="J1131" s="115"/>
      <c r="K1131" s="47"/>
    </row>
    <row r="1132" spans="4:11" hidden="1" outlineLevel="1" x14ac:dyDescent="0.25">
      <c r="D1132" s="151" t="s">
        <v>1145</v>
      </c>
      <c r="E1132" s="52" t="s">
        <v>991</v>
      </c>
      <c r="F1132" s="49"/>
      <c r="G1132" s="44"/>
      <c r="H1132" s="150"/>
      <c r="I1132" s="46"/>
      <c r="J1132" s="115"/>
      <c r="K1132" s="47"/>
    </row>
    <row r="1133" spans="4:11" hidden="1" outlineLevel="1" x14ac:dyDescent="0.25">
      <c r="D1133" s="151" t="s">
        <v>1146</v>
      </c>
      <c r="E1133" s="52" t="s">
        <v>993</v>
      </c>
      <c r="F1133" s="49"/>
      <c r="G1133" s="44"/>
      <c r="H1133" s="150"/>
      <c r="I1133" s="46"/>
      <c r="J1133" s="115"/>
      <c r="K1133" s="47"/>
    </row>
    <row r="1134" spans="4:11" hidden="1" outlineLevel="1" x14ac:dyDescent="0.25">
      <c r="D1134" s="151" t="s">
        <v>1147</v>
      </c>
      <c r="E1134" s="52" t="s">
        <v>995</v>
      </c>
      <c r="F1134" s="49"/>
      <c r="G1134" s="44"/>
      <c r="H1134" s="150"/>
      <c r="I1134" s="46"/>
      <c r="J1134" s="115"/>
      <c r="K1134" s="47"/>
    </row>
    <row r="1135" spans="4:11" hidden="1" outlineLevel="1" x14ac:dyDescent="0.25">
      <c r="D1135" s="151" t="s">
        <v>1148</v>
      </c>
      <c r="E1135" s="52" t="s">
        <v>997</v>
      </c>
      <c r="F1135" s="49"/>
      <c r="G1135" s="44"/>
      <c r="H1135" s="150"/>
      <c r="I1135" s="46"/>
      <c r="J1135" s="115"/>
      <c r="K1135" s="47"/>
    </row>
    <row r="1136" spans="4:11" hidden="1" outlineLevel="1" x14ac:dyDescent="0.25">
      <c r="D1136" s="151" t="s">
        <v>1149</v>
      </c>
      <c r="E1136" s="51" t="s">
        <v>1025</v>
      </c>
      <c r="F1136" s="49"/>
      <c r="G1136" s="44"/>
      <c r="H1136" s="150"/>
      <c r="I1136" s="46"/>
      <c r="J1136" s="115"/>
      <c r="K1136" s="47"/>
    </row>
    <row r="1137" spans="4:11" hidden="1" outlineLevel="1" x14ac:dyDescent="0.25">
      <c r="D1137" s="151" t="s">
        <v>1150</v>
      </c>
      <c r="E1137" s="52" t="s">
        <v>989</v>
      </c>
      <c r="F1137" s="49"/>
      <c r="G1137" s="44"/>
      <c r="H1137" s="150"/>
      <c r="I1137" s="46"/>
      <c r="J1137" s="115"/>
      <c r="K1137" s="47"/>
    </row>
    <row r="1138" spans="4:11" hidden="1" outlineLevel="1" x14ac:dyDescent="0.25">
      <c r="D1138" s="151" t="s">
        <v>1151</v>
      </c>
      <c r="E1138" s="52" t="s">
        <v>991</v>
      </c>
      <c r="F1138" s="49"/>
      <c r="G1138" s="44"/>
      <c r="H1138" s="150"/>
      <c r="I1138" s="46"/>
      <c r="J1138" s="115"/>
      <c r="K1138" s="47"/>
    </row>
    <row r="1139" spans="4:11" hidden="1" outlineLevel="1" x14ac:dyDescent="0.25">
      <c r="D1139" s="151" t="s">
        <v>1152</v>
      </c>
      <c r="E1139" s="52" t="s">
        <v>993</v>
      </c>
      <c r="F1139" s="49"/>
      <c r="G1139" s="44"/>
      <c r="H1139" s="150"/>
      <c r="I1139" s="46"/>
      <c r="J1139" s="115"/>
      <c r="K1139" s="47"/>
    </row>
    <row r="1140" spans="4:11" hidden="1" outlineLevel="1" x14ac:dyDescent="0.25">
      <c r="D1140" s="151" t="s">
        <v>1153</v>
      </c>
      <c r="E1140" s="52" t="s">
        <v>995</v>
      </c>
      <c r="F1140" s="49"/>
      <c r="G1140" s="44"/>
      <c r="H1140" s="150"/>
      <c r="I1140" s="46"/>
      <c r="J1140" s="115"/>
      <c r="K1140" s="47"/>
    </row>
    <row r="1141" spans="4:11" hidden="1" outlineLevel="1" x14ac:dyDescent="0.25">
      <c r="D1141" s="151" t="s">
        <v>1154</v>
      </c>
      <c r="E1141" s="52" t="s">
        <v>997</v>
      </c>
      <c r="F1141" s="49"/>
      <c r="G1141" s="44"/>
      <c r="H1141" s="150"/>
      <c r="I1141" s="46"/>
      <c r="J1141" s="115"/>
      <c r="K1141" s="47"/>
    </row>
    <row r="1142" spans="4:11" hidden="1" outlineLevel="1" x14ac:dyDescent="0.25">
      <c r="D1142" s="151" t="s">
        <v>1155</v>
      </c>
      <c r="E1142" s="51" t="s">
        <v>1032</v>
      </c>
      <c r="F1142" s="49"/>
      <c r="G1142" s="44"/>
      <c r="H1142" s="150"/>
      <c r="I1142" s="46"/>
      <c r="J1142" s="115"/>
      <c r="K1142" s="47"/>
    </row>
    <row r="1143" spans="4:11" hidden="1" outlineLevel="1" x14ac:dyDescent="0.25">
      <c r="D1143" s="151" t="s">
        <v>1156</v>
      </c>
      <c r="E1143" s="52" t="s">
        <v>989</v>
      </c>
      <c r="F1143" s="49"/>
      <c r="G1143" s="44"/>
      <c r="H1143" s="150"/>
      <c r="I1143" s="46"/>
      <c r="J1143" s="115"/>
      <c r="K1143" s="47"/>
    </row>
    <row r="1144" spans="4:11" hidden="1" outlineLevel="1" x14ac:dyDescent="0.25">
      <c r="D1144" s="151" t="s">
        <v>1157</v>
      </c>
      <c r="E1144" s="52" t="s">
        <v>991</v>
      </c>
      <c r="F1144" s="49"/>
      <c r="G1144" s="44"/>
      <c r="H1144" s="150"/>
      <c r="I1144" s="46"/>
      <c r="J1144" s="115"/>
      <c r="K1144" s="47"/>
    </row>
    <row r="1145" spans="4:11" hidden="1" outlineLevel="1" x14ac:dyDescent="0.25">
      <c r="D1145" s="151" t="s">
        <v>1158</v>
      </c>
      <c r="E1145" s="52" t="s">
        <v>993</v>
      </c>
      <c r="F1145" s="49"/>
      <c r="G1145" s="44"/>
      <c r="H1145" s="150"/>
      <c r="I1145" s="46"/>
      <c r="J1145" s="115"/>
      <c r="K1145" s="47"/>
    </row>
    <row r="1146" spans="4:11" hidden="1" outlineLevel="1" x14ac:dyDescent="0.25">
      <c r="D1146" s="151" t="s">
        <v>1159</v>
      </c>
      <c r="E1146" s="52" t="s">
        <v>995</v>
      </c>
      <c r="F1146" s="49"/>
      <c r="G1146" s="44"/>
      <c r="H1146" s="150"/>
      <c r="I1146" s="46"/>
      <c r="J1146" s="115"/>
      <c r="K1146" s="47"/>
    </row>
    <row r="1147" spans="4:11" hidden="1" outlineLevel="1" x14ac:dyDescent="0.25">
      <c r="D1147" s="151" t="s">
        <v>1160</v>
      </c>
      <c r="E1147" s="52" t="s">
        <v>997</v>
      </c>
      <c r="F1147" s="49"/>
      <c r="G1147" s="44"/>
      <c r="H1147" s="150"/>
      <c r="I1147" s="46"/>
      <c r="J1147" s="115"/>
      <c r="K1147" s="47"/>
    </row>
    <row r="1148" spans="4:11" hidden="1" outlineLevel="1" x14ac:dyDescent="0.25">
      <c r="D1148" s="151" t="s">
        <v>1161</v>
      </c>
      <c r="E1148" s="51" t="s">
        <v>7</v>
      </c>
      <c r="F1148" s="49" t="s">
        <v>7</v>
      </c>
      <c r="G1148" s="65"/>
      <c r="H1148" s="146"/>
      <c r="I1148" s="169"/>
      <c r="J1148" s="165"/>
      <c r="K1148" s="68"/>
    </row>
    <row r="1149" spans="4:11" hidden="1" outlineLevel="1" x14ac:dyDescent="0.25">
      <c r="D1149" s="151" t="s">
        <v>1162</v>
      </c>
      <c r="E1149" s="52" t="s">
        <v>989</v>
      </c>
      <c r="F1149" s="49"/>
      <c r="G1149" s="65"/>
      <c r="H1149" s="146"/>
      <c r="I1149" s="169"/>
      <c r="J1149" s="165"/>
      <c r="K1149" s="68"/>
    </row>
    <row r="1150" spans="4:11" hidden="1" outlineLevel="1" x14ac:dyDescent="0.25">
      <c r="D1150" s="151" t="s">
        <v>1163</v>
      </c>
      <c r="E1150" s="52" t="s">
        <v>991</v>
      </c>
      <c r="F1150" s="49"/>
      <c r="G1150" s="65"/>
      <c r="H1150" s="146"/>
      <c r="I1150" s="169"/>
      <c r="J1150" s="165"/>
      <c r="K1150" s="68"/>
    </row>
    <row r="1151" spans="4:11" hidden="1" outlineLevel="1" x14ac:dyDescent="0.25">
      <c r="D1151" s="151" t="s">
        <v>1164</v>
      </c>
      <c r="E1151" s="52" t="s">
        <v>993</v>
      </c>
      <c r="F1151" s="49"/>
      <c r="G1151" s="65"/>
      <c r="H1151" s="146"/>
      <c r="I1151" s="169"/>
      <c r="J1151" s="165"/>
      <c r="K1151" s="68"/>
    </row>
    <row r="1152" spans="4:11" hidden="1" outlineLevel="1" x14ac:dyDescent="0.25">
      <c r="D1152" s="151" t="s">
        <v>1165</v>
      </c>
      <c r="E1152" s="52" t="s">
        <v>995</v>
      </c>
      <c r="F1152" s="49"/>
      <c r="G1152" s="65"/>
      <c r="H1152" s="146"/>
      <c r="I1152" s="169"/>
      <c r="J1152" s="165"/>
      <c r="K1152" s="68"/>
    </row>
    <row r="1153" spans="4:11" hidden="1" outlineLevel="1" x14ac:dyDescent="0.25">
      <c r="D1153" s="151" t="s">
        <v>1166</v>
      </c>
      <c r="E1153" s="52" t="s">
        <v>997</v>
      </c>
      <c r="F1153" s="49"/>
      <c r="G1153" s="65"/>
      <c r="H1153" s="146"/>
      <c r="I1153" s="169"/>
      <c r="J1153" s="165"/>
      <c r="K1153" s="68"/>
    </row>
    <row r="1154" spans="4:11" hidden="1" outlineLevel="1" x14ac:dyDescent="0.25">
      <c r="D1154" s="151" t="s">
        <v>1167</v>
      </c>
      <c r="E1154" s="51" t="s">
        <v>264</v>
      </c>
      <c r="F1154" s="49" t="s">
        <v>8</v>
      </c>
      <c r="G1154" s="65"/>
      <c r="H1154" s="146"/>
      <c r="I1154" s="169"/>
      <c r="J1154" s="165"/>
      <c r="K1154" s="68"/>
    </row>
    <row r="1155" spans="4:11" hidden="1" outlineLevel="1" x14ac:dyDescent="0.25">
      <c r="D1155" s="151" t="s">
        <v>1168</v>
      </c>
      <c r="E1155" s="52" t="s">
        <v>989</v>
      </c>
      <c r="F1155" s="49"/>
      <c r="G1155" s="65"/>
      <c r="H1155" s="146"/>
      <c r="I1155" s="169"/>
      <c r="J1155" s="165"/>
      <c r="K1155" s="68"/>
    </row>
    <row r="1156" spans="4:11" hidden="1" outlineLevel="1" x14ac:dyDescent="0.25">
      <c r="D1156" s="151" t="s">
        <v>1169</v>
      </c>
      <c r="E1156" s="52" t="s">
        <v>991</v>
      </c>
      <c r="F1156" s="49"/>
      <c r="G1156" s="65"/>
      <c r="H1156" s="146"/>
      <c r="I1156" s="169"/>
      <c r="J1156" s="165"/>
      <c r="K1156" s="68"/>
    </row>
    <row r="1157" spans="4:11" hidden="1" outlineLevel="1" x14ac:dyDescent="0.25">
      <c r="D1157" s="151" t="s">
        <v>1170</v>
      </c>
      <c r="E1157" s="52" t="s">
        <v>993</v>
      </c>
      <c r="F1157" s="49"/>
      <c r="G1157" s="65"/>
      <c r="H1157" s="146"/>
      <c r="I1157" s="169"/>
      <c r="J1157" s="165"/>
      <c r="K1157" s="68"/>
    </row>
    <row r="1158" spans="4:11" hidden="1" outlineLevel="1" x14ac:dyDescent="0.25">
      <c r="D1158" s="151" t="s">
        <v>1171</v>
      </c>
      <c r="E1158" s="52" t="s">
        <v>995</v>
      </c>
      <c r="F1158" s="49"/>
      <c r="G1158" s="65"/>
      <c r="H1158" s="146"/>
      <c r="I1158" s="169"/>
      <c r="J1158" s="165"/>
      <c r="K1158" s="68"/>
    </row>
    <row r="1159" spans="4:11" hidden="1" outlineLevel="1" x14ac:dyDescent="0.25">
      <c r="D1159" s="151" t="s">
        <v>1172</v>
      </c>
      <c r="E1159" s="52" t="s">
        <v>997</v>
      </c>
      <c r="F1159" s="49"/>
      <c r="G1159" s="65"/>
      <c r="H1159" s="146"/>
      <c r="I1159" s="169"/>
      <c r="J1159" s="165"/>
      <c r="K1159" s="68"/>
    </row>
    <row r="1160" spans="4:11" hidden="1" outlineLevel="1" x14ac:dyDescent="0.25">
      <c r="D1160" s="151" t="s">
        <v>1173</v>
      </c>
      <c r="E1160" s="96" t="s">
        <v>1174</v>
      </c>
      <c r="F1160" s="55"/>
      <c r="G1160" s="65"/>
      <c r="H1160" s="146"/>
      <c r="I1160" s="169"/>
      <c r="J1160" s="165"/>
      <c r="K1160" s="116"/>
    </row>
    <row r="1161" spans="4:11" hidden="1" outlineLevel="1" x14ac:dyDescent="0.25">
      <c r="D1161" s="151" t="s">
        <v>1175</v>
      </c>
      <c r="E1161" s="64" t="s">
        <v>984</v>
      </c>
      <c r="F1161" s="56"/>
      <c r="G1161" s="65"/>
      <c r="H1161" s="146"/>
      <c r="I1161" s="169"/>
      <c r="J1161" s="165"/>
      <c r="K1161" s="68"/>
    </row>
    <row r="1162" spans="4:11" hidden="1" outlineLevel="1" x14ac:dyDescent="0.25">
      <c r="D1162" s="151" t="s">
        <v>1176</v>
      </c>
      <c r="E1162" s="99" t="s">
        <v>986</v>
      </c>
      <c r="F1162" s="56"/>
      <c r="G1162" s="65"/>
      <c r="H1162" s="146"/>
      <c r="I1162" s="169"/>
      <c r="J1162" s="165"/>
      <c r="K1162" s="68"/>
    </row>
    <row r="1163" spans="4:11" hidden="1" outlineLevel="1" x14ac:dyDescent="0.25">
      <c r="D1163" s="151" t="s">
        <v>1177</v>
      </c>
      <c r="E1163" s="51" t="s">
        <v>4</v>
      </c>
      <c r="F1163" s="49"/>
      <c r="G1163" s="65"/>
      <c r="H1163" s="146"/>
      <c r="I1163" s="169"/>
      <c r="J1163" s="165"/>
      <c r="K1163" s="68"/>
    </row>
    <row r="1164" spans="4:11" hidden="1" outlineLevel="1" x14ac:dyDescent="0.25">
      <c r="D1164" s="151" t="s">
        <v>1178</v>
      </c>
      <c r="E1164" s="52" t="s">
        <v>1179</v>
      </c>
      <c r="F1164" s="49"/>
      <c r="G1164" s="65"/>
      <c r="H1164" s="146"/>
      <c r="I1164" s="169"/>
      <c r="J1164" s="165"/>
      <c r="K1164" s="68"/>
    </row>
    <row r="1165" spans="4:11" hidden="1" outlineLevel="1" x14ac:dyDescent="0.25">
      <c r="D1165" s="151" t="s">
        <v>1180</v>
      </c>
      <c r="E1165" s="52" t="s">
        <v>1181</v>
      </c>
      <c r="F1165" s="49"/>
      <c r="G1165" s="65"/>
      <c r="H1165" s="146"/>
      <c r="I1165" s="169"/>
      <c r="J1165" s="165"/>
      <c r="K1165" s="68"/>
    </row>
    <row r="1166" spans="4:11" hidden="1" outlineLevel="1" x14ac:dyDescent="0.25">
      <c r="D1166" s="151" t="s">
        <v>1182</v>
      </c>
      <c r="E1166" s="52" t="s">
        <v>1183</v>
      </c>
      <c r="F1166" s="49"/>
      <c r="G1166" s="65"/>
      <c r="H1166" s="146"/>
      <c r="I1166" s="169"/>
      <c r="J1166" s="165"/>
      <c r="K1166" s="68"/>
    </row>
    <row r="1167" spans="4:11" hidden="1" outlineLevel="1" x14ac:dyDescent="0.25">
      <c r="D1167" s="151" t="s">
        <v>1184</v>
      </c>
      <c r="E1167" s="52" t="s">
        <v>1185</v>
      </c>
      <c r="F1167" s="49"/>
      <c r="G1167" s="65"/>
      <c r="H1167" s="146"/>
      <c r="I1167" s="169"/>
      <c r="J1167" s="165"/>
      <c r="K1167" s="68"/>
    </row>
    <row r="1168" spans="4:11" hidden="1" outlineLevel="1" x14ac:dyDescent="0.25">
      <c r="D1168" s="151" t="s">
        <v>1186</v>
      </c>
      <c r="E1168" s="52" t="s">
        <v>1187</v>
      </c>
      <c r="F1168" s="49"/>
      <c r="G1168" s="65"/>
      <c r="H1168" s="146"/>
      <c r="I1168" s="169"/>
      <c r="J1168" s="165"/>
      <c r="K1168" s="68"/>
    </row>
    <row r="1169" spans="4:11" hidden="1" outlineLevel="1" x14ac:dyDescent="0.25">
      <c r="D1169" s="151" t="s">
        <v>1188</v>
      </c>
      <c r="E1169" s="51" t="s">
        <v>3</v>
      </c>
      <c r="F1169" s="49"/>
      <c r="G1169" s="65"/>
      <c r="H1169" s="146"/>
      <c r="I1169" s="169"/>
      <c r="J1169" s="165"/>
      <c r="K1169" s="68"/>
    </row>
    <row r="1170" spans="4:11" hidden="1" outlineLevel="1" x14ac:dyDescent="0.25">
      <c r="D1170" s="151" t="s">
        <v>1189</v>
      </c>
      <c r="E1170" s="52" t="s">
        <v>1179</v>
      </c>
      <c r="F1170" s="49"/>
      <c r="G1170" s="65"/>
      <c r="H1170" s="146"/>
      <c r="I1170" s="169"/>
      <c r="J1170" s="165"/>
      <c r="K1170" s="68"/>
    </row>
    <row r="1171" spans="4:11" hidden="1" outlineLevel="1" x14ac:dyDescent="0.25">
      <c r="D1171" s="151" t="s">
        <v>1190</v>
      </c>
      <c r="E1171" s="52" t="s">
        <v>1181</v>
      </c>
      <c r="F1171" s="49"/>
      <c r="G1171" s="65"/>
      <c r="H1171" s="146"/>
      <c r="I1171" s="169"/>
      <c r="J1171" s="165"/>
      <c r="K1171" s="68"/>
    </row>
    <row r="1172" spans="4:11" hidden="1" outlineLevel="1" x14ac:dyDescent="0.25">
      <c r="D1172" s="151" t="s">
        <v>1191</v>
      </c>
      <c r="E1172" s="52" t="s">
        <v>1183</v>
      </c>
      <c r="F1172" s="49"/>
      <c r="G1172" s="65"/>
      <c r="H1172" s="146"/>
      <c r="I1172" s="169"/>
      <c r="J1172" s="165"/>
      <c r="K1172" s="68"/>
    </row>
    <row r="1173" spans="4:11" hidden="1" outlineLevel="1" x14ac:dyDescent="0.25">
      <c r="D1173" s="151" t="s">
        <v>1192</v>
      </c>
      <c r="E1173" s="52" t="s">
        <v>1185</v>
      </c>
      <c r="F1173" s="49"/>
      <c r="G1173" s="65"/>
      <c r="H1173" s="146"/>
      <c r="I1173" s="169"/>
      <c r="J1173" s="165"/>
      <c r="K1173" s="68"/>
    </row>
    <row r="1174" spans="4:11" hidden="1" outlineLevel="1" x14ac:dyDescent="0.25">
      <c r="D1174" s="151" t="s">
        <v>1193</v>
      </c>
      <c r="E1174" s="52" t="s">
        <v>1187</v>
      </c>
      <c r="F1174" s="49"/>
      <c r="G1174" s="65"/>
      <c r="H1174" s="146"/>
      <c r="I1174" s="169"/>
      <c r="J1174" s="165"/>
      <c r="K1174" s="68"/>
    </row>
    <row r="1175" spans="4:11" hidden="1" outlineLevel="1" x14ac:dyDescent="0.25">
      <c r="D1175" s="151" t="s">
        <v>1194</v>
      </c>
      <c r="E1175" s="51" t="s">
        <v>5</v>
      </c>
      <c r="F1175" s="49"/>
      <c r="G1175" s="65"/>
      <c r="H1175" s="146"/>
      <c r="I1175" s="169"/>
      <c r="J1175" s="165"/>
      <c r="K1175" s="68"/>
    </row>
    <row r="1176" spans="4:11" hidden="1" outlineLevel="1" x14ac:dyDescent="0.25">
      <c r="D1176" s="151" t="s">
        <v>1195</v>
      </c>
      <c r="E1176" s="52" t="s">
        <v>1179</v>
      </c>
      <c r="F1176" s="49"/>
      <c r="G1176" s="65"/>
      <c r="H1176" s="146"/>
      <c r="I1176" s="169"/>
      <c r="J1176" s="165"/>
      <c r="K1176" s="68"/>
    </row>
    <row r="1177" spans="4:11" hidden="1" outlineLevel="1" x14ac:dyDescent="0.25">
      <c r="D1177" s="151" t="s">
        <v>1196</v>
      </c>
      <c r="E1177" s="52" t="s">
        <v>1181</v>
      </c>
      <c r="F1177" s="49"/>
      <c r="G1177" s="65"/>
      <c r="H1177" s="146"/>
      <c r="I1177" s="169"/>
      <c r="J1177" s="165"/>
      <c r="K1177" s="68"/>
    </row>
    <row r="1178" spans="4:11" hidden="1" outlineLevel="1" x14ac:dyDescent="0.25">
      <c r="D1178" s="151" t="s">
        <v>1197</v>
      </c>
      <c r="E1178" s="52" t="s">
        <v>1183</v>
      </c>
      <c r="F1178" s="49"/>
      <c r="G1178" s="65"/>
      <c r="H1178" s="146"/>
      <c r="I1178" s="169"/>
      <c r="J1178" s="165"/>
      <c r="K1178" s="68"/>
    </row>
    <row r="1179" spans="4:11" hidden="1" outlineLevel="1" x14ac:dyDescent="0.25">
      <c r="D1179" s="151" t="s">
        <v>1198</v>
      </c>
      <c r="E1179" s="52" t="s">
        <v>1185</v>
      </c>
      <c r="F1179" s="49"/>
      <c r="G1179" s="65"/>
      <c r="H1179" s="146"/>
      <c r="I1179" s="169"/>
      <c r="J1179" s="165"/>
      <c r="K1179" s="68"/>
    </row>
    <row r="1180" spans="4:11" hidden="1" outlineLevel="1" x14ac:dyDescent="0.25">
      <c r="D1180" s="151" t="s">
        <v>1199</v>
      </c>
      <c r="E1180" s="52" t="s">
        <v>1187</v>
      </c>
      <c r="F1180" s="49"/>
      <c r="G1180" s="65"/>
      <c r="H1180" s="146"/>
      <c r="I1180" s="169"/>
      <c r="J1180" s="165"/>
      <c r="K1180" s="68"/>
    </row>
    <row r="1181" spans="4:11" hidden="1" outlineLevel="1" x14ac:dyDescent="0.25">
      <c r="D1181" s="151" t="s">
        <v>1200</v>
      </c>
      <c r="E1181" s="51" t="s">
        <v>1011</v>
      </c>
      <c r="F1181" s="49"/>
      <c r="G1181" s="65"/>
      <c r="H1181" s="146"/>
      <c r="I1181" s="169"/>
      <c r="J1181" s="165"/>
      <c r="K1181" s="68"/>
    </row>
    <row r="1182" spans="4:11" hidden="1" outlineLevel="1" x14ac:dyDescent="0.25">
      <c r="D1182" s="151" t="s">
        <v>1201</v>
      </c>
      <c r="E1182" s="52" t="s">
        <v>1179</v>
      </c>
      <c r="F1182" s="49"/>
      <c r="G1182" s="65"/>
      <c r="H1182" s="146"/>
      <c r="I1182" s="169"/>
      <c r="J1182" s="165"/>
      <c r="K1182" s="68"/>
    </row>
    <row r="1183" spans="4:11" hidden="1" outlineLevel="1" x14ac:dyDescent="0.25">
      <c r="D1183" s="151" t="s">
        <v>1202</v>
      </c>
      <c r="E1183" s="52" t="s">
        <v>1181</v>
      </c>
      <c r="F1183" s="49"/>
      <c r="G1183" s="65"/>
      <c r="H1183" s="146"/>
      <c r="I1183" s="169"/>
      <c r="J1183" s="165"/>
      <c r="K1183" s="68"/>
    </row>
    <row r="1184" spans="4:11" hidden="1" outlineLevel="1" x14ac:dyDescent="0.25">
      <c r="D1184" s="151" t="s">
        <v>1203</v>
      </c>
      <c r="E1184" s="52" t="s">
        <v>1183</v>
      </c>
      <c r="F1184" s="49"/>
      <c r="G1184" s="65"/>
      <c r="H1184" s="146"/>
      <c r="I1184" s="169"/>
      <c r="J1184" s="165"/>
      <c r="K1184" s="68"/>
    </row>
    <row r="1185" spans="4:11" hidden="1" outlineLevel="1" x14ac:dyDescent="0.25">
      <c r="D1185" s="151" t="s">
        <v>1204</v>
      </c>
      <c r="E1185" s="52" t="s">
        <v>1185</v>
      </c>
      <c r="F1185" s="49"/>
      <c r="G1185" s="65"/>
      <c r="H1185" s="146"/>
      <c r="I1185" s="169"/>
      <c r="J1185" s="165"/>
      <c r="K1185" s="68"/>
    </row>
    <row r="1186" spans="4:11" hidden="1" outlineLevel="1" x14ac:dyDescent="0.25">
      <c r="D1186" s="151" t="s">
        <v>1205</v>
      </c>
      <c r="E1186" s="52" t="s">
        <v>1187</v>
      </c>
      <c r="F1186" s="49"/>
      <c r="G1186" s="65"/>
      <c r="H1186" s="146"/>
      <c r="I1186" s="169"/>
      <c r="J1186" s="165"/>
      <c r="K1186" s="68"/>
    </row>
    <row r="1187" spans="4:11" hidden="1" outlineLevel="1" x14ac:dyDescent="0.25">
      <c r="D1187" s="151" t="s">
        <v>1206</v>
      </c>
      <c r="E1187" s="51" t="s">
        <v>1018</v>
      </c>
      <c r="F1187" s="49"/>
      <c r="G1187" s="65"/>
      <c r="H1187" s="146"/>
      <c r="I1187" s="169"/>
      <c r="J1187" s="165"/>
      <c r="K1187" s="68"/>
    </row>
    <row r="1188" spans="4:11" hidden="1" outlineLevel="1" x14ac:dyDescent="0.25">
      <c r="D1188" s="151" t="s">
        <v>1207</v>
      </c>
      <c r="E1188" s="52" t="s">
        <v>1179</v>
      </c>
      <c r="F1188" s="49"/>
      <c r="G1188" s="65"/>
      <c r="H1188" s="146"/>
      <c r="I1188" s="169"/>
      <c r="J1188" s="165"/>
      <c r="K1188" s="68"/>
    </row>
    <row r="1189" spans="4:11" hidden="1" outlineLevel="1" x14ac:dyDescent="0.25">
      <c r="D1189" s="151" t="s">
        <v>1208</v>
      </c>
      <c r="E1189" s="52" t="s">
        <v>1181</v>
      </c>
      <c r="F1189" s="49"/>
      <c r="G1189" s="65"/>
      <c r="H1189" s="146"/>
      <c r="I1189" s="169"/>
      <c r="J1189" s="165"/>
      <c r="K1189" s="68"/>
    </row>
    <row r="1190" spans="4:11" hidden="1" outlineLevel="1" x14ac:dyDescent="0.25">
      <c r="D1190" s="151" t="s">
        <v>1209</v>
      </c>
      <c r="E1190" s="52" t="s">
        <v>1183</v>
      </c>
      <c r="F1190" s="49"/>
      <c r="G1190" s="65"/>
      <c r="H1190" s="146"/>
      <c r="I1190" s="169"/>
      <c r="J1190" s="165"/>
      <c r="K1190" s="68"/>
    </row>
    <row r="1191" spans="4:11" hidden="1" outlineLevel="1" x14ac:dyDescent="0.25">
      <c r="D1191" s="151" t="s">
        <v>1210</v>
      </c>
      <c r="E1191" s="52" t="s">
        <v>1185</v>
      </c>
      <c r="F1191" s="49"/>
      <c r="G1191" s="65"/>
      <c r="H1191" s="146"/>
      <c r="I1191" s="169"/>
      <c r="J1191" s="165"/>
      <c r="K1191" s="68"/>
    </row>
    <row r="1192" spans="4:11" hidden="1" outlineLevel="1" x14ac:dyDescent="0.25">
      <c r="D1192" s="151" t="s">
        <v>1211</v>
      </c>
      <c r="E1192" s="52" t="s">
        <v>1187</v>
      </c>
      <c r="F1192" s="49"/>
      <c r="G1192" s="65"/>
      <c r="H1192" s="146"/>
      <c r="I1192" s="169"/>
      <c r="J1192" s="165"/>
      <c r="K1192" s="68"/>
    </row>
    <row r="1193" spans="4:11" hidden="1" outlineLevel="1" x14ac:dyDescent="0.25">
      <c r="D1193" s="151" t="s">
        <v>1212</v>
      </c>
      <c r="E1193" s="51" t="s">
        <v>1025</v>
      </c>
      <c r="F1193" s="49"/>
      <c r="G1193" s="65"/>
      <c r="H1193" s="146"/>
      <c r="I1193" s="169"/>
      <c r="J1193" s="165"/>
      <c r="K1193" s="68"/>
    </row>
    <row r="1194" spans="4:11" hidden="1" outlineLevel="1" x14ac:dyDescent="0.25">
      <c r="D1194" s="151" t="s">
        <v>1213</v>
      </c>
      <c r="E1194" s="52" t="s">
        <v>1179</v>
      </c>
      <c r="F1194" s="49"/>
      <c r="G1194" s="65"/>
      <c r="H1194" s="146"/>
      <c r="I1194" s="169"/>
      <c r="J1194" s="165"/>
      <c r="K1194" s="68"/>
    </row>
    <row r="1195" spans="4:11" hidden="1" outlineLevel="1" x14ac:dyDescent="0.25">
      <c r="D1195" s="151" t="s">
        <v>1214</v>
      </c>
      <c r="E1195" s="52" t="s">
        <v>1181</v>
      </c>
      <c r="F1195" s="49"/>
      <c r="G1195" s="65"/>
      <c r="H1195" s="146"/>
      <c r="I1195" s="169"/>
      <c r="J1195" s="165"/>
      <c r="K1195" s="68"/>
    </row>
    <row r="1196" spans="4:11" hidden="1" outlineLevel="1" x14ac:dyDescent="0.25">
      <c r="D1196" s="151" t="s">
        <v>1215</v>
      </c>
      <c r="E1196" s="52" t="s">
        <v>1183</v>
      </c>
      <c r="F1196" s="49"/>
      <c r="G1196" s="65"/>
      <c r="H1196" s="146"/>
      <c r="I1196" s="169"/>
      <c r="J1196" s="165"/>
      <c r="K1196" s="68"/>
    </row>
    <row r="1197" spans="4:11" hidden="1" outlineLevel="1" x14ac:dyDescent="0.25">
      <c r="D1197" s="151" t="s">
        <v>1216</v>
      </c>
      <c r="E1197" s="52" t="s">
        <v>1185</v>
      </c>
      <c r="F1197" s="49"/>
      <c r="G1197" s="65"/>
      <c r="H1197" s="146"/>
      <c r="I1197" s="169"/>
      <c r="J1197" s="165"/>
      <c r="K1197" s="68"/>
    </row>
    <row r="1198" spans="4:11" hidden="1" outlineLevel="1" x14ac:dyDescent="0.25">
      <c r="D1198" s="151" t="s">
        <v>1217</v>
      </c>
      <c r="E1198" s="52" t="s">
        <v>1187</v>
      </c>
      <c r="F1198" s="49"/>
      <c r="G1198" s="65"/>
      <c r="H1198" s="146"/>
      <c r="I1198" s="169"/>
      <c r="J1198" s="165"/>
      <c r="K1198" s="68"/>
    </row>
    <row r="1199" spans="4:11" hidden="1" outlineLevel="1" x14ac:dyDescent="0.25">
      <c r="D1199" s="151" t="s">
        <v>1218</v>
      </c>
      <c r="E1199" s="51" t="s">
        <v>1032</v>
      </c>
      <c r="F1199" s="49"/>
      <c r="G1199" s="65"/>
      <c r="H1199" s="146"/>
      <c r="I1199" s="169"/>
      <c r="J1199" s="165"/>
      <c r="K1199" s="68"/>
    </row>
    <row r="1200" spans="4:11" hidden="1" outlineLevel="1" x14ac:dyDescent="0.25">
      <c r="D1200" s="151" t="s">
        <v>1219</v>
      </c>
      <c r="E1200" s="52" t="s">
        <v>1179</v>
      </c>
      <c r="F1200" s="49"/>
      <c r="G1200" s="65"/>
      <c r="H1200" s="146"/>
      <c r="I1200" s="169"/>
      <c r="J1200" s="165"/>
      <c r="K1200" s="68"/>
    </row>
    <row r="1201" spans="4:11" hidden="1" outlineLevel="1" x14ac:dyDescent="0.25">
      <c r="D1201" s="151" t="s">
        <v>1220</v>
      </c>
      <c r="E1201" s="52" t="s">
        <v>1181</v>
      </c>
      <c r="F1201" s="49"/>
      <c r="G1201" s="65"/>
      <c r="H1201" s="146"/>
      <c r="I1201" s="169"/>
      <c r="J1201" s="165"/>
      <c r="K1201" s="68"/>
    </row>
    <row r="1202" spans="4:11" hidden="1" outlineLevel="1" x14ac:dyDescent="0.25">
      <c r="D1202" s="151" t="s">
        <v>1221</v>
      </c>
      <c r="E1202" s="52" t="s">
        <v>1183</v>
      </c>
      <c r="F1202" s="49"/>
      <c r="G1202" s="65"/>
      <c r="H1202" s="146"/>
      <c r="I1202" s="169"/>
      <c r="J1202" s="165"/>
      <c r="K1202" s="68"/>
    </row>
    <row r="1203" spans="4:11" hidden="1" outlineLevel="1" x14ac:dyDescent="0.25">
      <c r="D1203" s="151" t="s">
        <v>1222</v>
      </c>
      <c r="E1203" s="52" t="s">
        <v>1185</v>
      </c>
      <c r="F1203" s="49"/>
      <c r="G1203" s="65"/>
      <c r="H1203" s="146"/>
      <c r="I1203" s="169"/>
      <c r="J1203" s="165"/>
      <c r="K1203" s="68"/>
    </row>
    <row r="1204" spans="4:11" hidden="1" outlineLevel="1" x14ac:dyDescent="0.25">
      <c r="D1204" s="151" t="s">
        <v>1223</v>
      </c>
      <c r="E1204" s="52" t="s">
        <v>1187</v>
      </c>
      <c r="F1204" s="49"/>
      <c r="G1204" s="65"/>
      <c r="H1204" s="146"/>
      <c r="I1204" s="169"/>
      <c r="J1204" s="165"/>
      <c r="K1204" s="68"/>
    </row>
    <row r="1205" spans="4:11" hidden="1" outlineLevel="1" x14ac:dyDescent="0.25">
      <c r="D1205" s="151" t="s">
        <v>1224</v>
      </c>
      <c r="E1205" s="51" t="s">
        <v>7</v>
      </c>
      <c r="F1205" s="49"/>
      <c r="G1205" s="65"/>
      <c r="H1205" s="146"/>
      <c r="I1205" s="169"/>
      <c r="J1205" s="165"/>
      <c r="K1205" s="68"/>
    </row>
    <row r="1206" spans="4:11" hidden="1" outlineLevel="1" x14ac:dyDescent="0.25">
      <c r="D1206" s="151" t="s">
        <v>1225</v>
      </c>
      <c r="E1206" s="52" t="s">
        <v>1179</v>
      </c>
      <c r="F1206" s="49"/>
      <c r="G1206" s="65"/>
      <c r="H1206" s="146"/>
      <c r="I1206" s="169"/>
      <c r="J1206" s="165"/>
      <c r="K1206" s="68"/>
    </row>
    <row r="1207" spans="4:11" hidden="1" outlineLevel="1" x14ac:dyDescent="0.25">
      <c r="D1207" s="151" t="s">
        <v>1226</v>
      </c>
      <c r="E1207" s="52" t="s">
        <v>1181</v>
      </c>
      <c r="F1207" s="49"/>
      <c r="G1207" s="65"/>
      <c r="H1207" s="146"/>
      <c r="I1207" s="169"/>
      <c r="J1207" s="165"/>
      <c r="K1207" s="68"/>
    </row>
    <row r="1208" spans="4:11" hidden="1" outlineLevel="1" x14ac:dyDescent="0.25">
      <c r="D1208" s="151" t="s">
        <v>1227</v>
      </c>
      <c r="E1208" s="52" t="s">
        <v>1183</v>
      </c>
      <c r="F1208" s="49"/>
      <c r="G1208" s="65"/>
      <c r="H1208" s="146"/>
      <c r="I1208" s="169"/>
      <c r="J1208" s="165"/>
      <c r="K1208" s="68"/>
    </row>
    <row r="1209" spans="4:11" hidden="1" outlineLevel="1" x14ac:dyDescent="0.25">
      <c r="D1209" s="151" t="s">
        <v>1228</v>
      </c>
      <c r="E1209" s="52" t="s">
        <v>1185</v>
      </c>
      <c r="F1209" s="49"/>
      <c r="G1209" s="65"/>
      <c r="H1209" s="146"/>
      <c r="I1209" s="169"/>
      <c r="J1209" s="165"/>
      <c r="K1209" s="68"/>
    </row>
    <row r="1210" spans="4:11" hidden="1" outlineLevel="1" x14ac:dyDescent="0.25">
      <c r="D1210" s="151" t="s">
        <v>1229</v>
      </c>
      <c r="E1210" s="52" t="s">
        <v>1187</v>
      </c>
      <c r="F1210" s="49"/>
      <c r="G1210" s="65"/>
      <c r="H1210" s="146"/>
      <c r="I1210" s="169"/>
      <c r="J1210" s="165"/>
      <c r="K1210" s="68"/>
    </row>
    <row r="1211" spans="4:11" hidden="1" outlineLevel="1" x14ac:dyDescent="0.25">
      <c r="D1211" s="151" t="s">
        <v>1230</v>
      </c>
      <c r="E1211" s="51" t="s">
        <v>264</v>
      </c>
      <c r="F1211" s="49"/>
      <c r="G1211" s="65"/>
      <c r="H1211" s="146"/>
      <c r="I1211" s="169"/>
      <c r="J1211" s="165"/>
      <c r="K1211" s="68"/>
    </row>
    <row r="1212" spans="4:11" hidden="1" outlineLevel="1" x14ac:dyDescent="0.25">
      <c r="D1212" s="151" t="s">
        <v>1231</v>
      </c>
      <c r="E1212" s="52" t="s">
        <v>1179</v>
      </c>
      <c r="F1212" s="49"/>
      <c r="G1212" s="65"/>
      <c r="H1212" s="146"/>
      <c r="I1212" s="169"/>
      <c r="J1212" s="165"/>
      <c r="K1212" s="68"/>
    </row>
    <row r="1213" spans="4:11" hidden="1" outlineLevel="1" x14ac:dyDescent="0.25">
      <c r="D1213" s="151" t="s">
        <v>1232</v>
      </c>
      <c r="E1213" s="52" t="s">
        <v>1181</v>
      </c>
      <c r="F1213" s="49"/>
      <c r="G1213" s="65"/>
      <c r="H1213" s="146"/>
      <c r="I1213" s="169"/>
      <c r="J1213" s="165"/>
      <c r="K1213" s="68"/>
    </row>
    <row r="1214" spans="4:11" hidden="1" outlineLevel="1" x14ac:dyDescent="0.25">
      <c r="D1214" s="151" t="s">
        <v>1233</v>
      </c>
      <c r="E1214" s="52" t="s">
        <v>1183</v>
      </c>
      <c r="F1214" s="49"/>
      <c r="G1214" s="65"/>
      <c r="H1214" s="146"/>
      <c r="I1214" s="169"/>
      <c r="J1214" s="165"/>
      <c r="K1214" s="68"/>
    </row>
    <row r="1215" spans="4:11" hidden="1" outlineLevel="1" x14ac:dyDescent="0.25">
      <c r="D1215" s="151" t="s">
        <v>1234</v>
      </c>
      <c r="E1215" s="52" t="s">
        <v>1185</v>
      </c>
      <c r="F1215" s="49"/>
      <c r="G1215" s="65"/>
      <c r="H1215" s="146"/>
      <c r="I1215" s="169"/>
      <c r="J1215" s="165"/>
      <c r="K1215" s="68"/>
    </row>
    <row r="1216" spans="4:11" hidden="1" outlineLevel="1" x14ac:dyDescent="0.25">
      <c r="D1216" s="151" t="s">
        <v>1235</v>
      </c>
      <c r="E1216" s="52" t="s">
        <v>1187</v>
      </c>
      <c r="F1216" s="49"/>
      <c r="G1216" s="65"/>
      <c r="H1216" s="146"/>
      <c r="I1216" s="169"/>
      <c r="J1216" s="165"/>
      <c r="K1216" s="68"/>
    </row>
    <row r="1217" spans="4:11" hidden="1" outlineLevel="1" x14ac:dyDescent="0.25">
      <c r="D1217" s="151" t="s">
        <v>1236</v>
      </c>
      <c r="E1217" s="52" t="s">
        <v>1051</v>
      </c>
      <c r="F1217" s="49"/>
      <c r="G1217" s="65"/>
      <c r="H1217" s="146"/>
      <c r="I1217" s="169"/>
      <c r="J1217" s="165"/>
      <c r="K1217" s="68"/>
    </row>
    <row r="1218" spans="4:11" hidden="1" outlineLevel="1" x14ac:dyDescent="0.25">
      <c r="D1218" s="151" t="s">
        <v>1237</v>
      </c>
      <c r="E1218" s="51" t="s">
        <v>4</v>
      </c>
      <c r="F1218" s="49"/>
      <c r="G1218" s="65"/>
      <c r="H1218" s="146"/>
      <c r="I1218" s="169"/>
      <c r="J1218" s="165"/>
      <c r="K1218" s="68"/>
    </row>
    <row r="1219" spans="4:11" hidden="1" outlineLevel="1" x14ac:dyDescent="0.25">
      <c r="D1219" s="151" t="s">
        <v>1238</v>
      </c>
      <c r="E1219" s="52" t="s">
        <v>1179</v>
      </c>
      <c r="F1219" s="49"/>
      <c r="G1219" s="65"/>
      <c r="H1219" s="146"/>
      <c r="I1219" s="169"/>
      <c r="J1219" s="165"/>
      <c r="K1219" s="68"/>
    </row>
    <row r="1220" spans="4:11" hidden="1" outlineLevel="1" x14ac:dyDescent="0.25">
      <c r="D1220" s="151" t="s">
        <v>1239</v>
      </c>
      <c r="E1220" s="52" t="s">
        <v>1181</v>
      </c>
      <c r="F1220" s="49"/>
      <c r="G1220" s="65"/>
      <c r="H1220" s="146"/>
      <c r="I1220" s="169"/>
      <c r="J1220" s="165"/>
      <c r="K1220" s="68"/>
    </row>
    <row r="1221" spans="4:11" hidden="1" outlineLevel="1" x14ac:dyDescent="0.25">
      <c r="D1221" s="151" t="s">
        <v>1240</v>
      </c>
      <c r="E1221" s="52" t="s">
        <v>1183</v>
      </c>
      <c r="F1221" s="49"/>
      <c r="G1221" s="65"/>
      <c r="H1221" s="146"/>
      <c r="I1221" s="169"/>
      <c r="J1221" s="165"/>
      <c r="K1221" s="68"/>
    </row>
    <row r="1222" spans="4:11" hidden="1" outlineLevel="1" x14ac:dyDescent="0.25">
      <c r="D1222" s="151" t="s">
        <v>1241</v>
      </c>
      <c r="E1222" s="52" t="s">
        <v>1185</v>
      </c>
      <c r="F1222" s="49"/>
      <c r="G1222" s="65"/>
      <c r="H1222" s="146"/>
      <c r="I1222" s="169"/>
      <c r="J1222" s="165"/>
      <c r="K1222" s="68"/>
    </row>
    <row r="1223" spans="4:11" hidden="1" outlineLevel="1" x14ac:dyDescent="0.25">
      <c r="D1223" s="151" t="s">
        <v>1242</v>
      </c>
      <c r="E1223" s="52" t="s">
        <v>1187</v>
      </c>
      <c r="F1223" s="49"/>
      <c r="G1223" s="65"/>
      <c r="H1223" s="146"/>
      <c r="I1223" s="169"/>
      <c r="J1223" s="165"/>
      <c r="K1223" s="68"/>
    </row>
    <row r="1224" spans="4:11" hidden="1" outlineLevel="1" x14ac:dyDescent="0.25">
      <c r="D1224" s="151" t="s">
        <v>1243</v>
      </c>
      <c r="E1224" s="51" t="s">
        <v>3</v>
      </c>
      <c r="F1224" s="49"/>
      <c r="G1224" s="65"/>
      <c r="H1224" s="146"/>
      <c r="I1224" s="169"/>
      <c r="J1224" s="165"/>
      <c r="K1224" s="68"/>
    </row>
    <row r="1225" spans="4:11" hidden="1" outlineLevel="1" x14ac:dyDescent="0.25">
      <c r="D1225" s="151" t="s">
        <v>1244</v>
      </c>
      <c r="E1225" s="52" t="s">
        <v>1179</v>
      </c>
      <c r="F1225" s="49"/>
      <c r="G1225" s="65"/>
      <c r="H1225" s="146"/>
      <c r="I1225" s="169"/>
      <c r="J1225" s="165"/>
      <c r="K1225" s="68"/>
    </row>
    <row r="1226" spans="4:11" hidden="1" outlineLevel="1" x14ac:dyDescent="0.25">
      <c r="D1226" s="151" t="s">
        <v>1245</v>
      </c>
      <c r="E1226" s="52" t="s">
        <v>1181</v>
      </c>
      <c r="F1226" s="49"/>
      <c r="G1226" s="65"/>
      <c r="H1226" s="146"/>
      <c r="I1226" s="169"/>
      <c r="J1226" s="165"/>
      <c r="K1226" s="68"/>
    </row>
    <row r="1227" spans="4:11" hidden="1" outlineLevel="1" x14ac:dyDescent="0.25">
      <c r="D1227" s="151" t="s">
        <v>1246</v>
      </c>
      <c r="E1227" s="52" t="s">
        <v>1183</v>
      </c>
      <c r="F1227" s="49"/>
      <c r="G1227" s="65"/>
      <c r="H1227" s="146"/>
      <c r="I1227" s="169"/>
      <c r="J1227" s="165"/>
      <c r="K1227" s="68"/>
    </row>
    <row r="1228" spans="4:11" hidden="1" outlineLevel="1" x14ac:dyDescent="0.25">
      <c r="D1228" s="151" t="s">
        <v>1247</v>
      </c>
      <c r="E1228" s="52" t="s">
        <v>1185</v>
      </c>
      <c r="F1228" s="49"/>
      <c r="G1228" s="65"/>
      <c r="H1228" s="146"/>
      <c r="I1228" s="169"/>
      <c r="J1228" s="165"/>
      <c r="K1228" s="68"/>
    </row>
    <row r="1229" spans="4:11" hidden="1" outlineLevel="1" x14ac:dyDescent="0.25">
      <c r="D1229" s="151" t="s">
        <v>1248</v>
      </c>
      <c r="E1229" s="52" t="s">
        <v>1187</v>
      </c>
      <c r="F1229" s="49"/>
      <c r="G1229" s="65"/>
      <c r="H1229" s="146"/>
      <c r="I1229" s="169"/>
      <c r="J1229" s="165"/>
      <c r="K1229" s="68"/>
    </row>
    <row r="1230" spans="4:11" hidden="1" outlineLevel="1" x14ac:dyDescent="0.25">
      <c r="D1230" s="151" t="s">
        <v>1249</v>
      </c>
      <c r="E1230" s="51" t="s">
        <v>5</v>
      </c>
      <c r="F1230" s="49"/>
      <c r="G1230" s="65"/>
      <c r="H1230" s="146"/>
      <c r="I1230" s="169"/>
      <c r="J1230" s="165"/>
      <c r="K1230" s="68"/>
    </row>
    <row r="1231" spans="4:11" hidden="1" outlineLevel="1" x14ac:dyDescent="0.25">
      <c r="D1231" s="151" t="s">
        <v>1250</v>
      </c>
      <c r="E1231" s="52" t="s">
        <v>1179</v>
      </c>
      <c r="F1231" s="49"/>
      <c r="G1231" s="65"/>
      <c r="H1231" s="146"/>
      <c r="I1231" s="169"/>
      <c r="J1231" s="165"/>
      <c r="K1231" s="68"/>
    </row>
    <row r="1232" spans="4:11" hidden="1" outlineLevel="1" x14ac:dyDescent="0.25">
      <c r="D1232" s="151" t="s">
        <v>1251</v>
      </c>
      <c r="E1232" s="52" t="s">
        <v>1181</v>
      </c>
      <c r="F1232" s="49"/>
      <c r="G1232" s="65"/>
      <c r="H1232" s="146"/>
      <c r="I1232" s="169"/>
      <c r="J1232" s="165"/>
      <c r="K1232" s="68"/>
    </row>
    <row r="1233" spans="4:11" hidden="1" outlineLevel="1" x14ac:dyDescent="0.25">
      <c r="D1233" s="151" t="s">
        <v>1252</v>
      </c>
      <c r="E1233" s="52" t="s">
        <v>1183</v>
      </c>
      <c r="F1233" s="49"/>
      <c r="G1233" s="65"/>
      <c r="H1233" s="146"/>
      <c r="I1233" s="169"/>
      <c r="J1233" s="165"/>
      <c r="K1233" s="68"/>
    </row>
    <row r="1234" spans="4:11" hidden="1" outlineLevel="1" x14ac:dyDescent="0.25">
      <c r="D1234" s="151" t="s">
        <v>1253</v>
      </c>
      <c r="E1234" s="52" t="s">
        <v>1185</v>
      </c>
      <c r="F1234" s="49"/>
      <c r="G1234" s="65"/>
      <c r="H1234" s="146"/>
      <c r="I1234" s="169"/>
      <c r="J1234" s="165"/>
      <c r="K1234" s="68"/>
    </row>
    <row r="1235" spans="4:11" hidden="1" outlineLevel="1" x14ac:dyDescent="0.25">
      <c r="D1235" s="151" t="s">
        <v>1254</v>
      </c>
      <c r="E1235" s="52" t="s">
        <v>1187</v>
      </c>
      <c r="F1235" s="49"/>
      <c r="G1235" s="65"/>
      <c r="H1235" s="146"/>
      <c r="I1235" s="169"/>
      <c r="J1235" s="165"/>
      <c r="K1235" s="68"/>
    </row>
    <row r="1236" spans="4:11" hidden="1" outlineLevel="1" x14ac:dyDescent="0.25">
      <c r="D1236" s="151" t="s">
        <v>1255</v>
      </c>
      <c r="E1236" s="51" t="s">
        <v>1011</v>
      </c>
      <c r="F1236" s="49"/>
      <c r="G1236" s="65"/>
      <c r="H1236" s="146"/>
      <c r="I1236" s="169"/>
      <c r="J1236" s="165"/>
      <c r="K1236" s="68"/>
    </row>
    <row r="1237" spans="4:11" hidden="1" outlineLevel="1" x14ac:dyDescent="0.25">
      <c r="D1237" s="151" t="s">
        <v>1256</v>
      </c>
      <c r="E1237" s="52" t="s">
        <v>1179</v>
      </c>
      <c r="F1237" s="49"/>
      <c r="G1237" s="65"/>
      <c r="H1237" s="146"/>
      <c r="I1237" s="169"/>
      <c r="J1237" s="165"/>
      <c r="K1237" s="68"/>
    </row>
    <row r="1238" spans="4:11" hidden="1" outlineLevel="1" x14ac:dyDescent="0.25">
      <c r="D1238" s="151" t="s">
        <v>1257</v>
      </c>
      <c r="E1238" s="52" t="s">
        <v>1181</v>
      </c>
      <c r="F1238" s="49"/>
      <c r="G1238" s="65"/>
      <c r="H1238" s="146"/>
      <c r="I1238" s="169"/>
      <c r="J1238" s="165"/>
      <c r="K1238" s="68"/>
    </row>
    <row r="1239" spans="4:11" hidden="1" outlineLevel="1" x14ac:dyDescent="0.25">
      <c r="D1239" s="151" t="s">
        <v>1258</v>
      </c>
      <c r="E1239" s="52" t="s">
        <v>1183</v>
      </c>
      <c r="F1239" s="49"/>
      <c r="G1239" s="65"/>
      <c r="H1239" s="146"/>
      <c r="I1239" s="169"/>
      <c r="J1239" s="165"/>
      <c r="K1239" s="68"/>
    </row>
    <row r="1240" spans="4:11" hidden="1" outlineLevel="1" x14ac:dyDescent="0.25">
      <c r="D1240" s="151" t="s">
        <v>1259</v>
      </c>
      <c r="E1240" s="52" t="s">
        <v>1185</v>
      </c>
      <c r="F1240" s="49"/>
      <c r="G1240" s="65"/>
      <c r="H1240" s="146"/>
      <c r="I1240" s="169"/>
      <c r="J1240" s="165"/>
      <c r="K1240" s="68"/>
    </row>
    <row r="1241" spans="4:11" hidden="1" outlineLevel="1" x14ac:dyDescent="0.25">
      <c r="D1241" s="151" t="s">
        <v>1260</v>
      </c>
      <c r="E1241" s="52" t="s">
        <v>1187</v>
      </c>
      <c r="F1241" s="49"/>
      <c r="G1241" s="65"/>
      <c r="H1241" s="146"/>
      <c r="I1241" s="169"/>
      <c r="J1241" s="165"/>
      <c r="K1241" s="68"/>
    </row>
    <row r="1242" spans="4:11" hidden="1" outlineLevel="1" x14ac:dyDescent="0.25">
      <c r="D1242" s="151" t="s">
        <v>1261</v>
      </c>
      <c r="E1242" s="51" t="s">
        <v>1018</v>
      </c>
      <c r="F1242" s="49"/>
      <c r="G1242" s="65"/>
      <c r="H1242" s="146"/>
      <c r="I1242" s="169"/>
      <c r="J1242" s="165"/>
      <c r="K1242" s="68"/>
    </row>
    <row r="1243" spans="4:11" hidden="1" outlineLevel="1" x14ac:dyDescent="0.25">
      <c r="D1243" s="151" t="s">
        <v>1262</v>
      </c>
      <c r="E1243" s="52" t="s">
        <v>1179</v>
      </c>
      <c r="F1243" s="49"/>
      <c r="G1243" s="65"/>
      <c r="H1243" s="146"/>
      <c r="I1243" s="169"/>
      <c r="J1243" s="165"/>
      <c r="K1243" s="68"/>
    </row>
    <row r="1244" spans="4:11" hidden="1" outlineLevel="1" x14ac:dyDescent="0.25">
      <c r="D1244" s="151" t="s">
        <v>1263</v>
      </c>
      <c r="E1244" s="52" t="s">
        <v>1181</v>
      </c>
      <c r="F1244" s="49"/>
      <c r="G1244" s="65"/>
      <c r="H1244" s="146"/>
      <c r="I1244" s="169"/>
      <c r="J1244" s="165"/>
      <c r="K1244" s="68"/>
    </row>
    <row r="1245" spans="4:11" hidden="1" outlineLevel="1" x14ac:dyDescent="0.25">
      <c r="D1245" s="151" t="s">
        <v>1264</v>
      </c>
      <c r="E1245" s="52" t="s">
        <v>1183</v>
      </c>
      <c r="F1245" s="49"/>
      <c r="G1245" s="65"/>
      <c r="H1245" s="146"/>
      <c r="I1245" s="169"/>
      <c r="J1245" s="165"/>
      <c r="K1245" s="68"/>
    </row>
    <row r="1246" spans="4:11" hidden="1" outlineLevel="1" x14ac:dyDescent="0.25">
      <c r="D1246" s="151" t="s">
        <v>1265</v>
      </c>
      <c r="E1246" s="52" t="s">
        <v>1185</v>
      </c>
      <c r="F1246" s="49"/>
      <c r="G1246" s="65"/>
      <c r="H1246" s="146"/>
      <c r="I1246" s="169"/>
      <c r="J1246" s="165"/>
      <c r="K1246" s="68"/>
    </row>
    <row r="1247" spans="4:11" hidden="1" outlineLevel="1" x14ac:dyDescent="0.25">
      <c r="D1247" s="151" t="s">
        <v>1266</v>
      </c>
      <c r="E1247" s="52" t="s">
        <v>1187</v>
      </c>
      <c r="F1247" s="49"/>
      <c r="G1247" s="65"/>
      <c r="H1247" s="146"/>
      <c r="I1247" s="169"/>
      <c r="J1247" s="165"/>
      <c r="K1247" s="68"/>
    </row>
    <row r="1248" spans="4:11" hidden="1" outlineLevel="1" x14ac:dyDescent="0.25">
      <c r="D1248" s="151" t="s">
        <v>1267</v>
      </c>
      <c r="E1248" s="51" t="s">
        <v>1025</v>
      </c>
      <c r="F1248" s="49"/>
      <c r="G1248" s="65"/>
      <c r="H1248" s="146"/>
      <c r="I1248" s="169"/>
      <c r="J1248" s="165"/>
      <c r="K1248" s="68"/>
    </row>
    <row r="1249" spans="4:11" hidden="1" outlineLevel="1" x14ac:dyDescent="0.25">
      <c r="D1249" s="151" t="s">
        <v>1268</v>
      </c>
      <c r="E1249" s="52" t="s">
        <v>1179</v>
      </c>
      <c r="F1249" s="49"/>
      <c r="G1249" s="65"/>
      <c r="H1249" s="146"/>
      <c r="I1249" s="169"/>
      <c r="J1249" s="165"/>
      <c r="K1249" s="68"/>
    </row>
    <row r="1250" spans="4:11" hidden="1" outlineLevel="1" x14ac:dyDescent="0.25">
      <c r="D1250" s="151" t="s">
        <v>1269</v>
      </c>
      <c r="E1250" s="52" t="s">
        <v>1181</v>
      </c>
      <c r="F1250" s="49"/>
      <c r="G1250" s="65"/>
      <c r="H1250" s="146"/>
      <c r="I1250" s="169"/>
      <c r="J1250" s="165"/>
      <c r="K1250" s="68"/>
    </row>
    <row r="1251" spans="4:11" hidden="1" outlineLevel="1" x14ac:dyDescent="0.25">
      <c r="D1251" s="151" t="s">
        <v>1270</v>
      </c>
      <c r="E1251" s="52" t="s">
        <v>1183</v>
      </c>
      <c r="F1251" s="49"/>
      <c r="G1251" s="65"/>
      <c r="H1251" s="146"/>
      <c r="I1251" s="169"/>
      <c r="J1251" s="165"/>
      <c r="K1251" s="68"/>
    </row>
    <row r="1252" spans="4:11" hidden="1" outlineLevel="1" x14ac:dyDescent="0.25">
      <c r="D1252" s="151" t="s">
        <v>1271</v>
      </c>
      <c r="E1252" s="52" t="s">
        <v>1185</v>
      </c>
      <c r="F1252" s="49"/>
      <c r="G1252" s="65"/>
      <c r="H1252" s="146"/>
      <c r="I1252" s="169"/>
      <c r="J1252" s="165"/>
      <c r="K1252" s="68"/>
    </row>
    <row r="1253" spans="4:11" hidden="1" outlineLevel="1" x14ac:dyDescent="0.25">
      <c r="D1253" s="151" t="s">
        <v>1272</v>
      </c>
      <c r="E1253" s="52" t="s">
        <v>1187</v>
      </c>
      <c r="F1253" s="49"/>
      <c r="G1253" s="65"/>
      <c r="H1253" s="146"/>
      <c r="I1253" s="169"/>
      <c r="J1253" s="165"/>
      <c r="K1253" s="68"/>
    </row>
    <row r="1254" spans="4:11" hidden="1" outlineLevel="1" x14ac:dyDescent="0.25">
      <c r="D1254" s="151" t="s">
        <v>1273</v>
      </c>
      <c r="E1254" s="51" t="s">
        <v>1032</v>
      </c>
      <c r="F1254" s="49"/>
      <c r="G1254" s="65"/>
      <c r="H1254" s="146"/>
      <c r="I1254" s="169"/>
      <c r="J1254" s="165"/>
      <c r="K1254" s="68"/>
    </row>
    <row r="1255" spans="4:11" hidden="1" outlineLevel="1" x14ac:dyDescent="0.25">
      <c r="D1255" s="151" t="s">
        <v>1274</v>
      </c>
      <c r="E1255" s="52" t="s">
        <v>1179</v>
      </c>
      <c r="F1255" s="49"/>
      <c r="G1255" s="65"/>
      <c r="H1255" s="146"/>
      <c r="I1255" s="169"/>
      <c r="J1255" s="165"/>
      <c r="K1255" s="68"/>
    </row>
    <row r="1256" spans="4:11" hidden="1" outlineLevel="1" x14ac:dyDescent="0.25">
      <c r="D1256" s="151" t="s">
        <v>1275</v>
      </c>
      <c r="E1256" s="52" t="s">
        <v>1181</v>
      </c>
      <c r="F1256" s="49"/>
      <c r="G1256" s="65"/>
      <c r="H1256" s="146"/>
      <c r="I1256" s="169"/>
      <c r="J1256" s="165"/>
      <c r="K1256" s="68"/>
    </row>
    <row r="1257" spans="4:11" hidden="1" outlineLevel="1" x14ac:dyDescent="0.25">
      <c r="D1257" s="151" t="s">
        <v>1276</v>
      </c>
      <c r="E1257" s="52" t="s">
        <v>1183</v>
      </c>
      <c r="F1257" s="49"/>
      <c r="G1257" s="65"/>
      <c r="H1257" s="146"/>
      <c r="I1257" s="169"/>
      <c r="J1257" s="165"/>
      <c r="K1257" s="68"/>
    </row>
    <row r="1258" spans="4:11" hidden="1" outlineLevel="1" x14ac:dyDescent="0.25">
      <c r="D1258" s="151" t="s">
        <v>1277</v>
      </c>
      <c r="E1258" s="52" t="s">
        <v>1185</v>
      </c>
      <c r="F1258" s="49"/>
      <c r="G1258" s="65"/>
      <c r="H1258" s="146"/>
      <c r="I1258" s="169"/>
      <c r="J1258" s="165"/>
      <c r="K1258" s="68"/>
    </row>
    <row r="1259" spans="4:11" hidden="1" outlineLevel="1" x14ac:dyDescent="0.25">
      <c r="D1259" s="151" t="s">
        <v>1278</v>
      </c>
      <c r="E1259" s="52" t="s">
        <v>1187</v>
      </c>
      <c r="F1259" s="49"/>
      <c r="G1259" s="65"/>
      <c r="H1259" s="146"/>
      <c r="I1259" s="169"/>
      <c r="J1259" s="165"/>
      <c r="K1259" s="68"/>
    </row>
    <row r="1260" spans="4:11" hidden="1" outlineLevel="1" x14ac:dyDescent="0.25">
      <c r="D1260" s="151" t="s">
        <v>1279</v>
      </c>
      <c r="E1260" s="51" t="s">
        <v>7</v>
      </c>
      <c r="F1260" s="49"/>
      <c r="G1260" s="65"/>
      <c r="H1260" s="146"/>
      <c r="I1260" s="169"/>
      <c r="J1260" s="165"/>
      <c r="K1260" s="68"/>
    </row>
    <row r="1261" spans="4:11" hidden="1" outlineLevel="1" x14ac:dyDescent="0.25">
      <c r="D1261" s="151" t="s">
        <v>1280</v>
      </c>
      <c r="E1261" s="52" t="s">
        <v>1179</v>
      </c>
      <c r="F1261" s="49"/>
      <c r="G1261" s="65"/>
      <c r="H1261" s="146"/>
      <c r="I1261" s="169"/>
      <c r="J1261" s="165"/>
      <c r="K1261" s="68"/>
    </row>
    <row r="1262" spans="4:11" hidden="1" outlineLevel="1" x14ac:dyDescent="0.25">
      <c r="D1262" s="151" t="s">
        <v>1281</v>
      </c>
      <c r="E1262" s="52" t="s">
        <v>1181</v>
      </c>
      <c r="F1262" s="49"/>
      <c r="G1262" s="65"/>
      <c r="H1262" s="146"/>
      <c r="I1262" s="169"/>
      <c r="J1262" s="165"/>
      <c r="K1262" s="68"/>
    </row>
    <row r="1263" spans="4:11" hidden="1" outlineLevel="1" x14ac:dyDescent="0.25">
      <c r="D1263" s="151" t="s">
        <v>1282</v>
      </c>
      <c r="E1263" s="52" t="s">
        <v>1183</v>
      </c>
      <c r="F1263" s="49"/>
      <c r="G1263" s="65"/>
      <c r="H1263" s="146"/>
      <c r="I1263" s="169"/>
      <c r="J1263" s="165"/>
      <c r="K1263" s="68"/>
    </row>
    <row r="1264" spans="4:11" hidden="1" outlineLevel="1" x14ac:dyDescent="0.25">
      <c r="D1264" s="151" t="s">
        <v>1283</v>
      </c>
      <c r="E1264" s="52" t="s">
        <v>1185</v>
      </c>
      <c r="F1264" s="49"/>
      <c r="G1264" s="65"/>
      <c r="H1264" s="146"/>
      <c r="I1264" s="169"/>
      <c r="J1264" s="165"/>
      <c r="K1264" s="68"/>
    </row>
    <row r="1265" spans="4:11" hidden="1" outlineLevel="1" x14ac:dyDescent="0.25">
      <c r="D1265" s="151" t="s">
        <v>1284</v>
      </c>
      <c r="E1265" s="52" t="s">
        <v>1187</v>
      </c>
      <c r="F1265" s="49"/>
      <c r="G1265" s="65"/>
      <c r="H1265" s="146"/>
      <c r="I1265" s="169"/>
      <c r="J1265" s="165"/>
      <c r="K1265" s="68"/>
    </row>
    <row r="1266" spans="4:11" hidden="1" outlineLevel="1" x14ac:dyDescent="0.25">
      <c r="D1266" s="151" t="s">
        <v>1285</v>
      </c>
      <c r="E1266" s="51" t="s">
        <v>264</v>
      </c>
      <c r="F1266" s="49"/>
      <c r="G1266" s="65"/>
      <c r="H1266" s="146"/>
      <c r="I1266" s="169"/>
      <c r="J1266" s="165"/>
      <c r="K1266" s="68"/>
    </row>
    <row r="1267" spans="4:11" hidden="1" outlineLevel="1" x14ac:dyDescent="0.25">
      <c r="D1267" s="151" t="s">
        <v>1286</v>
      </c>
      <c r="E1267" s="52" t="s">
        <v>1179</v>
      </c>
      <c r="F1267" s="49"/>
      <c r="G1267" s="65"/>
      <c r="H1267" s="146"/>
      <c r="I1267" s="169"/>
      <c r="J1267" s="165"/>
      <c r="K1267" s="68"/>
    </row>
    <row r="1268" spans="4:11" hidden="1" outlineLevel="1" x14ac:dyDescent="0.25">
      <c r="D1268" s="151" t="s">
        <v>1287</v>
      </c>
      <c r="E1268" s="52" t="s">
        <v>1181</v>
      </c>
      <c r="F1268" s="49"/>
      <c r="G1268" s="65"/>
      <c r="H1268" s="146"/>
      <c r="I1268" s="169"/>
      <c r="J1268" s="165"/>
      <c r="K1268" s="68"/>
    </row>
    <row r="1269" spans="4:11" hidden="1" outlineLevel="1" x14ac:dyDescent="0.25">
      <c r="D1269" s="151" t="s">
        <v>1288</v>
      </c>
      <c r="E1269" s="52" t="s">
        <v>1183</v>
      </c>
      <c r="F1269" s="49"/>
      <c r="G1269" s="65"/>
      <c r="H1269" s="146"/>
      <c r="I1269" s="169"/>
      <c r="J1269" s="165"/>
      <c r="K1269" s="68"/>
    </row>
    <row r="1270" spans="4:11" hidden="1" outlineLevel="1" x14ac:dyDescent="0.25">
      <c r="D1270" s="151" t="s">
        <v>1289</v>
      </c>
      <c r="E1270" s="52" t="s">
        <v>1185</v>
      </c>
      <c r="F1270" s="49"/>
      <c r="G1270" s="65"/>
      <c r="H1270" s="146"/>
      <c r="I1270" s="169"/>
      <c r="J1270" s="165"/>
      <c r="K1270" s="68"/>
    </row>
    <row r="1271" spans="4:11" hidden="1" outlineLevel="1" x14ac:dyDescent="0.25">
      <c r="D1271" s="151" t="s">
        <v>1290</v>
      </c>
      <c r="E1271" s="52" t="s">
        <v>1187</v>
      </c>
      <c r="F1271" s="49"/>
      <c r="G1271" s="65"/>
      <c r="H1271" s="146"/>
      <c r="I1271" s="169"/>
      <c r="J1271" s="165"/>
      <c r="K1271" s="68"/>
    </row>
    <row r="1272" spans="4:11" hidden="1" outlineLevel="1" x14ac:dyDescent="0.25">
      <c r="D1272" s="151" t="s">
        <v>1291</v>
      </c>
      <c r="E1272" s="64" t="s">
        <v>1107</v>
      </c>
      <c r="F1272" s="56"/>
      <c r="G1272" s="65"/>
      <c r="H1272" s="146"/>
      <c r="I1272" s="169"/>
      <c r="J1272" s="165"/>
      <c r="K1272" s="68"/>
    </row>
    <row r="1273" spans="4:11" hidden="1" outlineLevel="1" x14ac:dyDescent="0.25">
      <c r="D1273" s="151" t="s">
        <v>1292</v>
      </c>
      <c r="E1273" s="99" t="s">
        <v>986</v>
      </c>
      <c r="F1273" s="56"/>
      <c r="G1273" s="65"/>
      <c r="H1273" s="146"/>
      <c r="I1273" s="169"/>
      <c r="J1273" s="165"/>
      <c r="K1273" s="68"/>
    </row>
    <row r="1274" spans="4:11" hidden="1" outlineLevel="1" x14ac:dyDescent="0.25">
      <c r="D1274" s="151" t="s">
        <v>1293</v>
      </c>
      <c r="E1274" s="51" t="s">
        <v>4</v>
      </c>
      <c r="F1274" s="49"/>
      <c r="G1274" s="65"/>
      <c r="H1274" s="146"/>
      <c r="I1274" s="169"/>
      <c r="J1274" s="165"/>
      <c r="K1274" s="68"/>
    </row>
    <row r="1275" spans="4:11" hidden="1" outlineLevel="1" x14ac:dyDescent="0.25">
      <c r="D1275" s="151" t="s">
        <v>1294</v>
      </c>
      <c r="E1275" s="52" t="s">
        <v>1179</v>
      </c>
      <c r="F1275" s="49"/>
      <c r="G1275" s="65"/>
      <c r="H1275" s="146"/>
      <c r="I1275" s="169"/>
      <c r="J1275" s="165"/>
      <c r="K1275" s="68"/>
    </row>
    <row r="1276" spans="4:11" hidden="1" outlineLevel="1" x14ac:dyDescent="0.25">
      <c r="D1276" s="151" t="s">
        <v>1295</v>
      </c>
      <c r="E1276" s="52" t="s">
        <v>1181</v>
      </c>
      <c r="F1276" s="49"/>
      <c r="G1276" s="65"/>
      <c r="H1276" s="146"/>
      <c r="I1276" s="169"/>
      <c r="J1276" s="165"/>
      <c r="K1276" s="68"/>
    </row>
    <row r="1277" spans="4:11" hidden="1" outlineLevel="1" x14ac:dyDescent="0.25">
      <c r="D1277" s="151" t="s">
        <v>1296</v>
      </c>
      <c r="E1277" s="52" t="s">
        <v>1183</v>
      </c>
      <c r="F1277" s="49"/>
      <c r="G1277" s="65"/>
      <c r="H1277" s="146"/>
      <c r="I1277" s="169"/>
      <c r="J1277" s="165"/>
      <c r="K1277" s="68"/>
    </row>
    <row r="1278" spans="4:11" hidden="1" outlineLevel="1" x14ac:dyDescent="0.25">
      <c r="D1278" s="151" t="s">
        <v>1297</v>
      </c>
      <c r="E1278" s="52" t="s">
        <v>1185</v>
      </c>
      <c r="F1278" s="49"/>
      <c r="G1278" s="65"/>
      <c r="H1278" s="146"/>
      <c r="I1278" s="169"/>
      <c r="J1278" s="165"/>
      <c r="K1278" s="68"/>
    </row>
    <row r="1279" spans="4:11" hidden="1" outlineLevel="1" x14ac:dyDescent="0.25">
      <c r="D1279" s="151" t="s">
        <v>1298</v>
      </c>
      <c r="E1279" s="52" t="s">
        <v>1187</v>
      </c>
      <c r="F1279" s="49"/>
      <c r="G1279" s="65"/>
      <c r="H1279" s="146"/>
      <c r="I1279" s="169"/>
      <c r="J1279" s="165"/>
      <c r="K1279" s="68"/>
    </row>
    <row r="1280" spans="4:11" hidden="1" outlineLevel="1" x14ac:dyDescent="0.25">
      <c r="D1280" s="151" t="s">
        <v>1299</v>
      </c>
      <c r="E1280" s="51" t="s">
        <v>3</v>
      </c>
      <c r="F1280" s="49"/>
      <c r="G1280" s="65"/>
      <c r="H1280" s="146"/>
      <c r="I1280" s="169"/>
      <c r="J1280" s="165"/>
      <c r="K1280" s="68"/>
    </row>
    <row r="1281" spans="4:11" hidden="1" outlineLevel="1" x14ac:dyDescent="0.25">
      <c r="D1281" s="151" t="s">
        <v>1300</v>
      </c>
      <c r="E1281" s="52" t="s">
        <v>1179</v>
      </c>
      <c r="F1281" s="49"/>
      <c r="G1281" s="65"/>
      <c r="H1281" s="146"/>
      <c r="I1281" s="169"/>
      <c r="J1281" s="165"/>
      <c r="K1281" s="68"/>
    </row>
    <row r="1282" spans="4:11" hidden="1" outlineLevel="1" x14ac:dyDescent="0.25">
      <c r="D1282" s="151" t="s">
        <v>1301</v>
      </c>
      <c r="E1282" s="52" t="s">
        <v>1181</v>
      </c>
      <c r="F1282" s="49"/>
      <c r="G1282" s="65"/>
      <c r="H1282" s="146"/>
      <c r="I1282" s="169"/>
      <c r="J1282" s="165"/>
      <c r="K1282" s="68"/>
    </row>
    <row r="1283" spans="4:11" hidden="1" outlineLevel="1" x14ac:dyDescent="0.25">
      <c r="D1283" s="151" t="s">
        <v>1302</v>
      </c>
      <c r="E1283" s="52" t="s">
        <v>1183</v>
      </c>
      <c r="F1283" s="49"/>
      <c r="G1283" s="65"/>
      <c r="H1283" s="146"/>
      <c r="I1283" s="169"/>
      <c r="J1283" s="165"/>
      <c r="K1283" s="68"/>
    </row>
    <row r="1284" spans="4:11" hidden="1" outlineLevel="1" x14ac:dyDescent="0.25">
      <c r="D1284" s="151" t="s">
        <v>1303</v>
      </c>
      <c r="E1284" s="52" t="s">
        <v>1185</v>
      </c>
      <c r="F1284" s="49"/>
      <c r="G1284" s="65"/>
      <c r="H1284" s="146"/>
      <c r="I1284" s="169"/>
      <c r="J1284" s="165"/>
      <c r="K1284" s="68"/>
    </row>
    <row r="1285" spans="4:11" hidden="1" outlineLevel="1" x14ac:dyDescent="0.25">
      <c r="D1285" s="151" t="s">
        <v>1304</v>
      </c>
      <c r="E1285" s="52" t="s">
        <v>1187</v>
      </c>
      <c r="F1285" s="49"/>
      <c r="G1285" s="65"/>
      <c r="H1285" s="146"/>
      <c r="I1285" s="169"/>
      <c r="J1285" s="165"/>
      <c r="K1285" s="68"/>
    </row>
    <row r="1286" spans="4:11" hidden="1" outlineLevel="1" x14ac:dyDescent="0.25">
      <c r="D1286" s="151" t="s">
        <v>1305</v>
      </c>
      <c r="E1286" s="51" t="s">
        <v>5</v>
      </c>
      <c r="F1286" s="49"/>
      <c r="G1286" s="65"/>
      <c r="H1286" s="146"/>
      <c r="I1286" s="169"/>
      <c r="J1286" s="165"/>
      <c r="K1286" s="68"/>
    </row>
    <row r="1287" spans="4:11" hidden="1" outlineLevel="1" x14ac:dyDescent="0.25">
      <c r="D1287" s="151" t="s">
        <v>1306</v>
      </c>
      <c r="E1287" s="52" t="s">
        <v>1179</v>
      </c>
      <c r="F1287" s="49"/>
      <c r="G1287" s="65"/>
      <c r="H1287" s="146"/>
      <c r="I1287" s="169"/>
      <c r="J1287" s="165"/>
      <c r="K1287" s="68"/>
    </row>
    <row r="1288" spans="4:11" hidden="1" outlineLevel="1" x14ac:dyDescent="0.25">
      <c r="D1288" s="151" t="s">
        <v>1307</v>
      </c>
      <c r="E1288" s="52" t="s">
        <v>1181</v>
      </c>
      <c r="F1288" s="49"/>
      <c r="G1288" s="65"/>
      <c r="H1288" s="146"/>
      <c r="I1288" s="169"/>
      <c r="J1288" s="165"/>
      <c r="K1288" s="68"/>
    </row>
    <row r="1289" spans="4:11" hidden="1" outlineLevel="1" x14ac:dyDescent="0.25">
      <c r="D1289" s="151" t="s">
        <v>1308</v>
      </c>
      <c r="E1289" s="52" t="s">
        <v>1183</v>
      </c>
      <c r="F1289" s="49"/>
      <c r="G1289" s="65"/>
      <c r="H1289" s="146"/>
      <c r="I1289" s="169"/>
      <c r="J1289" s="165"/>
      <c r="K1289" s="68"/>
    </row>
    <row r="1290" spans="4:11" hidden="1" outlineLevel="1" x14ac:dyDescent="0.25">
      <c r="D1290" s="151" t="s">
        <v>1309</v>
      </c>
      <c r="E1290" s="52" t="s">
        <v>1185</v>
      </c>
      <c r="F1290" s="49"/>
      <c r="G1290" s="65"/>
      <c r="H1290" s="146"/>
      <c r="I1290" s="169"/>
      <c r="J1290" s="165"/>
      <c r="K1290" s="68"/>
    </row>
    <row r="1291" spans="4:11" hidden="1" outlineLevel="1" x14ac:dyDescent="0.25">
      <c r="D1291" s="151" t="s">
        <v>1310</v>
      </c>
      <c r="E1291" s="52" t="s">
        <v>1187</v>
      </c>
      <c r="F1291" s="49"/>
      <c r="G1291" s="65"/>
      <c r="H1291" s="146"/>
      <c r="I1291" s="169"/>
      <c r="J1291" s="165"/>
      <c r="K1291" s="68"/>
    </row>
    <row r="1292" spans="4:11" hidden="1" outlineLevel="1" x14ac:dyDescent="0.25">
      <c r="D1292" s="151" t="s">
        <v>1311</v>
      </c>
      <c r="E1292" s="51" t="s">
        <v>1011</v>
      </c>
      <c r="F1292" s="49"/>
      <c r="G1292" s="65"/>
      <c r="H1292" s="146"/>
      <c r="I1292" s="169"/>
      <c r="J1292" s="165"/>
      <c r="K1292" s="68"/>
    </row>
    <row r="1293" spans="4:11" hidden="1" outlineLevel="1" x14ac:dyDescent="0.25">
      <c r="D1293" s="151" t="s">
        <v>1312</v>
      </c>
      <c r="E1293" s="52" t="s">
        <v>1179</v>
      </c>
      <c r="F1293" s="49"/>
      <c r="G1293" s="65"/>
      <c r="H1293" s="146"/>
      <c r="I1293" s="169"/>
      <c r="J1293" s="165"/>
      <c r="K1293" s="68"/>
    </row>
    <row r="1294" spans="4:11" hidden="1" outlineLevel="1" x14ac:dyDescent="0.25">
      <c r="D1294" s="151" t="s">
        <v>1313</v>
      </c>
      <c r="E1294" s="52" t="s">
        <v>1181</v>
      </c>
      <c r="F1294" s="49"/>
      <c r="G1294" s="65"/>
      <c r="H1294" s="146"/>
      <c r="I1294" s="169"/>
      <c r="J1294" s="165"/>
      <c r="K1294" s="68"/>
    </row>
    <row r="1295" spans="4:11" hidden="1" outlineLevel="1" x14ac:dyDescent="0.25">
      <c r="D1295" s="151" t="s">
        <v>1314</v>
      </c>
      <c r="E1295" s="52" t="s">
        <v>1183</v>
      </c>
      <c r="F1295" s="49"/>
      <c r="G1295" s="65"/>
      <c r="H1295" s="146"/>
      <c r="I1295" s="169"/>
      <c r="J1295" s="165"/>
      <c r="K1295" s="68"/>
    </row>
    <row r="1296" spans="4:11" hidden="1" outlineLevel="1" x14ac:dyDescent="0.25">
      <c r="D1296" s="151" t="s">
        <v>1315</v>
      </c>
      <c r="E1296" s="52" t="s">
        <v>1185</v>
      </c>
      <c r="F1296" s="49"/>
      <c r="G1296" s="65"/>
      <c r="H1296" s="146"/>
      <c r="I1296" s="169"/>
      <c r="J1296" s="165"/>
      <c r="K1296" s="68"/>
    </row>
    <row r="1297" spans="4:11" hidden="1" outlineLevel="1" x14ac:dyDescent="0.25">
      <c r="D1297" s="151" t="s">
        <v>1316</v>
      </c>
      <c r="E1297" s="52" t="s">
        <v>1187</v>
      </c>
      <c r="F1297" s="49"/>
      <c r="G1297" s="65"/>
      <c r="H1297" s="146"/>
      <c r="I1297" s="169"/>
      <c r="J1297" s="165"/>
      <c r="K1297" s="68"/>
    </row>
    <row r="1298" spans="4:11" hidden="1" outlineLevel="1" x14ac:dyDescent="0.25">
      <c r="D1298" s="151" t="s">
        <v>1317</v>
      </c>
      <c r="E1298" s="51" t="s">
        <v>1018</v>
      </c>
      <c r="F1298" s="49"/>
      <c r="G1298" s="65"/>
      <c r="H1298" s="146"/>
      <c r="I1298" s="169"/>
      <c r="J1298" s="165"/>
      <c r="K1298" s="68"/>
    </row>
    <row r="1299" spans="4:11" hidden="1" outlineLevel="1" x14ac:dyDescent="0.25">
      <c r="D1299" s="151" t="s">
        <v>1318</v>
      </c>
      <c r="E1299" s="52" t="s">
        <v>1179</v>
      </c>
      <c r="F1299" s="49"/>
      <c r="G1299" s="65"/>
      <c r="H1299" s="146"/>
      <c r="I1299" s="169"/>
      <c r="J1299" s="165"/>
      <c r="K1299" s="68"/>
    </row>
    <row r="1300" spans="4:11" hidden="1" outlineLevel="1" x14ac:dyDescent="0.25">
      <c r="D1300" s="151" t="s">
        <v>1319</v>
      </c>
      <c r="E1300" s="52" t="s">
        <v>1181</v>
      </c>
      <c r="F1300" s="49"/>
      <c r="G1300" s="65"/>
      <c r="H1300" s="146"/>
      <c r="I1300" s="169"/>
      <c r="J1300" s="165"/>
      <c r="K1300" s="68"/>
    </row>
    <row r="1301" spans="4:11" hidden="1" outlineLevel="1" x14ac:dyDescent="0.25">
      <c r="D1301" s="151" t="s">
        <v>1320</v>
      </c>
      <c r="E1301" s="52" t="s">
        <v>1183</v>
      </c>
      <c r="F1301" s="49"/>
      <c r="G1301" s="65"/>
      <c r="H1301" s="146"/>
      <c r="I1301" s="169"/>
      <c r="J1301" s="165"/>
      <c r="K1301" s="68"/>
    </row>
    <row r="1302" spans="4:11" hidden="1" outlineLevel="1" x14ac:dyDescent="0.25">
      <c r="D1302" s="151" t="s">
        <v>1321</v>
      </c>
      <c r="E1302" s="52" t="s">
        <v>1185</v>
      </c>
      <c r="F1302" s="49"/>
      <c r="G1302" s="65"/>
      <c r="H1302" s="146"/>
      <c r="I1302" s="169"/>
      <c r="J1302" s="165"/>
      <c r="K1302" s="68"/>
    </row>
    <row r="1303" spans="4:11" hidden="1" outlineLevel="1" x14ac:dyDescent="0.25">
      <c r="D1303" s="151" t="s">
        <v>1322</v>
      </c>
      <c r="E1303" s="52" t="s">
        <v>1187</v>
      </c>
      <c r="F1303" s="49"/>
      <c r="G1303" s="65"/>
      <c r="H1303" s="146"/>
      <c r="I1303" s="169"/>
      <c r="J1303" s="165"/>
      <c r="K1303" s="68"/>
    </row>
    <row r="1304" spans="4:11" hidden="1" outlineLevel="1" x14ac:dyDescent="0.25">
      <c r="D1304" s="151" t="s">
        <v>1323</v>
      </c>
      <c r="E1304" s="51" t="s">
        <v>1025</v>
      </c>
      <c r="F1304" s="49"/>
      <c r="G1304" s="65"/>
      <c r="H1304" s="146"/>
      <c r="I1304" s="169"/>
      <c r="J1304" s="165"/>
      <c r="K1304" s="68"/>
    </row>
    <row r="1305" spans="4:11" hidden="1" outlineLevel="1" x14ac:dyDescent="0.25">
      <c r="D1305" s="151" t="s">
        <v>1324</v>
      </c>
      <c r="E1305" s="52" t="s">
        <v>1179</v>
      </c>
      <c r="F1305" s="49"/>
      <c r="G1305" s="65"/>
      <c r="H1305" s="146"/>
      <c r="I1305" s="169"/>
      <c r="J1305" s="165"/>
      <c r="K1305" s="68"/>
    </row>
    <row r="1306" spans="4:11" hidden="1" outlineLevel="1" x14ac:dyDescent="0.25">
      <c r="D1306" s="151" t="s">
        <v>1325</v>
      </c>
      <c r="E1306" s="52" t="s">
        <v>1181</v>
      </c>
      <c r="F1306" s="49"/>
      <c r="G1306" s="65"/>
      <c r="H1306" s="146"/>
      <c r="I1306" s="169"/>
      <c r="J1306" s="165"/>
      <c r="K1306" s="68"/>
    </row>
    <row r="1307" spans="4:11" hidden="1" outlineLevel="1" x14ac:dyDescent="0.25">
      <c r="D1307" s="151" t="s">
        <v>1326</v>
      </c>
      <c r="E1307" s="52" t="s">
        <v>1183</v>
      </c>
      <c r="F1307" s="49"/>
      <c r="G1307" s="65"/>
      <c r="H1307" s="146"/>
      <c r="I1307" s="169"/>
      <c r="J1307" s="165"/>
      <c r="K1307" s="68"/>
    </row>
    <row r="1308" spans="4:11" hidden="1" outlineLevel="1" x14ac:dyDescent="0.25">
      <c r="D1308" s="151" t="s">
        <v>1327</v>
      </c>
      <c r="E1308" s="52" t="s">
        <v>1185</v>
      </c>
      <c r="F1308" s="49"/>
      <c r="G1308" s="65"/>
      <c r="H1308" s="146"/>
      <c r="I1308" s="169"/>
      <c r="J1308" s="165"/>
      <c r="K1308" s="68"/>
    </row>
    <row r="1309" spans="4:11" hidden="1" outlineLevel="1" x14ac:dyDescent="0.25">
      <c r="D1309" s="151" t="s">
        <v>1328</v>
      </c>
      <c r="E1309" s="52" t="s">
        <v>1187</v>
      </c>
      <c r="F1309" s="49"/>
      <c r="G1309" s="65"/>
      <c r="H1309" s="146"/>
      <c r="I1309" s="169"/>
      <c r="J1309" s="165"/>
      <c r="K1309" s="68"/>
    </row>
    <row r="1310" spans="4:11" hidden="1" outlineLevel="1" x14ac:dyDescent="0.25">
      <c r="D1310" s="151" t="s">
        <v>1329</v>
      </c>
      <c r="E1310" s="51" t="s">
        <v>1032</v>
      </c>
      <c r="F1310" s="49"/>
      <c r="G1310" s="65"/>
      <c r="H1310" s="146"/>
      <c r="I1310" s="169"/>
      <c r="J1310" s="165"/>
      <c r="K1310" s="68"/>
    </row>
    <row r="1311" spans="4:11" hidden="1" outlineLevel="1" x14ac:dyDescent="0.25">
      <c r="D1311" s="151" t="s">
        <v>1330</v>
      </c>
      <c r="E1311" s="52" t="s">
        <v>1179</v>
      </c>
      <c r="F1311" s="49"/>
      <c r="G1311" s="65"/>
      <c r="H1311" s="146"/>
      <c r="I1311" s="169"/>
      <c r="J1311" s="165"/>
      <c r="K1311" s="68"/>
    </row>
    <row r="1312" spans="4:11" hidden="1" outlineLevel="1" x14ac:dyDescent="0.25">
      <c r="D1312" s="151" t="s">
        <v>1331</v>
      </c>
      <c r="E1312" s="52" t="s">
        <v>1181</v>
      </c>
      <c r="F1312" s="49"/>
      <c r="G1312" s="65"/>
      <c r="H1312" s="146"/>
      <c r="I1312" s="169"/>
      <c r="J1312" s="165"/>
      <c r="K1312" s="68"/>
    </row>
    <row r="1313" spans="4:11" hidden="1" outlineLevel="1" x14ac:dyDescent="0.25">
      <c r="D1313" s="151" t="s">
        <v>1332</v>
      </c>
      <c r="E1313" s="52" t="s">
        <v>1183</v>
      </c>
      <c r="F1313" s="49"/>
      <c r="G1313" s="65"/>
      <c r="H1313" s="146"/>
      <c r="I1313" s="169"/>
      <c r="J1313" s="165"/>
      <c r="K1313" s="68"/>
    </row>
    <row r="1314" spans="4:11" hidden="1" outlineLevel="1" x14ac:dyDescent="0.25">
      <c r="D1314" s="151" t="s">
        <v>1333</v>
      </c>
      <c r="E1314" s="52" t="s">
        <v>1185</v>
      </c>
      <c r="F1314" s="49"/>
      <c r="G1314" s="65"/>
      <c r="H1314" s="146"/>
      <c r="I1314" s="169"/>
      <c r="J1314" s="165"/>
      <c r="K1314" s="68"/>
    </row>
    <row r="1315" spans="4:11" hidden="1" outlineLevel="1" x14ac:dyDescent="0.25">
      <c r="D1315" s="151" t="s">
        <v>1334</v>
      </c>
      <c r="E1315" s="52" t="s">
        <v>1187</v>
      </c>
      <c r="F1315" s="49"/>
      <c r="G1315" s="65"/>
      <c r="H1315" s="146"/>
      <c r="I1315" s="169"/>
      <c r="J1315" s="165"/>
      <c r="K1315" s="68"/>
    </row>
    <row r="1316" spans="4:11" hidden="1" outlineLevel="1" x14ac:dyDescent="0.25">
      <c r="D1316" s="151" t="s">
        <v>1335</v>
      </c>
      <c r="E1316" s="51" t="s">
        <v>7</v>
      </c>
      <c r="F1316" s="49"/>
      <c r="G1316" s="65"/>
      <c r="H1316" s="146"/>
      <c r="I1316" s="169"/>
      <c r="J1316" s="165"/>
      <c r="K1316" s="68"/>
    </row>
    <row r="1317" spans="4:11" hidden="1" outlineLevel="1" x14ac:dyDescent="0.25">
      <c r="D1317" s="151" t="s">
        <v>1336</v>
      </c>
      <c r="E1317" s="52" t="s">
        <v>1179</v>
      </c>
      <c r="F1317" s="49"/>
      <c r="G1317" s="65"/>
      <c r="H1317" s="146"/>
      <c r="I1317" s="169"/>
      <c r="J1317" s="165"/>
      <c r="K1317" s="68"/>
    </row>
    <row r="1318" spans="4:11" hidden="1" outlineLevel="1" x14ac:dyDescent="0.25">
      <c r="D1318" s="151" t="s">
        <v>1337</v>
      </c>
      <c r="E1318" s="52" t="s">
        <v>1181</v>
      </c>
      <c r="F1318" s="49"/>
      <c r="G1318" s="65"/>
      <c r="H1318" s="146"/>
      <c r="I1318" s="169"/>
      <c r="J1318" s="165"/>
      <c r="K1318" s="68"/>
    </row>
    <row r="1319" spans="4:11" hidden="1" outlineLevel="1" x14ac:dyDescent="0.25">
      <c r="D1319" s="151" t="s">
        <v>1338</v>
      </c>
      <c r="E1319" s="52" t="s">
        <v>1183</v>
      </c>
      <c r="F1319" s="49"/>
      <c r="G1319" s="65"/>
      <c r="H1319" s="146"/>
      <c r="I1319" s="169"/>
      <c r="J1319" s="165"/>
      <c r="K1319" s="68"/>
    </row>
    <row r="1320" spans="4:11" hidden="1" outlineLevel="1" x14ac:dyDescent="0.25">
      <c r="D1320" s="151" t="s">
        <v>1339</v>
      </c>
      <c r="E1320" s="52" t="s">
        <v>1185</v>
      </c>
      <c r="F1320" s="49"/>
      <c r="G1320" s="65"/>
      <c r="H1320" s="146"/>
      <c r="I1320" s="169"/>
      <c r="J1320" s="165"/>
      <c r="K1320" s="68"/>
    </row>
    <row r="1321" spans="4:11" hidden="1" outlineLevel="1" x14ac:dyDescent="0.25">
      <c r="D1321" s="151" t="s">
        <v>1340</v>
      </c>
      <c r="E1321" s="52" t="s">
        <v>1187</v>
      </c>
      <c r="F1321" s="49"/>
      <c r="G1321" s="65"/>
      <c r="H1321" s="146"/>
      <c r="I1321" s="169"/>
      <c r="J1321" s="165"/>
      <c r="K1321" s="68"/>
    </row>
    <row r="1322" spans="4:11" hidden="1" outlineLevel="1" x14ac:dyDescent="0.25">
      <c r="D1322" s="151" t="s">
        <v>1341</v>
      </c>
      <c r="E1322" s="51" t="s">
        <v>264</v>
      </c>
      <c r="F1322" s="49"/>
      <c r="G1322" s="65"/>
      <c r="H1322" s="146"/>
      <c r="I1322" s="169"/>
      <c r="J1322" s="165"/>
      <c r="K1322" s="68"/>
    </row>
    <row r="1323" spans="4:11" hidden="1" outlineLevel="1" x14ac:dyDescent="0.25">
      <c r="D1323" s="151" t="s">
        <v>1342</v>
      </c>
      <c r="E1323" s="52" t="s">
        <v>1179</v>
      </c>
      <c r="F1323" s="49"/>
      <c r="G1323" s="65"/>
      <c r="H1323" s="146"/>
      <c r="I1323" s="169"/>
      <c r="J1323" s="165"/>
      <c r="K1323" s="68"/>
    </row>
    <row r="1324" spans="4:11" hidden="1" outlineLevel="1" x14ac:dyDescent="0.25">
      <c r="D1324" s="151" t="s">
        <v>1343</v>
      </c>
      <c r="E1324" s="52" t="s">
        <v>1181</v>
      </c>
      <c r="F1324" s="49"/>
      <c r="G1324" s="65"/>
      <c r="H1324" s="146"/>
      <c r="I1324" s="169"/>
      <c r="J1324" s="165"/>
      <c r="K1324" s="68"/>
    </row>
    <row r="1325" spans="4:11" hidden="1" outlineLevel="1" x14ac:dyDescent="0.25">
      <c r="D1325" s="151" t="s">
        <v>1344</v>
      </c>
      <c r="E1325" s="52" t="s">
        <v>1183</v>
      </c>
      <c r="F1325" s="49"/>
      <c r="G1325" s="65"/>
      <c r="H1325" s="146"/>
      <c r="I1325" s="169"/>
      <c r="J1325" s="165"/>
      <c r="K1325" s="68"/>
    </row>
    <row r="1326" spans="4:11" hidden="1" outlineLevel="1" x14ac:dyDescent="0.25">
      <c r="D1326" s="151" t="s">
        <v>1345</v>
      </c>
      <c r="E1326" s="52" t="s">
        <v>1185</v>
      </c>
      <c r="F1326" s="49"/>
      <c r="G1326" s="65"/>
      <c r="H1326" s="146"/>
      <c r="I1326" s="169"/>
      <c r="J1326" s="165"/>
      <c r="K1326" s="68"/>
    </row>
    <row r="1327" spans="4:11" hidden="1" outlineLevel="1" x14ac:dyDescent="0.25">
      <c r="D1327" s="151" t="s">
        <v>1346</v>
      </c>
      <c r="E1327" s="52" t="s">
        <v>1187</v>
      </c>
      <c r="F1327" s="49"/>
      <c r="G1327" s="65"/>
      <c r="H1327" s="146"/>
      <c r="I1327" s="169"/>
      <c r="J1327" s="165"/>
      <c r="K1327" s="68"/>
    </row>
    <row r="1328" spans="4:11" hidden="1" outlineLevel="1" x14ac:dyDescent="0.25">
      <c r="D1328" s="151" t="s">
        <v>1347</v>
      </c>
      <c r="E1328" s="99" t="s">
        <v>1051</v>
      </c>
      <c r="F1328" s="56"/>
      <c r="G1328" s="65"/>
      <c r="H1328" s="146"/>
      <c r="I1328" s="169"/>
      <c r="J1328" s="165"/>
      <c r="K1328" s="68"/>
    </row>
    <row r="1329" spans="4:11" hidden="1" outlineLevel="1" x14ac:dyDescent="0.25">
      <c r="D1329" s="151" t="s">
        <v>1348</v>
      </c>
      <c r="E1329" s="51" t="s">
        <v>4</v>
      </c>
      <c r="F1329" s="49"/>
      <c r="G1329" s="65"/>
      <c r="H1329" s="146"/>
      <c r="I1329" s="169"/>
      <c r="J1329" s="165"/>
      <c r="K1329" s="68"/>
    </row>
    <row r="1330" spans="4:11" hidden="1" outlineLevel="1" x14ac:dyDescent="0.25">
      <c r="D1330" s="151" t="s">
        <v>1349</v>
      </c>
      <c r="E1330" s="52" t="s">
        <v>1179</v>
      </c>
      <c r="F1330" s="49"/>
      <c r="G1330" s="65"/>
      <c r="H1330" s="146"/>
      <c r="I1330" s="169"/>
      <c r="J1330" s="165"/>
      <c r="K1330" s="68"/>
    </row>
    <row r="1331" spans="4:11" hidden="1" outlineLevel="1" x14ac:dyDescent="0.25">
      <c r="D1331" s="151" t="s">
        <v>1350</v>
      </c>
      <c r="E1331" s="52" t="s">
        <v>1181</v>
      </c>
      <c r="F1331" s="49"/>
      <c r="G1331" s="65"/>
      <c r="H1331" s="146"/>
      <c r="I1331" s="169"/>
      <c r="J1331" s="165"/>
      <c r="K1331" s="68"/>
    </row>
    <row r="1332" spans="4:11" hidden="1" outlineLevel="1" x14ac:dyDescent="0.25">
      <c r="D1332" s="151" t="s">
        <v>1351</v>
      </c>
      <c r="E1332" s="52" t="s">
        <v>1183</v>
      </c>
      <c r="F1332" s="49"/>
      <c r="G1332" s="65"/>
      <c r="H1332" s="146"/>
      <c r="I1332" s="169"/>
      <c r="J1332" s="165"/>
      <c r="K1332" s="68"/>
    </row>
    <row r="1333" spans="4:11" hidden="1" outlineLevel="1" x14ac:dyDescent="0.25">
      <c r="D1333" s="151" t="s">
        <v>1352</v>
      </c>
      <c r="E1333" s="52" t="s">
        <v>1185</v>
      </c>
      <c r="F1333" s="49"/>
      <c r="G1333" s="65"/>
      <c r="H1333" s="146"/>
      <c r="I1333" s="169"/>
      <c r="J1333" s="165"/>
      <c r="K1333" s="68"/>
    </row>
    <row r="1334" spans="4:11" hidden="1" outlineLevel="1" x14ac:dyDescent="0.25">
      <c r="D1334" s="151" t="s">
        <v>1353</v>
      </c>
      <c r="E1334" s="52" t="s">
        <v>1187</v>
      </c>
      <c r="F1334" s="49"/>
      <c r="G1334" s="65"/>
      <c r="H1334" s="146"/>
      <c r="I1334" s="169"/>
      <c r="J1334" s="165"/>
      <c r="K1334" s="68"/>
    </row>
    <row r="1335" spans="4:11" hidden="1" outlineLevel="1" x14ac:dyDescent="0.25">
      <c r="D1335" s="151" t="s">
        <v>1354</v>
      </c>
      <c r="E1335" s="51" t="s">
        <v>3</v>
      </c>
      <c r="F1335" s="49"/>
      <c r="G1335" s="65"/>
      <c r="H1335" s="146"/>
      <c r="I1335" s="169"/>
      <c r="J1335" s="165"/>
      <c r="K1335" s="68"/>
    </row>
    <row r="1336" spans="4:11" hidden="1" outlineLevel="1" x14ac:dyDescent="0.25">
      <c r="D1336" s="151" t="s">
        <v>1355</v>
      </c>
      <c r="E1336" s="52" t="s">
        <v>1179</v>
      </c>
      <c r="F1336" s="49"/>
      <c r="G1336" s="65"/>
      <c r="H1336" s="146"/>
      <c r="I1336" s="169"/>
      <c r="J1336" s="165"/>
      <c r="K1336" s="68"/>
    </row>
    <row r="1337" spans="4:11" hidden="1" outlineLevel="1" x14ac:dyDescent="0.25">
      <c r="D1337" s="151" t="s">
        <v>1356</v>
      </c>
      <c r="E1337" s="52" t="s">
        <v>1181</v>
      </c>
      <c r="F1337" s="49"/>
      <c r="G1337" s="65"/>
      <c r="H1337" s="146"/>
      <c r="I1337" s="169"/>
      <c r="J1337" s="165"/>
      <c r="K1337" s="68"/>
    </row>
    <row r="1338" spans="4:11" hidden="1" outlineLevel="1" x14ac:dyDescent="0.25">
      <c r="D1338" s="151" t="s">
        <v>1357</v>
      </c>
      <c r="E1338" s="52" t="s">
        <v>1183</v>
      </c>
      <c r="F1338" s="49"/>
      <c r="G1338" s="65"/>
      <c r="H1338" s="146"/>
      <c r="I1338" s="169"/>
      <c r="J1338" s="165"/>
      <c r="K1338" s="68"/>
    </row>
    <row r="1339" spans="4:11" hidden="1" outlineLevel="1" x14ac:dyDescent="0.25">
      <c r="D1339" s="151" t="s">
        <v>1358</v>
      </c>
      <c r="E1339" s="52" t="s">
        <v>1185</v>
      </c>
      <c r="F1339" s="49"/>
      <c r="G1339" s="65"/>
      <c r="H1339" s="146"/>
      <c r="I1339" s="169"/>
      <c r="J1339" s="165"/>
      <c r="K1339" s="68"/>
    </row>
    <row r="1340" spans="4:11" hidden="1" outlineLevel="1" x14ac:dyDescent="0.25">
      <c r="D1340" s="151" t="s">
        <v>1359</v>
      </c>
      <c r="E1340" s="52" t="s">
        <v>1187</v>
      </c>
      <c r="F1340" s="49"/>
      <c r="G1340" s="65"/>
      <c r="H1340" s="146"/>
      <c r="I1340" s="169"/>
      <c r="J1340" s="165"/>
      <c r="K1340" s="68"/>
    </row>
    <row r="1341" spans="4:11" hidden="1" outlineLevel="1" x14ac:dyDescent="0.25">
      <c r="D1341" s="151" t="s">
        <v>1360</v>
      </c>
      <c r="E1341" s="51" t="s">
        <v>5</v>
      </c>
      <c r="F1341" s="49"/>
      <c r="G1341" s="65"/>
      <c r="H1341" s="146"/>
      <c r="I1341" s="169"/>
      <c r="J1341" s="165"/>
      <c r="K1341" s="68"/>
    </row>
    <row r="1342" spans="4:11" hidden="1" outlineLevel="1" x14ac:dyDescent="0.25">
      <c r="D1342" s="151" t="s">
        <v>1361</v>
      </c>
      <c r="E1342" s="52" t="s">
        <v>1179</v>
      </c>
      <c r="F1342" s="49"/>
      <c r="G1342" s="65"/>
      <c r="H1342" s="146"/>
      <c r="I1342" s="169"/>
      <c r="J1342" s="165"/>
      <c r="K1342" s="68"/>
    </row>
    <row r="1343" spans="4:11" hidden="1" outlineLevel="1" x14ac:dyDescent="0.25">
      <c r="D1343" s="151" t="s">
        <v>1362</v>
      </c>
      <c r="E1343" s="52" t="s">
        <v>1181</v>
      </c>
      <c r="F1343" s="49"/>
      <c r="G1343" s="65"/>
      <c r="H1343" s="146"/>
      <c r="I1343" s="169"/>
      <c r="J1343" s="165"/>
      <c r="K1343" s="68"/>
    </row>
    <row r="1344" spans="4:11" hidden="1" outlineLevel="1" x14ac:dyDescent="0.25">
      <c r="D1344" s="151" t="s">
        <v>1363</v>
      </c>
      <c r="E1344" s="52" t="s">
        <v>1183</v>
      </c>
      <c r="F1344" s="49"/>
      <c r="G1344" s="65"/>
      <c r="H1344" s="146"/>
      <c r="I1344" s="169"/>
      <c r="J1344" s="165"/>
      <c r="K1344" s="68"/>
    </row>
    <row r="1345" spans="4:11" hidden="1" outlineLevel="1" x14ac:dyDescent="0.25">
      <c r="D1345" s="151" t="s">
        <v>1364</v>
      </c>
      <c r="E1345" s="52" t="s">
        <v>1185</v>
      </c>
      <c r="F1345" s="49"/>
      <c r="G1345" s="65"/>
      <c r="H1345" s="146"/>
      <c r="I1345" s="169"/>
      <c r="J1345" s="165"/>
      <c r="K1345" s="68"/>
    </row>
    <row r="1346" spans="4:11" hidden="1" outlineLevel="1" x14ac:dyDescent="0.25">
      <c r="D1346" s="151" t="s">
        <v>1365</v>
      </c>
      <c r="E1346" s="52" t="s">
        <v>1187</v>
      </c>
      <c r="F1346" s="49"/>
      <c r="G1346" s="65"/>
      <c r="H1346" s="146"/>
      <c r="I1346" s="169"/>
      <c r="J1346" s="165"/>
      <c r="K1346" s="68"/>
    </row>
    <row r="1347" spans="4:11" hidden="1" outlineLevel="1" x14ac:dyDescent="0.25">
      <c r="D1347" s="151" t="s">
        <v>1366</v>
      </c>
      <c r="E1347" s="51" t="s">
        <v>1011</v>
      </c>
      <c r="F1347" s="49"/>
      <c r="G1347" s="65"/>
      <c r="H1347" s="146"/>
      <c r="I1347" s="169"/>
      <c r="J1347" s="165"/>
      <c r="K1347" s="68"/>
    </row>
    <row r="1348" spans="4:11" hidden="1" outlineLevel="1" x14ac:dyDescent="0.25">
      <c r="D1348" s="151" t="s">
        <v>1367</v>
      </c>
      <c r="E1348" s="52" t="s">
        <v>1179</v>
      </c>
      <c r="F1348" s="49"/>
      <c r="G1348" s="65"/>
      <c r="H1348" s="146"/>
      <c r="I1348" s="169"/>
      <c r="J1348" s="165"/>
      <c r="K1348" s="68"/>
    </row>
    <row r="1349" spans="4:11" hidden="1" outlineLevel="1" x14ac:dyDescent="0.25">
      <c r="D1349" s="151" t="s">
        <v>1368</v>
      </c>
      <c r="E1349" s="52" t="s">
        <v>1181</v>
      </c>
      <c r="F1349" s="49"/>
      <c r="G1349" s="65"/>
      <c r="H1349" s="146"/>
      <c r="I1349" s="169"/>
      <c r="J1349" s="165"/>
      <c r="K1349" s="68"/>
    </row>
    <row r="1350" spans="4:11" hidden="1" outlineLevel="1" x14ac:dyDescent="0.25">
      <c r="D1350" s="151" t="s">
        <v>1369</v>
      </c>
      <c r="E1350" s="52" t="s">
        <v>1183</v>
      </c>
      <c r="F1350" s="49"/>
      <c r="G1350" s="65"/>
      <c r="H1350" s="146"/>
      <c r="I1350" s="169"/>
      <c r="J1350" s="165"/>
      <c r="K1350" s="68"/>
    </row>
    <row r="1351" spans="4:11" hidden="1" outlineLevel="1" x14ac:dyDescent="0.25">
      <c r="D1351" s="151" t="s">
        <v>1370</v>
      </c>
      <c r="E1351" s="52" t="s">
        <v>1185</v>
      </c>
      <c r="F1351" s="49"/>
      <c r="G1351" s="65"/>
      <c r="H1351" s="146"/>
      <c r="I1351" s="169"/>
      <c r="J1351" s="165"/>
      <c r="K1351" s="68"/>
    </row>
    <row r="1352" spans="4:11" hidden="1" outlineLevel="1" x14ac:dyDescent="0.25">
      <c r="D1352" s="151" t="s">
        <v>1371</v>
      </c>
      <c r="E1352" s="52" t="s">
        <v>1187</v>
      </c>
      <c r="F1352" s="49"/>
      <c r="G1352" s="65"/>
      <c r="H1352" s="146"/>
      <c r="I1352" s="169"/>
      <c r="J1352" s="165"/>
      <c r="K1352" s="68"/>
    </row>
    <row r="1353" spans="4:11" hidden="1" outlineLevel="1" x14ac:dyDescent="0.25">
      <c r="D1353" s="151" t="s">
        <v>1372</v>
      </c>
      <c r="E1353" s="51" t="s">
        <v>1018</v>
      </c>
      <c r="F1353" s="49"/>
      <c r="G1353" s="65"/>
      <c r="H1353" s="146"/>
      <c r="I1353" s="169"/>
      <c r="J1353" s="165"/>
      <c r="K1353" s="68"/>
    </row>
    <row r="1354" spans="4:11" hidden="1" outlineLevel="1" x14ac:dyDescent="0.25">
      <c r="D1354" s="151" t="s">
        <v>1373</v>
      </c>
      <c r="E1354" s="52" t="s">
        <v>1179</v>
      </c>
      <c r="F1354" s="49"/>
      <c r="G1354" s="65"/>
      <c r="H1354" s="146"/>
      <c r="I1354" s="169"/>
      <c r="J1354" s="165"/>
      <c r="K1354" s="68"/>
    </row>
    <row r="1355" spans="4:11" hidden="1" outlineLevel="1" x14ac:dyDescent="0.25">
      <c r="D1355" s="151" t="s">
        <v>1374</v>
      </c>
      <c r="E1355" s="52" t="s">
        <v>1181</v>
      </c>
      <c r="F1355" s="49"/>
      <c r="G1355" s="65"/>
      <c r="H1355" s="146"/>
      <c r="I1355" s="169"/>
      <c r="J1355" s="165"/>
      <c r="K1355" s="68"/>
    </row>
    <row r="1356" spans="4:11" hidden="1" outlineLevel="1" x14ac:dyDescent="0.25">
      <c r="D1356" s="151" t="s">
        <v>1375</v>
      </c>
      <c r="E1356" s="52" t="s">
        <v>1183</v>
      </c>
      <c r="F1356" s="49"/>
      <c r="G1356" s="65"/>
      <c r="H1356" s="146"/>
      <c r="I1356" s="169"/>
      <c r="J1356" s="165"/>
      <c r="K1356" s="68"/>
    </row>
    <row r="1357" spans="4:11" hidden="1" outlineLevel="1" x14ac:dyDescent="0.25">
      <c r="D1357" s="151" t="s">
        <v>1376</v>
      </c>
      <c r="E1357" s="52" t="s">
        <v>1185</v>
      </c>
      <c r="F1357" s="49"/>
      <c r="G1357" s="65"/>
      <c r="H1357" s="146"/>
      <c r="I1357" s="169"/>
      <c r="J1357" s="165"/>
      <c r="K1357" s="68"/>
    </row>
    <row r="1358" spans="4:11" hidden="1" outlineLevel="1" x14ac:dyDescent="0.25">
      <c r="D1358" s="151" t="s">
        <v>1377</v>
      </c>
      <c r="E1358" s="52" t="s">
        <v>1187</v>
      </c>
      <c r="F1358" s="49"/>
      <c r="G1358" s="65"/>
      <c r="H1358" s="146"/>
      <c r="I1358" s="169"/>
      <c r="J1358" s="165"/>
      <c r="K1358" s="68"/>
    </row>
    <row r="1359" spans="4:11" hidden="1" outlineLevel="1" x14ac:dyDescent="0.25">
      <c r="D1359" s="151" t="s">
        <v>1378</v>
      </c>
      <c r="E1359" s="51" t="s">
        <v>1025</v>
      </c>
      <c r="F1359" s="49"/>
      <c r="G1359" s="65"/>
      <c r="H1359" s="146"/>
      <c r="I1359" s="169"/>
      <c r="J1359" s="165"/>
      <c r="K1359" s="68"/>
    </row>
    <row r="1360" spans="4:11" hidden="1" outlineLevel="1" x14ac:dyDescent="0.25">
      <c r="D1360" s="151" t="s">
        <v>1379</v>
      </c>
      <c r="E1360" s="52" t="s">
        <v>1179</v>
      </c>
      <c r="F1360" s="49"/>
      <c r="G1360" s="65"/>
      <c r="H1360" s="146"/>
      <c r="I1360" s="169"/>
      <c r="J1360" s="165"/>
      <c r="K1360" s="68"/>
    </row>
    <row r="1361" spans="4:11" hidden="1" outlineLevel="1" x14ac:dyDescent="0.25">
      <c r="D1361" s="151" t="s">
        <v>1380</v>
      </c>
      <c r="E1361" s="52" t="s">
        <v>1181</v>
      </c>
      <c r="F1361" s="49"/>
      <c r="G1361" s="65"/>
      <c r="H1361" s="146"/>
      <c r="I1361" s="169"/>
      <c r="J1361" s="165"/>
      <c r="K1361" s="68"/>
    </row>
    <row r="1362" spans="4:11" hidden="1" outlineLevel="1" x14ac:dyDescent="0.25">
      <c r="D1362" s="151" t="s">
        <v>1381</v>
      </c>
      <c r="E1362" s="52" t="s">
        <v>1183</v>
      </c>
      <c r="F1362" s="49"/>
      <c r="G1362" s="65"/>
      <c r="H1362" s="146"/>
      <c r="I1362" s="169"/>
      <c r="J1362" s="165"/>
      <c r="K1362" s="68"/>
    </row>
    <row r="1363" spans="4:11" hidden="1" outlineLevel="1" x14ac:dyDescent="0.25">
      <c r="D1363" s="151" t="s">
        <v>1382</v>
      </c>
      <c r="E1363" s="52" t="s">
        <v>1185</v>
      </c>
      <c r="F1363" s="49"/>
      <c r="G1363" s="65"/>
      <c r="H1363" s="146"/>
      <c r="I1363" s="169"/>
      <c r="J1363" s="165"/>
      <c r="K1363" s="68"/>
    </row>
    <row r="1364" spans="4:11" hidden="1" outlineLevel="1" x14ac:dyDescent="0.25">
      <c r="D1364" s="151" t="s">
        <v>1383</v>
      </c>
      <c r="E1364" s="52" t="s">
        <v>1187</v>
      </c>
      <c r="F1364" s="49"/>
      <c r="G1364" s="65"/>
      <c r="H1364" s="146"/>
      <c r="I1364" s="169"/>
      <c r="J1364" s="165"/>
      <c r="K1364" s="68"/>
    </row>
    <row r="1365" spans="4:11" hidden="1" outlineLevel="1" x14ac:dyDescent="0.25">
      <c r="D1365" s="151" t="s">
        <v>1384</v>
      </c>
      <c r="E1365" s="51" t="s">
        <v>1032</v>
      </c>
      <c r="F1365" s="49"/>
      <c r="G1365" s="65"/>
      <c r="H1365" s="146"/>
      <c r="I1365" s="169"/>
      <c r="J1365" s="165"/>
      <c r="K1365" s="68"/>
    </row>
    <row r="1366" spans="4:11" hidden="1" outlineLevel="1" x14ac:dyDescent="0.25">
      <c r="D1366" s="151" t="s">
        <v>1385</v>
      </c>
      <c r="E1366" s="52" t="s">
        <v>1179</v>
      </c>
      <c r="F1366" s="49"/>
      <c r="G1366" s="65"/>
      <c r="H1366" s="146"/>
      <c r="I1366" s="169"/>
      <c r="J1366" s="165"/>
      <c r="K1366" s="68"/>
    </row>
    <row r="1367" spans="4:11" hidden="1" outlineLevel="1" x14ac:dyDescent="0.25">
      <c r="D1367" s="151" t="s">
        <v>1386</v>
      </c>
      <c r="E1367" s="52" t="s">
        <v>1181</v>
      </c>
      <c r="F1367" s="49"/>
      <c r="G1367" s="65"/>
      <c r="H1367" s="146"/>
      <c r="I1367" s="169"/>
      <c r="J1367" s="165"/>
      <c r="K1367" s="68"/>
    </row>
    <row r="1368" spans="4:11" hidden="1" outlineLevel="1" x14ac:dyDescent="0.25">
      <c r="D1368" s="151" t="s">
        <v>1387</v>
      </c>
      <c r="E1368" s="52" t="s">
        <v>1183</v>
      </c>
      <c r="F1368" s="49"/>
      <c r="G1368" s="65"/>
      <c r="H1368" s="146"/>
      <c r="I1368" s="169"/>
      <c r="J1368" s="165"/>
      <c r="K1368" s="68"/>
    </row>
    <row r="1369" spans="4:11" hidden="1" outlineLevel="1" x14ac:dyDescent="0.25">
      <c r="D1369" s="151" t="s">
        <v>1388</v>
      </c>
      <c r="E1369" s="52" t="s">
        <v>1185</v>
      </c>
      <c r="F1369" s="49"/>
      <c r="G1369" s="65"/>
      <c r="H1369" s="146"/>
      <c r="I1369" s="169"/>
      <c r="J1369" s="165"/>
      <c r="K1369" s="68"/>
    </row>
    <row r="1370" spans="4:11" hidden="1" outlineLevel="1" x14ac:dyDescent="0.25">
      <c r="D1370" s="151" t="s">
        <v>1389</v>
      </c>
      <c r="E1370" s="52" t="s">
        <v>1187</v>
      </c>
      <c r="F1370" s="49"/>
      <c r="G1370" s="65"/>
      <c r="H1370" s="146"/>
      <c r="I1370" s="169"/>
      <c r="J1370" s="165"/>
      <c r="K1370" s="68"/>
    </row>
    <row r="1371" spans="4:11" hidden="1" outlineLevel="1" x14ac:dyDescent="0.25">
      <c r="D1371" s="151" t="s">
        <v>1390</v>
      </c>
      <c r="E1371" s="51" t="s">
        <v>7</v>
      </c>
      <c r="F1371" s="49"/>
      <c r="G1371" s="65"/>
      <c r="H1371" s="146"/>
      <c r="I1371" s="169"/>
      <c r="J1371" s="165"/>
      <c r="K1371" s="68"/>
    </row>
    <row r="1372" spans="4:11" hidden="1" outlineLevel="1" x14ac:dyDescent="0.25">
      <c r="D1372" s="151" t="s">
        <v>1391</v>
      </c>
      <c r="E1372" s="52" t="s">
        <v>1179</v>
      </c>
      <c r="F1372" s="49"/>
      <c r="G1372" s="65"/>
      <c r="H1372" s="146"/>
      <c r="I1372" s="169"/>
      <c r="J1372" s="165"/>
      <c r="K1372" s="68"/>
    </row>
    <row r="1373" spans="4:11" hidden="1" outlineLevel="1" x14ac:dyDescent="0.25">
      <c r="D1373" s="151" t="s">
        <v>1392</v>
      </c>
      <c r="E1373" s="52" t="s">
        <v>1181</v>
      </c>
      <c r="F1373" s="49"/>
      <c r="G1373" s="65"/>
      <c r="H1373" s="146"/>
      <c r="I1373" s="169"/>
      <c r="J1373" s="165"/>
      <c r="K1373" s="68"/>
    </row>
    <row r="1374" spans="4:11" hidden="1" outlineLevel="1" x14ac:dyDescent="0.25">
      <c r="D1374" s="151" t="s">
        <v>1393</v>
      </c>
      <c r="E1374" s="52" t="s">
        <v>1183</v>
      </c>
      <c r="F1374" s="49"/>
      <c r="G1374" s="65"/>
      <c r="H1374" s="146"/>
      <c r="I1374" s="169"/>
      <c r="J1374" s="165"/>
      <c r="K1374" s="68"/>
    </row>
    <row r="1375" spans="4:11" hidden="1" outlineLevel="1" x14ac:dyDescent="0.25">
      <c r="D1375" s="151" t="s">
        <v>1394</v>
      </c>
      <c r="E1375" s="52" t="s">
        <v>1185</v>
      </c>
      <c r="F1375" s="49"/>
      <c r="G1375" s="65"/>
      <c r="H1375" s="146"/>
      <c r="I1375" s="169"/>
      <c r="J1375" s="165"/>
      <c r="K1375" s="68"/>
    </row>
    <row r="1376" spans="4:11" hidden="1" outlineLevel="1" x14ac:dyDescent="0.25">
      <c r="D1376" s="151" t="s">
        <v>1395</v>
      </c>
      <c r="E1376" s="52" t="s">
        <v>1187</v>
      </c>
      <c r="F1376" s="49"/>
      <c r="G1376" s="65"/>
      <c r="H1376" s="146"/>
      <c r="I1376" s="169"/>
      <c r="J1376" s="165"/>
      <c r="K1376" s="68"/>
    </row>
    <row r="1377" spans="4:11" hidden="1" outlineLevel="1" x14ac:dyDescent="0.25">
      <c r="D1377" s="151" t="s">
        <v>1396</v>
      </c>
      <c r="E1377" s="51" t="s">
        <v>264</v>
      </c>
      <c r="F1377" s="49"/>
      <c r="G1377" s="65"/>
      <c r="H1377" s="146"/>
      <c r="I1377" s="169"/>
      <c r="J1377" s="165"/>
      <c r="K1377" s="68"/>
    </row>
    <row r="1378" spans="4:11" hidden="1" outlineLevel="1" x14ac:dyDescent="0.25">
      <c r="D1378" s="151" t="s">
        <v>1397</v>
      </c>
      <c r="E1378" s="52" t="s">
        <v>1179</v>
      </c>
      <c r="F1378" s="49"/>
      <c r="G1378" s="65"/>
      <c r="H1378" s="146"/>
      <c r="I1378" s="169"/>
      <c r="J1378" s="165"/>
      <c r="K1378" s="68"/>
    </row>
    <row r="1379" spans="4:11" hidden="1" outlineLevel="1" x14ac:dyDescent="0.25">
      <c r="D1379" s="151" t="s">
        <v>1398</v>
      </c>
      <c r="E1379" s="52" t="s">
        <v>1181</v>
      </c>
      <c r="F1379" s="49"/>
      <c r="G1379" s="65"/>
      <c r="H1379" s="146"/>
      <c r="I1379" s="169"/>
      <c r="J1379" s="165"/>
      <c r="K1379" s="68"/>
    </row>
    <row r="1380" spans="4:11" hidden="1" outlineLevel="1" x14ac:dyDescent="0.25">
      <c r="D1380" s="151" t="s">
        <v>1399</v>
      </c>
      <c r="E1380" s="52" t="s">
        <v>1183</v>
      </c>
      <c r="F1380" s="49"/>
      <c r="G1380" s="65"/>
      <c r="H1380" s="146"/>
      <c r="I1380" s="169"/>
      <c r="J1380" s="165"/>
      <c r="K1380" s="68"/>
    </row>
    <row r="1381" spans="4:11" hidden="1" outlineLevel="1" x14ac:dyDescent="0.25">
      <c r="D1381" s="151" t="s">
        <v>1400</v>
      </c>
      <c r="E1381" s="52" t="s">
        <v>1185</v>
      </c>
      <c r="F1381" s="49"/>
      <c r="G1381" s="65"/>
      <c r="H1381" s="146"/>
      <c r="I1381" s="169"/>
      <c r="J1381" s="165"/>
      <c r="K1381" s="68"/>
    </row>
    <row r="1382" spans="4:11" hidden="1" outlineLevel="1" x14ac:dyDescent="0.25">
      <c r="D1382" s="151" t="s">
        <v>1401</v>
      </c>
      <c r="E1382" s="52" t="s">
        <v>1187</v>
      </c>
      <c r="F1382" s="49"/>
      <c r="G1382" s="65"/>
      <c r="H1382" s="146"/>
      <c r="I1382" s="169"/>
      <c r="J1382" s="165"/>
      <c r="K1382" s="68"/>
    </row>
    <row r="1383" spans="4:11" hidden="1" outlineLevel="1" x14ac:dyDescent="0.25">
      <c r="D1383" s="151" t="s">
        <v>1402</v>
      </c>
      <c r="E1383" s="96" t="s">
        <v>1403</v>
      </c>
      <c r="F1383" s="55"/>
      <c r="G1383" s="65"/>
      <c r="H1383" s="146"/>
      <c r="I1383" s="169"/>
      <c r="J1383" s="165"/>
      <c r="K1383" s="116"/>
    </row>
    <row r="1384" spans="4:11" hidden="1" outlineLevel="1" x14ac:dyDescent="0.25">
      <c r="D1384" s="151" t="s">
        <v>1404</v>
      </c>
      <c r="E1384" s="64" t="s">
        <v>984</v>
      </c>
      <c r="F1384" s="56"/>
      <c r="G1384" s="65"/>
      <c r="H1384" s="146"/>
      <c r="I1384" s="169"/>
      <c r="J1384" s="165"/>
      <c r="K1384" s="68"/>
    </row>
    <row r="1385" spans="4:11" hidden="1" outlineLevel="1" x14ac:dyDescent="0.25">
      <c r="D1385" s="151" t="s">
        <v>1405</v>
      </c>
      <c r="E1385" s="99" t="s">
        <v>986</v>
      </c>
      <c r="F1385" s="56"/>
      <c r="G1385" s="65"/>
      <c r="H1385" s="146"/>
      <c r="I1385" s="169"/>
      <c r="J1385" s="165"/>
      <c r="K1385" s="68"/>
    </row>
    <row r="1386" spans="4:11" hidden="1" outlineLevel="1" x14ac:dyDescent="0.25">
      <c r="D1386" s="151" t="s">
        <v>1406</v>
      </c>
      <c r="E1386" s="51" t="s">
        <v>4</v>
      </c>
      <c r="F1386" s="49"/>
      <c r="G1386" s="65"/>
      <c r="H1386" s="146"/>
      <c r="I1386" s="169"/>
      <c r="J1386" s="165"/>
      <c r="K1386" s="68"/>
    </row>
    <row r="1387" spans="4:11" hidden="1" outlineLevel="1" x14ac:dyDescent="0.25">
      <c r="D1387" s="151" t="s">
        <v>1407</v>
      </c>
      <c r="E1387" s="52" t="s">
        <v>1408</v>
      </c>
      <c r="F1387" s="49"/>
      <c r="G1387" s="65"/>
      <c r="H1387" s="146"/>
      <c r="I1387" s="169"/>
      <c r="J1387" s="165"/>
      <c r="K1387" s="68"/>
    </row>
    <row r="1388" spans="4:11" hidden="1" outlineLevel="1" x14ac:dyDescent="0.25">
      <c r="D1388" s="151" t="s">
        <v>1409</v>
      </c>
      <c r="E1388" s="52" t="s">
        <v>1410</v>
      </c>
      <c r="F1388" s="49"/>
      <c r="G1388" s="65"/>
      <c r="H1388" s="146"/>
      <c r="I1388" s="169"/>
      <c r="J1388" s="165"/>
      <c r="K1388" s="68"/>
    </row>
    <row r="1389" spans="4:11" hidden="1" outlineLevel="1" x14ac:dyDescent="0.25">
      <c r="D1389" s="151" t="s">
        <v>1411</v>
      </c>
      <c r="E1389" s="52" t="s">
        <v>1412</v>
      </c>
      <c r="F1389" s="49"/>
      <c r="G1389" s="65"/>
      <c r="H1389" s="146"/>
      <c r="I1389" s="169"/>
      <c r="J1389" s="165"/>
      <c r="K1389" s="68"/>
    </row>
    <row r="1390" spans="4:11" hidden="1" outlineLevel="1" x14ac:dyDescent="0.25">
      <c r="D1390" s="151" t="s">
        <v>1413</v>
      </c>
      <c r="E1390" s="52" t="s">
        <v>1414</v>
      </c>
      <c r="F1390" s="49"/>
      <c r="G1390" s="65"/>
      <c r="H1390" s="146"/>
      <c r="I1390" s="169"/>
      <c r="J1390" s="165"/>
      <c r="K1390" s="68"/>
    </row>
    <row r="1391" spans="4:11" hidden="1" outlineLevel="1" x14ac:dyDescent="0.25">
      <c r="D1391" s="151" t="s">
        <v>1415</v>
      </c>
      <c r="E1391" s="52" t="s">
        <v>1416</v>
      </c>
      <c r="F1391" s="49"/>
      <c r="G1391" s="65"/>
      <c r="H1391" s="146"/>
      <c r="I1391" s="169"/>
      <c r="J1391" s="165"/>
      <c r="K1391" s="68"/>
    </row>
    <row r="1392" spans="4:11" hidden="1" outlineLevel="1" x14ac:dyDescent="0.25">
      <c r="D1392" s="151" t="s">
        <v>1417</v>
      </c>
      <c r="E1392" s="51" t="s">
        <v>3</v>
      </c>
      <c r="F1392" s="49"/>
      <c r="G1392" s="65"/>
      <c r="H1392" s="146"/>
      <c r="I1392" s="169"/>
      <c r="J1392" s="165"/>
      <c r="K1392" s="68"/>
    </row>
    <row r="1393" spans="4:11" hidden="1" outlineLevel="1" x14ac:dyDescent="0.25">
      <c r="D1393" s="151" t="s">
        <v>1418</v>
      </c>
      <c r="E1393" s="52" t="s">
        <v>1408</v>
      </c>
      <c r="F1393" s="49"/>
      <c r="G1393" s="65"/>
      <c r="H1393" s="146"/>
      <c r="I1393" s="169"/>
      <c r="J1393" s="165"/>
      <c r="K1393" s="68"/>
    </row>
    <row r="1394" spans="4:11" hidden="1" outlineLevel="1" x14ac:dyDescent="0.25">
      <c r="D1394" s="151" t="s">
        <v>1419</v>
      </c>
      <c r="E1394" s="52" t="s">
        <v>1410</v>
      </c>
      <c r="F1394" s="49"/>
      <c r="G1394" s="65"/>
      <c r="H1394" s="146"/>
      <c r="I1394" s="169"/>
      <c r="J1394" s="165"/>
      <c r="K1394" s="68"/>
    </row>
    <row r="1395" spans="4:11" hidden="1" outlineLevel="1" x14ac:dyDescent="0.25">
      <c r="D1395" s="151" t="s">
        <v>1420</v>
      </c>
      <c r="E1395" s="52" t="s">
        <v>1412</v>
      </c>
      <c r="F1395" s="49"/>
      <c r="G1395" s="65"/>
      <c r="H1395" s="146"/>
      <c r="I1395" s="169"/>
      <c r="J1395" s="165"/>
      <c r="K1395" s="68"/>
    </row>
    <row r="1396" spans="4:11" hidden="1" outlineLevel="1" x14ac:dyDescent="0.25">
      <c r="D1396" s="151" t="s">
        <v>1421</v>
      </c>
      <c r="E1396" s="52" t="s">
        <v>1414</v>
      </c>
      <c r="F1396" s="49"/>
      <c r="G1396" s="65"/>
      <c r="H1396" s="146"/>
      <c r="I1396" s="169"/>
      <c r="J1396" s="165"/>
      <c r="K1396" s="68"/>
    </row>
    <row r="1397" spans="4:11" hidden="1" outlineLevel="1" x14ac:dyDescent="0.25">
      <c r="D1397" s="151" t="s">
        <v>1422</v>
      </c>
      <c r="E1397" s="52" t="s">
        <v>1416</v>
      </c>
      <c r="F1397" s="49"/>
      <c r="G1397" s="65"/>
      <c r="H1397" s="146"/>
      <c r="I1397" s="169"/>
      <c r="J1397" s="165"/>
      <c r="K1397" s="68"/>
    </row>
    <row r="1398" spans="4:11" hidden="1" outlineLevel="1" x14ac:dyDescent="0.25">
      <c r="D1398" s="151" t="s">
        <v>1423</v>
      </c>
      <c r="E1398" s="51" t="s">
        <v>5</v>
      </c>
      <c r="F1398" s="49"/>
      <c r="G1398" s="65"/>
      <c r="H1398" s="146"/>
      <c r="I1398" s="169"/>
      <c r="J1398" s="165"/>
      <c r="K1398" s="68"/>
    </row>
    <row r="1399" spans="4:11" hidden="1" outlineLevel="1" x14ac:dyDescent="0.25">
      <c r="D1399" s="151" t="s">
        <v>1424</v>
      </c>
      <c r="E1399" s="52" t="s">
        <v>1408</v>
      </c>
      <c r="F1399" s="49"/>
      <c r="G1399" s="65"/>
      <c r="H1399" s="146"/>
      <c r="I1399" s="169"/>
      <c r="J1399" s="165"/>
      <c r="K1399" s="68"/>
    </row>
    <row r="1400" spans="4:11" hidden="1" outlineLevel="1" x14ac:dyDescent="0.25">
      <c r="D1400" s="151" t="s">
        <v>1425</v>
      </c>
      <c r="E1400" s="52" t="s">
        <v>1410</v>
      </c>
      <c r="F1400" s="49"/>
      <c r="G1400" s="65"/>
      <c r="H1400" s="146"/>
      <c r="I1400" s="169"/>
      <c r="J1400" s="165"/>
      <c r="K1400" s="68"/>
    </row>
    <row r="1401" spans="4:11" hidden="1" outlineLevel="1" x14ac:dyDescent="0.25">
      <c r="D1401" s="151" t="s">
        <v>1426</v>
      </c>
      <c r="E1401" s="52" t="s">
        <v>1412</v>
      </c>
      <c r="F1401" s="49"/>
      <c r="G1401" s="65"/>
      <c r="H1401" s="146"/>
      <c r="I1401" s="169"/>
      <c r="J1401" s="165"/>
      <c r="K1401" s="68"/>
    </row>
    <row r="1402" spans="4:11" hidden="1" outlineLevel="1" x14ac:dyDescent="0.25">
      <c r="D1402" s="151" t="s">
        <v>1427</v>
      </c>
      <c r="E1402" s="52" t="s">
        <v>1414</v>
      </c>
      <c r="F1402" s="49"/>
      <c r="G1402" s="65"/>
      <c r="H1402" s="146"/>
      <c r="I1402" s="169"/>
      <c r="J1402" s="165"/>
      <c r="K1402" s="68"/>
    </row>
    <row r="1403" spans="4:11" hidden="1" outlineLevel="1" x14ac:dyDescent="0.25">
      <c r="D1403" s="151" t="s">
        <v>1428</v>
      </c>
      <c r="E1403" s="52" t="s">
        <v>1416</v>
      </c>
      <c r="F1403" s="49"/>
      <c r="G1403" s="65"/>
      <c r="H1403" s="146"/>
      <c r="I1403" s="169"/>
      <c r="J1403" s="165"/>
      <c r="K1403" s="68"/>
    </row>
    <row r="1404" spans="4:11" hidden="1" outlineLevel="1" x14ac:dyDescent="0.25">
      <c r="D1404" s="151" t="s">
        <v>1429</v>
      </c>
      <c r="E1404" s="51" t="s">
        <v>1011</v>
      </c>
      <c r="F1404" s="49"/>
      <c r="G1404" s="65"/>
      <c r="H1404" s="146"/>
      <c r="I1404" s="169"/>
      <c r="J1404" s="165"/>
      <c r="K1404" s="68"/>
    </row>
    <row r="1405" spans="4:11" hidden="1" outlineLevel="1" x14ac:dyDescent="0.25">
      <c r="D1405" s="151" t="s">
        <v>1430</v>
      </c>
      <c r="E1405" s="52" t="s">
        <v>1408</v>
      </c>
      <c r="F1405" s="49"/>
      <c r="G1405" s="65"/>
      <c r="H1405" s="146"/>
      <c r="I1405" s="169"/>
      <c r="J1405" s="165"/>
      <c r="K1405" s="68"/>
    </row>
    <row r="1406" spans="4:11" hidden="1" outlineLevel="1" x14ac:dyDescent="0.25">
      <c r="D1406" s="151" t="s">
        <v>1431</v>
      </c>
      <c r="E1406" s="52" t="s">
        <v>1410</v>
      </c>
      <c r="F1406" s="49"/>
      <c r="G1406" s="65"/>
      <c r="H1406" s="146"/>
      <c r="I1406" s="169"/>
      <c r="J1406" s="165"/>
      <c r="K1406" s="68"/>
    </row>
    <row r="1407" spans="4:11" hidden="1" outlineLevel="1" x14ac:dyDescent="0.25">
      <c r="D1407" s="151" t="s">
        <v>1432</v>
      </c>
      <c r="E1407" s="52" t="s">
        <v>1412</v>
      </c>
      <c r="F1407" s="49"/>
      <c r="G1407" s="65"/>
      <c r="H1407" s="146"/>
      <c r="I1407" s="169"/>
      <c r="J1407" s="165"/>
      <c r="K1407" s="68"/>
    </row>
    <row r="1408" spans="4:11" hidden="1" outlineLevel="1" x14ac:dyDescent="0.25">
      <c r="D1408" s="151" t="s">
        <v>1433</v>
      </c>
      <c r="E1408" s="52" t="s">
        <v>1414</v>
      </c>
      <c r="F1408" s="49"/>
      <c r="G1408" s="65"/>
      <c r="H1408" s="146"/>
      <c r="I1408" s="169"/>
      <c r="J1408" s="165"/>
      <c r="K1408" s="68"/>
    </row>
    <row r="1409" spans="4:11" hidden="1" outlineLevel="1" x14ac:dyDescent="0.25">
      <c r="D1409" s="151" t="s">
        <v>1434</v>
      </c>
      <c r="E1409" s="52" t="s">
        <v>1416</v>
      </c>
      <c r="F1409" s="49"/>
      <c r="G1409" s="65"/>
      <c r="H1409" s="146"/>
      <c r="I1409" s="169"/>
      <c r="J1409" s="165"/>
      <c r="K1409" s="68"/>
    </row>
    <row r="1410" spans="4:11" hidden="1" outlineLevel="1" x14ac:dyDescent="0.25">
      <c r="D1410" s="151" t="s">
        <v>1435</v>
      </c>
      <c r="E1410" s="51" t="s">
        <v>1018</v>
      </c>
      <c r="F1410" s="49"/>
      <c r="G1410" s="65"/>
      <c r="H1410" s="146"/>
      <c r="I1410" s="169"/>
      <c r="J1410" s="165"/>
      <c r="K1410" s="68"/>
    </row>
    <row r="1411" spans="4:11" hidden="1" outlineLevel="1" x14ac:dyDescent="0.25">
      <c r="D1411" s="151" t="s">
        <v>1436</v>
      </c>
      <c r="E1411" s="52" t="s">
        <v>1408</v>
      </c>
      <c r="F1411" s="49"/>
      <c r="G1411" s="65"/>
      <c r="H1411" s="146"/>
      <c r="I1411" s="169"/>
      <c r="J1411" s="165"/>
      <c r="K1411" s="68"/>
    </row>
    <row r="1412" spans="4:11" hidden="1" outlineLevel="1" x14ac:dyDescent="0.25">
      <c r="D1412" s="151" t="s">
        <v>1437</v>
      </c>
      <c r="E1412" s="52" t="s">
        <v>1410</v>
      </c>
      <c r="F1412" s="49"/>
      <c r="G1412" s="65"/>
      <c r="H1412" s="146"/>
      <c r="I1412" s="169"/>
      <c r="J1412" s="165"/>
      <c r="K1412" s="68"/>
    </row>
    <row r="1413" spans="4:11" hidden="1" outlineLevel="1" x14ac:dyDescent="0.25">
      <c r="D1413" s="151" t="s">
        <v>1438</v>
      </c>
      <c r="E1413" s="52" t="s">
        <v>1412</v>
      </c>
      <c r="F1413" s="49"/>
      <c r="G1413" s="65"/>
      <c r="H1413" s="146"/>
      <c r="I1413" s="169"/>
      <c r="J1413" s="165"/>
      <c r="K1413" s="68"/>
    </row>
    <row r="1414" spans="4:11" hidden="1" outlineLevel="1" x14ac:dyDescent="0.25">
      <c r="D1414" s="151" t="s">
        <v>1439</v>
      </c>
      <c r="E1414" s="52" t="s">
        <v>1414</v>
      </c>
      <c r="F1414" s="49"/>
      <c r="G1414" s="65"/>
      <c r="H1414" s="146"/>
      <c r="I1414" s="169"/>
      <c r="J1414" s="165"/>
      <c r="K1414" s="68"/>
    </row>
    <row r="1415" spans="4:11" hidden="1" outlineLevel="1" x14ac:dyDescent="0.25">
      <c r="D1415" s="151" t="s">
        <v>1440</v>
      </c>
      <c r="E1415" s="52" t="s">
        <v>1416</v>
      </c>
      <c r="F1415" s="49"/>
      <c r="G1415" s="65"/>
      <c r="H1415" s="146"/>
      <c r="I1415" s="169"/>
      <c r="J1415" s="165"/>
      <c r="K1415" s="68"/>
    </row>
    <row r="1416" spans="4:11" hidden="1" outlineLevel="1" x14ac:dyDescent="0.25">
      <c r="D1416" s="151" t="s">
        <v>1441</v>
      </c>
      <c r="E1416" s="51" t="s">
        <v>1025</v>
      </c>
      <c r="F1416" s="49"/>
      <c r="G1416" s="65"/>
      <c r="H1416" s="146"/>
      <c r="I1416" s="169"/>
      <c r="J1416" s="165"/>
      <c r="K1416" s="68"/>
    </row>
    <row r="1417" spans="4:11" hidden="1" outlineLevel="1" x14ac:dyDescent="0.25">
      <c r="D1417" s="151" t="s">
        <v>1442</v>
      </c>
      <c r="E1417" s="52" t="s">
        <v>1408</v>
      </c>
      <c r="F1417" s="49"/>
      <c r="G1417" s="65"/>
      <c r="H1417" s="146"/>
      <c r="I1417" s="169"/>
      <c r="J1417" s="165"/>
      <c r="K1417" s="68"/>
    </row>
    <row r="1418" spans="4:11" hidden="1" outlineLevel="1" x14ac:dyDescent="0.25">
      <c r="D1418" s="151" t="s">
        <v>1443</v>
      </c>
      <c r="E1418" s="52" t="s">
        <v>1410</v>
      </c>
      <c r="F1418" s="49"/>
      <c r="G1418" s="65"/>
      <c r="H1418" s="146"/>
      <c r="I1418" s="169"/>
      <c r="J1418" s="165"/>
      <c r="K1418" s="68"/>
    </row>
    <row r="1419" spans="4:11" hidden="1" outlineLevel="1" x14ac:dyDescent="0.25">
      <c r="D1419" s="151" t="s">
        <v>1444</v>
      </c>
      <c r="E1419" s="52" t="s">
        <v>1412</v>
      </c>
      <c r="F1419" s="49"/>
      <c r="G1419" s="65"/>
      <c r="H1419" s="146"/>
      <c r="I1419" s="169"/>
      <c r="J1419" s="165"/>
      <c r="K1419" s="68"/>
    </row>
    <row r="1420" spans="4:11" hidden="1" outlineLevel="1" x14ac:dyDescent="0.25">
      <c r="D1420" s="151" t="s">
        <v>1445</v>
      </c>
      <c r="E1420" s="52" t="s">
        <v>1414</v>
      </c>
      <c r="F1420" s="49"/>
      <c r="G1420" s="65"/>
      <c r="H1420" s="146"/>
      <c r="I1420" s="169"/>
      <c r="J1420" s="165"/>
      <c r="K1420" s="68"/>
    </row>
    <row r="1421" spans="4:11" hidden="1" outlineLevel="1" x14ac:dyDescent="0.25">
      <c r="D1421" s="151" t="s">
        <v>1446</v>
      </c>
      <c r="E1421" s="52" t="s">
        <v>1416</v>
      </c>
      <c r="F1421" s="49"/>
      <c r="G1421" s="65"/>
      <c r="H1421" s="146"/>
      <c r="I1421" s="169"/>
      <c r="J1421" s="165"/>
      <c r="K1421" s="68"/>
    </row>
    <row r="1422" spans="4:11" hidden="1" outlineLevel="1" x14ac:dyDescent="0.25">
      <c r="D1422" s="151" t="s">
        <v>1447</v>
      </c>
      <c r="E1422" s="51" t="s">
        <v>1032</v>
      </c>
      <c r="F1422" s="49"/>
      <c r="G1422" s="65"/>
      <c r="H1422" s="146"/>
      <c r="I1422" s="169"/>
      <c r="J1422" s="165"/>
      <c r="K1422" s="68"/>
    </row>
    <row r="1423" spans="4:11" hidden="1" outlineLevel="1" x14ac:dyDescent="0.25">
      <c r="D1423" s="151" t="s">
        <v>1448</v>
      </c>
      <c r="E1423" s="52" t="s">
        <v>1408</v>
      </c>
      <c r="F1423" s="49"/>
      <c r="G1423" s="65"/>
      <c r="H1423" s="146"/>
      <c r="I1423" s="169"/>
      <c r="J1423" s="165"/>
      <c r="K1423" s="68"/>
    </row>
    <row r="1424" spans="4:11" hidden="1" outlineLevel="1" x14ac:dyDescent="0.25">
      <c r="D1424" s="151" t="s">
        <v>1449</v>
      </c>
      <c r="E1424" s="52" t="s">
        <v>1410</v>
      </c>
      <c r="F1424" s="49"/>
      <c r="G1424" s="65"/>
      <c r="H1424" s="146"/>
      <c r="I1424" s="169"/>
      <c r="J1424" s="165"/>
      <c r="K1424" s="68"/>
    </row>
    <row r="1425" spans="4:11" hidden="1" outlineLevel="1" x14ac:dyDescent="0.25">
      <c r="D1425" s="151" t="s">
        <v>1450</v>
      </c>
      <c r="E1425" s="52" t="s">
        <v>1412</v>
      </c>
      <c r="F1425" s="49"/>
      <c r="G1425" s="65"/>
      <c r="H1425" s="146"/>
      <c r="I1425" s="169"/>
      <c r="J1425" s="165"/>
      <c r="K1425" s="68"/>
    </row>
    <row r="1426" spans="4:11" hidden="1" outlineLevel="1" x14ac:dyDescent="0.25">
      <c r="D1426" s="151" t="s">
        <v>1451</v>
      </c>
      <c r="E1426" s="52" t="s">
        <v>1414</v>
      </c>
      <c r="F1426" s="49"/>
      <c r="G1426" s="65"/>
      <c r="H1426" s="146"/>
      <c r="I1426" s="169"/>
      <c r="J1426" s="165"/>
      <c r="K1426" s="68"/>
    </row>
    <row r="1427" spans="4:11" hidden="1" outlineLevel="1" x14ac:dyDescent="0.25">
      <c r="D1427" s="151" t="s">
        <v>1452</v>
      </c>
      <c r="E1427" s="52" t="s">
        <v>1416</v>
      </c>
      <c r="F1427" s="49"/>
      <c r="G1427" s="65"/>
      <c r="H1427" s="146"/>
      <c r="I1427" s="169"/>
      <c r="J1427" s="165"/>
      <c r="K1427" s="68"/>
    </row>
    <row r="1428" spans="4:11" hidden="1" outlineLevel="1" x14ac:dyDescent="0.25">
      <c r="D1428" s="151" t="s">
        <v>1453</v>
      </c>
      <c r="E1428" s="51" t="s">
        <v>7</v>
      </c>
      <c r="F1428" s="49"/>
      <c r="G1428" s="65"/>
      <c r="H1428" s="146"/>
      <c r="I1428" s="169"/>
      <c r="J1428" s="165"/>
      <c r="K1428" s="68"/>
    </row>
    <row r="1429" spans="4:11" hidden="1" outlineLevel="1" x14ac:dyDescent="0.25">
      <c r="D1429" s="151" t="s">
        <v>1454</v>
      </c>
      <c r="E1429" s="52" t="s">
        <v>1408</v>
      </c>
      <c r="F1429" s="49"/>
      <c r="G1429" s="65"/>
      <c r="H1429" s="146"/>
      <c r="I1429" s="169"/>
      <c r="J1429" s="165"/>
      <c r="K1429" s="68"/>
    </row>
    <row r="1430" spans="4:11" hidden="1" outlineLevel="1" x14ac:dyDescent="0.25">
      <c r="D1430" s="151" t="s">
        <v>1455</v>
      </c>
      <c r="E1430" s="52" t="s">
        <v>1410</v>
      </c>
      <c r="F1430" s="49"/>
      <c r="G1430" s="65"/>
      <c r="H1430" s="146"/>
      <c r="I1430" s="169"/>
      <c r="J1430" s="165"/>
      <c r="K1430" s="68"/>
    </row>
    <row r="1431" spans="4:11" hidden="1" outlineLevel="1" x14ac:dyDescent="0.25">
      <c r="D1431" s="151" t="s">
        <v>1456</v>
      </c>
      <c r="E1431" s="52" t="s">
        <v>1412</v>
      </c>
      <c r="F1431" s="49"/>
      <c r="G1431" s="65"/>
      <c r="H1431" s="146"/>
      <c r="I1431" s="169"/>
      <c r="J1431" s="165"/>
      <c r="K1431" s="68"/>
    </row>
    <row r="1432" spans="4:11" hidden="1" outlineLevel="1" x14ac:dyDescent="0.25">
      <c r="D1432" s="151" t="s">
        <v>1457</v>
      </c>
      <c r="E1432" s="52" t="s">
        <v>1414</v>
      </c>
      <c r="F1432" s="49"/>
      <c r="G1432" s="65"/>
      <c r="H1432" s="146"/>
      <c r="I1432" s="169"/>
      <c r="J1432" s="165"/>
      <c r="K1432" s="68"/>
    </row>
    <row r="1433" spans="4:11" hidden="1" outlineLevel="1" x14ac:dyDescent="0.25">
      <c r="D1433" s="151" t="s">
        <v>1458</v>
      </c>
      <c r="E1433" s="52" t="s">
        <v>1416</v>
      </c>
      <c r="F1433" s="49"/>
      <c r="G1433" s="65"/>
      <c r="H1433" s="146"/>
      <c r="I1433" s="169"/>
      <c r="J1433" s="165"/>
      <c r="K1433" s="68"/>
    </row>
    <row r="1434" spans="4:11" hidden="1" outlineLevel="1" x14ac:dyDescent="0.25">
      <c r="D1434" s="151" t="s">
        <v>1459</v>
      </c>
      <c r="E1434" s="51" t="s">
        <v>264</v>
      </c>
      <c r="F1434" s="49"/>
      <c r="G1434" s="65"/>
      <c r="H1434" s="146"/>
      <c r="I1434" s="169"/>
      <c r="J1434" s="165"/>
      <c r="K1434" s="68"/>
    </row>
    <row r="1435" spans="4:11" hidden="1" outlineLevel="1" x14ac:dyDescent="0.25">
      <c r="D1435" s="151" t="s">
        <v>1460</v>
      </c>
      <c r="E1435" s="52" t="s">
        <v>1408</v>
      </c>
      <c r="F1435" s="49"/>
      <c r="G1435" s="65"/>
      <c r="H1435" s="146"/>
      <c r="I1435" s="169"/>
      <c r="J1435" s="165"/>
      <c r="K1435" s="68"/>
    </row>
    <row r="1436" spans="4:11" hidden="1" outlineLevel="1" x14ac:dyDescent="0.25">
      <c r="D1436" s="151" t="s">
        <v>1461</v>
      </c>
      <c r="E1436" s="52" t="s">
        <v>1410</v>
      </c>
      <c r="F1436" s="49"/>
      <c r="G1436" s="65"/>
      <c r="H1436" s="146"/>
      <c r="I1436" s="169"/>
      <c r="J1436" s="165"/>
      <c r="K1436" s="68"/>
    </row>
    <row r="1437" spans="4:11" hidden="1" outlineLevel="1" x14ac:dyDescent="0.25">
      <c r="D1437" s="151" t="s">
        <v>1462</v>
      </c>
      <c r="E1437" s="52" t="s">
        <v>1412</v>
      </c>
      <c r="F1437" s="49"/>
      <c r="G1437" s="65"/>
      <c r="H1437" s="146"/>
      <c r="I1437" s="169"/>
      <c r="J1437" s="165"/>
      <c r="K1437" s="68"/>
    </row>
    <row r="1438" spans="4:11" hidden="1" outlineLevel="1" x14ac:dyDescent="0.25">
      <c r="D1438" s="151" t="s">
        <v>1463</v>
      </c>
      <c r="E1438" s="52" t="s">
        <v>1414</v>
      </c>
      <c r="F1438" s="49"/>
      <c r="G1438" s="65"/>
      <c r="H1438" s="146"/>
      <c r="I1438" s="169"/>
      <c r="J1438" s="165"/>
      <c r="K1438" s="68"/>
    </row>
    <row r="1439" spans="4:11" hidden="1" outlineLevel="1" x14ac:dyDescent="0.25">
      <c r="D1439" s="151" t="s">
        <v>1464</v>
      </c>
      <c r="E1439" s="52" t="s">
        <v>1416</v>
      </c>
      <c r="F1439" s="49"/>
      <c r="G1439" s="65"/>
      <c r="H1439" s="146"/>
      <c r="I1439" s="169"/>
      <c r="J1439" s="165"/>
      <c r="K1439" s="68"/>
    </row>
    <row r="1440" spans="4:11" hidden="1" outlineLevel="1" x14ac:dyDescent="0.25">
      <c r="D1440" s="151" t="s">
        <v>1465</v>
      </c>
      <c r="E1440" s="99" t="s">
        <v>1051</v>
      </c>
      <c r="F1440" s="56"/>
      <c r="G1440" s="65"/>
      <c r="H1440" s="146"/>
      <c r="I1440" s="169"/>
      <c r="J1440" s="165"/>
      <c r="K1440" s="68"/>
    </row>
    <row r="1441" spans="4:11" hidden="1" outlineLevel="1" x14ac:dyDescent="0.25">
      <c r="D1441" s="151" t="s">
        <v>1466</v>
      </c>
      <c r="E1441" s="51" t="s">
        <v>4</v>
      </c>
      <c r="F1441" s="49"/>
      <c r="G1441" s="65"/>
      <c r="H1441" s="146"/>
      <c r="I1441" s="169"/>
      <c r="J1441" s="165"/>
      <c r="K1441" s="68"/>
    </row>
    <row r="1442" spans="4:11" hidden="1" outlineLevel="1" x14ac:dyDescent="0.25">
      <c r="D1442" s="151" t="s">
        <v>1467</v>
      </c>
      <c r="E1442" s="52" t="s">
        <v>1408</v>
      </c>
      <c r="F1442" s="49"/>
      <c r="G1442" s="65"/>
      <c r="H1442" s="146"/>
      <c r="I1442" s="169"/>
      <c r="J1442" s="165"/>
      <c r="K1442" s="68"/>
    </row>
    <row r="1443" spans="4:11" hidden="1" outlineLevel="1" x14ac:dyDescent="0.25">
      <c r="D1443" s="151" t="s">
        <v>1468</v>
      </c>
      <c r="E1443" s="52" t="s">
        <v>1410</v>
      </c>
      <c r="F1443" s="49"/>
      <c r="G1443" s="65"/>
      <c r="H1443" s="146"/>
      <c r="I1443" s="169"/>
      <c r="J1443" s="165"/>
      <c r="K1443" s="68"/>
    </row>
    <row r="1444" spans="4:11" hidden="1" outlineLevel="1" x14ac:dyDescent="0.25">
      <c r="D1444" s="151" t="s">
        <v>1469</v>
      </c>
      <c r="E1444" s="52" t="s">
        <v>1412</v>
      </c>
      <c r="F1444" s="49"/>
      <c r="G1444" s="65"/>
      <c r="H1444" s="146"/>
      <c r="I1444" s="169"/>
      <c r="J1444" s="165"/>
      <c r="K1444" s="68"/>
    </row>
    <row r="1445" spans="4:11" hidden="1" outlineLevel="1" x14ac:dyDescent="0.25">
      <c r="D1445" s="151" t="s">
        <v>1470</v>
      </c>
      <c r="E1445" s="52" t="s">
        <v>1414</v>
      </c>
      <c r="F1445" s="49"/>
      <c r="G1445" s="65"/>
      <c r="H1445" s="146"/>
      <c r="I1445" s="169"/>
      <c r="J1445" s="165"/>
      <c r="K1445" s="68"/>
    </row>
    <row r="1446" spans="4:11" hidden="1" outlineLevel="1" x14ac:dyDescent="0.25">
      <c r="D1446" s="151" t="s">
        <v>1471</v>
      </c>
      <c r="E1446" s="52" t="s">
        <v>1416</v>
      </c>
      <c r="F1446" s="49"/>
      <c r="G1446" s="65"/>
      <c r="H1446" s="146"/>
      <c r="I1446" s="169"/>
      <c r="J1446" s="165"/>
      <c r="K1446" s="68"/>
    </row>
    <row r="1447" spans="4:11" hidden="1" outlineLevel="1" x14ac:dyDescent="0.25">
      <c r="D1447" s="151" t="s">
        <v>1472</v>
      </c>
      <c r="E1447" s="51" t="s">
        <v>3</v>
      </c>
      <c r="F1447" s="49"/>
      <c r="G1447" s="65"/>
      <c r="H1447" s="146"/>
      <c r="I1447" s="169"/>
      <c r="J1447" s="165"/>
      <c r="K1447" s="68"/>
    </row>
    <row r="1448" spans="4:11" hidden="1" outlineLevel="1" x14ac:dyDescent="0.25">
      <c r="D1448" s="151" t="s">
        <v>1473</v>
      </c>
      <c r="E1448" s="52" t="s">
        <v>1408</v>
      </c>
      <c r="F1448" s="49"/>
      <c r="G1448" s="65"/>
      <c r="H1448" s="146"/>
      <c r="I1448" s="169"/>
      <c r="J1448" s="165"/>
      <c r="K1448" s="68"/>
    </row>
    <row r="1449" spans="4:11" hidden="1" outlineLevel="1" x14ac:dyDescent="0.25">
      <c r="D1449" s="151" t="s">
        <v>1474</v>
      </c>
      <c r="E1449" s="52" t="s">
        <v>1410</v>
      </c>
      <c r="F1449" s="49"/>
      <c r="G1449" s="65"/>
      <c r="H1449" s="146"/>
      <c r="I1449" s="169"/>
      <c r="J1449" s="165"/>
      <c r="K1449" s="68"/>
    </row>
    <row r="1450" spans="4:11" hidden="1" outlineLevel="1" x14ac:dyDescent="0.25">
      <c r="D1450" s="151" t="s">
        <v>1475</v>
      </c>
      <c r="E1450" s="52" t="s">
        <v>1412</v>
      </c>
      <c r="F1450" s="49"/>
      <c r="G1450" s="65"/>
      <c r="H1450" s="146"/>
      <c r="I1450" s="169"/>
      <c r="J1450" s="165"/>
      <c r="K1450" s="68"/>
    </row>
    <row r="1451" spans="4:11" hidden="1" outlineLevel="1" x14ac:dyDescent="0.25">
      <c r="D1451" s="151" t="s">
        <v>1476</v>
      </c>
      <c r="E1451" s="52" t="s">
        <v>1414</v>
      </c>
      <c r="F1451" s="49"/>
      <c r="G1451" s="65"/>
      <c r="H1451" s="146"/>
      <c r="I1451" s="169"/>
      <c r="J1451" s="165"/>
      <c r="K1451" s="68"/>
    </row>
    <row r="1452" spans="4:11" hidden="1" outlineLevel="1" x14ac:dyDescent="0.25">
      <c r="D1452" s="151" t="s">
        <v>1477</v>
      </c>
      <c r="E1452" s="52" t="s">
        <v>1416</v>
      </c>
      <c r="F1452" s="49"/>
      <c r="G1452" s="65"/>
      <c r="H1452" s="146"/>
      <c r="I1452" s="169"/>
      <c r="J1452" s="165"/>
      <c r="K1452" s="68"/>
    </row>
    <row r="1453" spans="4:11" hidden="1" outlineLevel="1" x14ac:dyDescent="0.25">
      <c r="D1453" s="151" t="s">
        <v>1478</v>
      </c>
      <c r="E1453" s="51" t="s">
        <v>5</v>
      </c>
      <c r="F1453" s="49"/>
      <c r="G1453" s="65"/>
      <c r="H1453" s="146"/>
      <c r="I1453" s="169"/>
      <c r="J1453" s="165"/>
      <c r="K1453" s="68"/>
    </row>
    <row r="1454" spans="4:11" hidden="1" outlineLevel="1" x14ac:dyDescent="0.25">
      <c r="D1454" s="151" t="s">
        <v>1479</v>
      </c>
      <c r="E1454" s="52" t="s">
        <v>1408</v>
      </c>
      <c r="F1454" s="49"/>
      <c r="G1454" s="65"/>
      <c r="H1454" s="146"/>
      <c r="I1454" s="169"/>
      <c r="J1454" s="165"/>
      <c r="K1454" s="68"/>
    </row>
    <row r="1455" spans="4:11" hidden="1" outlineLevel="1" x14ac:dyDescent="0.25">
      <c r="D1455" s="151" t="s">
        <v>1480</v>
      </c>
      <c r="E1455" s="52" t="s">
        <v>1410</v>
      </c>
      <c r="F1455" s="49"/>
      <c r="G1455" s="65"/>
      <c r="H1455" s="146"/>
      <c r="I1455" s="169"/>
      <c r="J1455" s="165"/>
      <c r="K1455" s="68"/>
    </row>
    <row r="1456" spans="4:11" hidden="1" outlineLevel="1" x14ac:dyDescent="0.25">
      <c r="D1456" s="151" t="s">
        <v>1481</v>
      </c>
      <c r="E1456" s="52" t="s">
        <v>1412</v>
      </c>
      <c r="F1456" s="49"/>
      <c r="G1456" s="65"/>
      <c r="H1456" s="146"/>
      <c r="I1456" s="169"/>
      <c r="J1456" s="165"/>
      <c r="K1456" s="68"/>
    </row>
    <row r="1457" spans="4:11" hidden="1" outlineLevel="1" x14ac:dyDescent="0.25">
      <c r="D1457" s="151" t="s">
        <v>1482</v>
      </c>
      <c r="E1457" s="52" t="s">
        <v>1414</v>
      </c>
      <c r="F1457" s="49"/>
      <c r="G1457" s="65"/>
      <c r="H1457" s="146"/>
      <c r="I1457" s="169"/>
      <c r="J1457" s="165"/>
      <c r="K1457" s="68"/>
    </row>
    <row r="1458" spans="4:11" hidden="1" outlineLevel="1" x14ac:dyDescent="0.25">
      <c r="D1458" s="151" t="s">
        <v>1483</v>
      </c>
      <c r="E1458" s="52" t="s">
        <v>1416</v>
      </c>
      <c r="F1458" s="49"/>
      <c r="G1458" s="65"/>
      <c r="H1458" s="146"/>
      <c r="I1458" s="169"/>
      <c r="J1458" s="165"/>
      <c r="K1458" s="68"/>
    </row>
    <row r="1459" spans="4:11" hidden="1" outlineLevel="1" x14ac:dyDescent="0.25">
      <c r="D1459" s="151" t="s">
        <v>1484</v>
      </c>
      <c r="E1459" s="51" t="s">
        <v>1011</v>
      </c>
      <c r="F1459" s="49"/>
      <c r="G1459" s="65"/>
      <c r="H1459" s="146"/>
      <c r="I1459" s="169"/>
      <c r="J1459" s="165"/>
      <c r="K1459" s="68"/>
    </row>
    <row r="1460" spans="4:11" hidden="1" outlineLevel="1" x14ac:dyDescent="0.25">
      <c r="D1460" s="151" t="s">
        <v>1485</v>
      </c>
      <c r="E1460" s="52" t="s">
        <v>1408</v>
      </c>
      <c r="F1460" s="49"/>
      <c r="G1460" s="65"/>
      <c r="H1460" s="146"/>
      <c r="I1460" s="169"/>
      <c r="J1460" s="165"/>
      <c r="K1460" s="68"/>
    </row>
    <row r="1461" spans="4:11" hidden="1" outlineLevel="1" x14ac:dyDescent="0.25">
      <c r="D1461" s="151" t="s">
        <v>1486</v>
      </c>
      <c r="E1461" s="52" t="s">
        <v>1410</v>
      </c>
      <c r="F1461" s="49"/>
      <c r="G1461" s="65"/>
      <c r="H1461" s="146"/>
      <c r="I1461" s="169"/>
      <c r="J1461" s="165"/>
      <c r="K1461" s="68"/>
    </row>
    <row r="1462" spans="4:11" hidden="1" outlineLevel="1" x14ac:dyDescent="0.25">
      <c r="D1462" s="151" t="s">
        <v>1487</v>
      </c>
      <c r="E1462" s="52" t="s">
        <v>1412</v>
      </c>
      <c r="F1462" s="49"/>
      <c r="G1462" s="65"/>
      <c r="H1462" s="146"/>
      <c r="I1462" s="169"/>
      <c r="J1462" s="165"/>
      <c r="K1462" s="68"/>
    </row>
    <row r="1463" spans="4:11" hidden="1" outlineLevel="1" x14ac:dyDescent="0.25">
      <c r="D1463" s="151" t="s">
        <v>1488</v>
      </c>
      <c r="E1463" s="52" t="s">
        <v>1414</v>
      </c>
      <c r="F1463" s="49"/>
      <c r="G1463" s="65"/>
      <c r="H1463" s="146"/>
      <c r="I1463" s="169"/>
      <c r="J1463" s="165"/>
      <c r="K1463" s="68"/>
    </row>
    <row r="1464" spans="4:11" hidden="1" outlineLevel="1" x14ac:dyDescent="0.25">
      <c r="D1464" s="151" t="s">
        <v>1489</v>
      </c>
      <c r="E1464" s="52" t="s">
        <v>1416</v>
      </c>
      <c r="F1464" s="49"/>
      <c r="G1464" s="65"/>
      <c r="H1464" s="146"/>
      <c r="I1464" s="169"/>
      <c r="J1464" s="165"/>
      <c r="K1464" s="68"/>
    </row>
    <row r="1465" spans="4:11" hidden="1" outlineLevel="1" x14ac:dyDescent="0.25">
      <c r="D1465" s="151" t="s">
        <v>1490</v>
      </c>
      <c r="E1465" s="51" t="s">
        <v>1018</v>
      </c>
      <c r="F1465" s="49"/>
      <c r="G1465" s="65"/>
      <c r="H1465" s="146"/>
      <c r="I1465" s="169"/>
      <c r="J1465" s="165"/>
      <c r="K1465" s="68"/>
    </row>
    <row r="1466" spans="4:11" hidden="1" outlineLevel="1" x14ac:dyDescent="0.25">
      <c r="D1466" s="151" t="s">
        <v>1491</v>
      </c>
      <c r="E1466" s="52" t="s">
        <v>1408</v>
      </c>
      <c r="F1466" s="49"/>
      <c r="G1466" s="65"/>
      <c r="H1466" s="146"/>
      <c r="I1466" s="169"/>
      <c r="J1466" s="165"/>
      <c r="K1466" s="68"/>
    </row>
    <row r="1467" spans="4:11" hidden="1" outlineLevel="1" x14ac:dyDescent="0.25">
      <c r="D1467" s="151" t="s">
        <v>1492</v>
      </c>
      <c r="E1467" s="52" t="s">
        <v>1410</v>
      </c>
      <c r="F1467" s="49"/>
      <c r="G1467" s="65"/>
      <c r="H1467" s="146"/>
      <c r="I1467" s="169"/>
      <c r="J1467" s="165"/>
      <c r="K1467" s="68"/>
    </row>
    <row r="1468" spans="4:11" hidden="1" outlineLevel="1" x14ac:dyDescent="0.25">
      <c r="D1468" s="151" t="s">
        <v>1493</v>
      </c>
      <c r="E1468" s="52" t="s">
        <v>1412</v>
      </c>
      <c r="F1468" s="49"/>
      <c r="G1468" s="65"/>
      <c r="H1468" s="146"/>
      <c r="I1468" s="169"/>
      <c r="J1468" s="165"/>
      <c r="K1468" s="68"/>
    </row>
    <row r="1469" spans="4:11" hidden="1" outlineLevel="1" x14ac:dyDescent="0.25">
      <c r="D1469" s="151" t="s">
        <v>1494</v>
      </c>
      <c r="E1469" s="52" t="s">
        <v>1414</v>
      </c>
      <c r="F1469" s="49"/>
      <c r="G1469" s="65"/>
      <c r="H1469" s="146"/>
      <c r="I1469" s="169"/>
      <c r="J1469" s="165"/>
      <c r="K1469" s="68"/>
    </row>
    <row r="1470" spans="4:11" hidden="1" outlineLevel="1" x14ac:dyDescent="0.25">
      <c r="D1470" s="151" t="s">
        <v>1495</v>
      </c>
      <c r="E1470" s="52" t="s">
        <v>1416</v>
      </c>
      <c r="F1470" s="49"/>
      <c r="G1470" s="65"/>
      <c r="H1470" s="146"/>
      <c r="I1470" s="169"/>
      <c r="J1470" s="165"/>
      <c r="K1470" s="68"/>
    </row>
    <row r="1471" spans="4:11" hidden="1" outlineLevel="1" x14ac:dyDescent="0.25">
      <c r="D1471" s="151" t="s">
        <v>1496</v>
      </c>
      <c r="E1471" s="51" t="s">
        <v>1025</v>
      </c>
      <c r="F1471" s="49"/>
      <c r="G1471" s="65"/>
      <c r="H1471" s="146"/>
      <c r="I1471" s="169"/>
      <c r="J1471" s="165"/>
      <c r="K1471" s="68"/>
    </row>
    <row r="1472" spans="4:11" hidden="1" outlineLevel="1" x14ac:dyDescent="0.25">
      <c r="D1472" s="151" t="s">
        <v>1497</v>
      </c>
      <c r="E1472" s="52" t="s">
        <v>1408</v>
      </c>
      <c r="F1472" s="49"/>
      <c r="G1472" s="65"/>
      <c r="H1472" s="146"/>
      <c r="I1472" s="169"/>
      <c r="J1472" s="165"/>
      <c r="K1472" s="68"/>
    </row>
    <row r="1473" spans="4:11" hidden="1" outlineLevel="1" x14ac:dyDescent="0.25">
      <c r="D1473" s="151" t="s">
        <v>1498</v>
      </c>
      <c r="E1473" s="52" t="s">
        <v>1410</v>
      </c>
      <c r="F1473" s="49"/>
      <c r="G1473" s="65"/>
      <c r="H1473" s="146"/>
      <c r="I1473" s="169"/>
      <c r="J1473" s="165"/>
      <c r="K1473" s="68"/>
    </row>
    <row r="1474" spans="4:11" hidden="1" outlineLevel="1" x14ac:dyDescent="0.25">
      <c r="D1474" s="151" t="s">
        <v>1499</v>
      </c>
      <c r="E1474" s="52" t="s">
        <v>1412</v>
      </c>
      <c r="F1474" s="49"/>
      <c r="G1474" s="65"/>
      <c r="H1474" s="146"/>
      <c r="I1474" s="169"/>
      <c r="J1474" s="165"/>
      <c r="K1474" s="68"/>
    </row>
    <row r="1475" spans="4:11" hidden="1" outlineLevel="1" x14ac:dyDescent="0.25">
      <c r="D1475" s="151" t="s">
        <v>1500</v>
      </c>
      <c r="E1475" s="52" t="s">
        <v>1414</v>
      </c>
      <c r="F1475" s="49"/>
      <c r="G1475" s="65"/>
      <c r="H1475" s="146"/>
      <c r="I1475" s="169"/>
      <c r="J1475" s="165"/>
      <c r="K1475" s="68"/>
    </row>
    <row r="1476" spans="4:11" hidden="1" outlineLevel="1" x14ac:dyDescent="0.25">
      <c r="D1476" s="151" t="s">
        <v>1501</v>
      </c>
      <c r="E1476" s="52" t="s">
        <v>1416</v>
      </c>
      <c r="F1476" s="49"/>
      <c r="G1476" s="65"/>
      <c r="H1476" s="146"/>
      <c r="I1476" s="169"/>
      <c r="J1476" s="165"/>
      <c r="K1476" s="68"/>
    </row>
    <row r="1477" spans="4:11" hidden="1" outlineLevel="1" x14ac:dyDescent="0.25">
      <c r="D1477" s="151" t="s">
        <v>1502</v>
      </c>
      <c r="E1477" s="51" t="s">
        <v>1032</v>
      </c>
      <c r="F1477" s="49"/>
      <c r="G1477" s="65"/>
      <c r="H1477" s="146"/>
      <c r="I1477" s="169"/>
      <c r="J1477" s="165"/>
      <c r="K1477" s="68"/>
    </row>
    <row r="1478" spans="4:11" hidden="1" outlineLevel="1" x14ac:dyDescent="0.25">
      <c r="D1478" s="151" t="s">
        <v>1503</v>
      </c>
      <c r="E1478" s="52" t="s">
        <v>1408</v>
      </c>
      <c r="F1478" s="49"/>
      <c r="G1478" s="65"/>
      <c r="H1478" s="146"/>
      <c r="I1478" s="169"/>
      <c r="J1478" s="165"/>
      <c r="K1478" s="68"/>
    </row>
    <row r="1479" spans="4:11" hidden="1" outlineLevel="1" x14ac:dyDescent="0.25">
      <c r="D1479" s="151" t="s">
        <v>1504</v>
      </c>
      <c r="E1479" s="52" t="s">
        <v>1410</v>
      </c>
      <c r="F1479" s="49"/>
      <c r="G1479" s="65"/>
      <c r="H1479" s="146"/>
      <c r="I1479" s="169"/>
      <c r="J1479" s="165"/>
      <c r="K1479" s="68"/>
    </row>
    <row r="1480" spans="4:11" hidden="1" outlineLevel="1" x14ac:dyDescent="0.25">
      <c r="D1480" s="151" t="s">
        <v>1505</v>
      </c>
      <c r="E1480" s="52" t="s">
        <v>1412</v>
      </c>
      <c r="F1480" s="49"/>
      <c r="G1480" s="65"/>
      <c r="H1480" s="146"/>
      <c r="I1480" s="169"/>
      <c r="J1480" s="165"/>
      <c r="K1480" s="68"/>
    </row>
    <row r="1481" spans="4:11" hidden="1" outlineLevel="1" x14ac:dyDescent="0.25">
      <c r="D1481" s="151" t="s">
        <v>1506</v>
      </c>
      <c r="E1481" s="52" t="s">
        <v>1414</v>
      </c>
      <c r="F1481" s="49"/>
      <c r="G1481" s="65"/>
      <c r="H1481" s="146"/>
      <c r="I1481" s="169"/>
      <c r="J1481" s="165"/>
      <c r="K1481" s="68"/>
    </row>
    <row r="1482" spans="4:11" hidden="1" outlineLevel="1" x14ac:dyDescent="0.25">
      <c r="D1482" s="151" t="s">
        <v>1507</v>
      </c>
      <c r="E1482" s="52" t="s">
        <v>1416</v>
      </c>
      <c r="F1482" s="49"/>
      <c r="G1482" s="65"/>
      <c r="H1482" s="146"/>
      <c r="I1482" s="169"/>
      <c r="J1482" s="165"/>
      <c r="K1482" s="68"/>
    </row>
    <row r="1483" spans="4:11" hidden="1" outlineLevel="1" x14ac:dyDescent="0.25">
      <c r="D1483" s="151" t="s">
        <v>1508</v>
      </c>
      <c r="E1483" s="51" t="s">
        <v>7</v>
      </c>
      <c r="F1483" s="49"/>
      <c r="G1483" s="65"/>
      <c r="H1483" s="146"/>
      <c r="I1483" s="169"/>
      <c r="J1483" s="165"/>
      <c r="K1483" s="68"/>
    </row>
    <row r="1484" spans="4:11" hidden="1" outlineLevel="1" x14ac:dyDescent="0.25">
      <c r="D1484" s="151" t="s">
        <v>1509</v>
      </c>
      <c r="E1484" s="52" t="s">
        <v>1408</v>
      </c>
      <c r="F1484" s="49"/>
      <c r="G1484" s="65"/>
      <c r="H1484" s="146"/>
      <c r="I1484" s="169"/>
      <c r="J1484" s="165"/>
      <c r="K1484" s="68"/>
    </row>
    <row r="1485" spans="4:11" hidden="1" outlineLevel="1" x14ac:dyDescent="0.25">
      <c r="D1485" s="151" t="s">
        <v>1510</v>
      </c>
      <c r="E1485" s="52" t="s">
        <v>1410</v>
      </c>
      <c r="F1485" s="49"/>
      <c r="G1485" s="65"/>
      <c r="H1485" s="146"/>
      <c r="I1485" s="169"/>
      <c r="J1485" s="165"/>
      <c r="K1485" s="68"/>
    </row>
    <row r="1486" spans="4:11" hidden="1" outlineLevel="1" x14ac:dyDescent="0.25">
      <c r="D1486" s="151" t="s">
        <v>1511</v>
      </c>
      <c r="E1486" s="52" t="s">
        <v>1412</v>
      </c>
      <c r="F1486" s="49"/>
      <c r="G1486" s="65"/>
      <c r="H1486" s="146"/>
      <c r="I1486" s="169"/>
      <c r="J1486" s="165"/>
      <c r="K1486" s="68"/>
    </row>
    <row r="1487" spans="4:11" hidden="1" outlineLevel="1" x14ac:dyDescent="0.25">
      <c r="D1487" s="151" t="s">
        <v>1512</v>
      </c>
      <c r="E1487" s="52" t="s">
        <v>1414</v>
      </c>
      <c r="F1487" s="49"/>
      <c r="G1487" s="65"/>
      <c r="H1487" s="146"/>
      <c r="I1487" s="169"/>
      <c r="J1487" s="165"/>
      <c r="K1487" s="68"/>
    </row>
    <row r="1488" spans="4:11" hidden="1" outlineLevel="1" x14ac:dyDescent="0.25">
      <c r="D1488" s="151" t="s">
        <v>1513</v>
      </c>
      <c r="E1488" s="52" t="s">
        <v>1416</v>
      </c>
      <c r="F1488" s="49"/>
      <c r="G1488" s="65"/>
      <c r="H1488" s="146"/>
      <c r="I1488" s="169"/>
      <c r="J1488" s="165"/>
      <c r="K1488" s="68"/>
    </row>
    <row r="1489" spans="4:11" hidden="1" outlineLevel="1" x14ac:dyDescent="0.25">
      <c r="D1489" s="151" t="s">
        <v>1514</v>
      </c>
      <c r="E1489" s="51" t="s">
        <v>264</v>
      </c>
      <c r="F1489" s="49"/>
      <c r="G1489" s="65"/>
      <c r="H1489" s="146"/>
      <c r="I1489" s="169"/>
      <c r="J1489" s="165"/>
      <c r="K1489" s="68"/>
    </row>
    <row r="1490" spans="4:11" hidden="1" outlineLevel="1" x14ac:dyDescent="0.25">
      <c r="D1490" s="151" t="s">
        <v>1515</v>
      </c>
      <c r="E1490" s="52" t="s">
        <v>1408</v>
      </c>
      <c r="F1490" s="49"/>
      <c r="G1490" s="65"/>
      <c r="H1490" s="146"/>
      <c r="I1490" s="169"/>
      <c r="J1490" s="165"/>
      <c r="K1490" s="68"/>
    </row>
    <row r="1491" spans="4:11" hidden="1" outlineLevel="1" x14ac:dyDescent="0.25">
      <c r="D1491" s="151" t="s">
        <v>1516</v>
      </c>
      <c r="E1491" s="52" t="s">
        <v>1410</v>
      </c>
      <c r="F1491" s="49"/>
      <c r="G1491" s="65"/>
      <c r="H1491" s="146"/>
      <c r="I1491" s="169"/>
      <c r="J1491" s="165"/>
      <c r="K1491" s="68"/>
    </row>
    <row r="1492" spans="4:11" hidden="1" outlineLevel="1" x14ac:dyDescent="0.25">
      <c r="D1492" s="151" t="s">
        <v>1517</v>
      </c>
      <c r="E1492" s="52" t="s">
        <v>1412</v>
      </c>
      <c r="F1492" s="49"/>
      <c r="G1492" s="65"/>
      <c r="H1492" s="146"/>
      <c r="I1492" s="169"/>
      <c r="J1492" s="165"/>
      <c r="K1492" s="68"/>
    </row>
    <row r="1493" spans="4:11" hidden="1" outlineLevel="1" x14ac:dyDescent="0.25">
      <c r="D1493" s="151" t="s">
        <v>1518</v>
      </c>
      <c r="E1493" s="52" t="s">
        <v>1414</v>
      </c>
      <c r="F1493" s="49"/>
      <c r="G1493" s="65"/>
      <c r="H1493" s="146"/>
      <c r="I1493" s="169"/>
      <c r="J1493" s="165"/>
      <c r="K1493" s="68"/>
    </row>
    <row r="1494" spans="4:11" hidden="1" outlineLevel="1" x14ac:dyDescent="0.25">
      <c r="D1494" s="151" t="s">
        <v>1519</v>
      </c>
      <c r="E1494" s="52" t="s">
        <v>1416</v>
      </c>
      <c r="F1494" s="49"/>
      <c r="G1494" s="65"/>
      <c r="H1494" s="146"/>
      <c r="I1494" s="169"/>
      <c r="J1494" s="165"/>
      <c r="K1494" s="68"/>
    </row>
    <row r="1495" spans="4:11" hidden="1" outlineLevel="1" x14ac:dyDescent="0.25">
      <c r="D1495" s="151" t="s">
        <v>1520</v>
      </c>
      <c r="E1495" s="64" t="s">
        <v>1107</v>
      </c>
      <c r="F1495" s="56"/>
      <c r="G1495" s="65"/>
      <c r="H1495" s="146"/>
      <c r="I1495" s="169"/>
      <c r="J1495" s="165"/>
      <c r="K1495" s="68"/>
    </row>
    <row r="1496" spans="4:11" hidden="1" outlineLevel="1" x14ac:dyDescent="0.25">
      <c r="D1496" s="151" t="s">
        <v>1521</v>
      </c>
      <c r="E1496" s="99" t="s">
        <v>986</v>
      </c>
      <c r="F1496" s="56"/>
      <c r="G1496" s="65"/>
      <c r="H1496" s="146"/>
      <c r="I1496" s="169"/>
      <c r="J1496" s="165"/>
      <c r="K1496" s="68"/>
    </row>
    <row r="1497" spans="4:11" hidden="1" outlineLevel="1" x14ac:dyDescent="0.25">
      <c r="D1497" s="151" t="s">
        <v>1522</v>
      </c>
      <c r="E1497" s="51" t="s">
        <v>4</v>
      </c>
      <c r="F1497" s="49"/>
      <c r="G1497" s="65"/>
      <c r="H1497" s="146"/>
      <c r="I1497" s="169"/>
      <c r="J1497" s="165"/>
      <c r="K1497" s="68"/>
    </row>
    <row r="1498" spans="4:11" hidden="1" outlineLevel="1" x14ac:dyDescent="0.25">
      <c r="D1498" s="151" t="s">
        <v>1523</v>
      </c>
      <c r="E1498" s="52" t="s">
        <v>1408</v>
      </c>
      <c r="F1498" s="49"/>
      <c r="G1498" s="65"/>
      <c r="H1498" s="146"/>
      <c r="I1498" s="169"/>
      <c r="J1498" s="165"/>
      <c r="K1498" s="68"/>
    </row>
    <row r="1499" spans="4:11" hidden="1" outlineLevel="1" x14ac:dyDescent="0.25">
      <c r="D1499" s="151" t="s">
        <v>1524</v>
      </c>
      <c r="E1499" s="52" t="s">
        <v>1410</v>
      </c>
      <c r="F1499" s="49"/>
      <c r="G1499" s="65"/>
      <c r="H1499" s="146"/>
      <c r="I1499" s="169"/>
      <c r="J1499" s="165"/>
      <c r="K1499" s="68"/>
    </row>
    <row r="1500" spans="4:11" hidden="1" outlineLevel="1" x14ac:dyDescent="0.25">
      <c r="D1500" s="151" t="s">
        <v>1525</v>
      </c>
      <c r="E1500" s="52" t="s">
        <v>1412</v>
      </c>
      <c r="F1500" s="49"/>
      <c r="G1500" s="65"/>
      <c r="H1500" s="146"/>
      <c r="I1500" s="169"/>
      <c r="J1500" s="165"/>
      <c r="K1500" s="68"/>
    </row>
    <row r="1501" spans="4:11" hidden="1" outlineLevel="1" x14ac:dyDescent="0.25">
      <c r="D1501" s="151" t="s">
        <v>1526</v>
      </c>
      <c r="E1501" s="52" t="s">
        <v>1414</v>
      </c>
      <c r="F1501" s="49"/>
      <c r="G1501" s="65"/>
      <c r="H1501" s="146"/>
      <c r="I1501" s="169"/>
      <c r="J1501" s="165"/>
      <c r="K1501" s="68"/>
    </row>
    <row r="1502" spans="4:11" hidden="1" outlineLevel="1" x14ac:dyDescent="0.25">
      <c r="D1502" s="151" t="s">
        <v>1527</v>
      </c>
      <c r="E1502" s="52" t="s">
        <v>1416</v>
      </c>
      <c r="F1502" s="49"/>
      <c r="G1502" s="65"/>
      <c r="H1502" s="146"/>
      <c r="I1502" s="169"/>
      <c r="J1502" s="165"/>
      <c r="K1502" s="68"/>
    </row>
    <row r="1503" spans="4:11" hidden="1" outlineLevel="1" x14ac:dyDescent="0.25">
      <c r="D1503" s="151" t="s">
        <v>1528</v>
      </c>
      <c r="E1503" s="51" t="s">
        <v>3</v>
      </c>
      <c r="F1503" s="49"/>
      <c r="G1503" s="65"/>
      <c r="H1503" s="146"/>
      <c r="I1503" s="169"/>
      <c r="J1503" s="165"/>
      <c r="K1503" s="68"/>
    </row>
    <row r="1504" spans="4:11" hidden="1" outlineLevel="1" x14ac:dyDescent="0.25">
      <c r="D1504" s="151" t="s">
        <v>1529</v>
      </c>
      <c r="E1504" s="52" t="s">
        <v>1408</v>
      </c>
      <c r="F1504" s="49"/>
      <c r="G1504" s="65"/>
      <c r="H1504" s="146"/>
      <c r="I1504" s="169"/>
      <c r="J1504" s="165"/>
      <c r="K1504" s="68"/>
    </row>
    <row r="1505" spans="4:11" hidden="1" outlineLevel="1" x14ac:dyDescent="0.25">
      <c r="D1505" s="151" t="s">
        <v>1530</v>
      </c>
      <c r="E1505" s="52" t="s">
        <v>1410</v>
      </c>
      <c r="F1505" s="49"/>
      <c r="G1505" s="65"/>
      <c r="H1505" s="146"/>
      <c r="I1505" s="169"/>
      <c r="J1505" s="165"/>
      <c r="K1505" s="68"/>
    </row>
    <row r="1506" spans="4:11" hidden="1" outlineLevel="1" x14ac:dyDescent="0.25">
      <c r="D1506" s="151" t="s">
        <v>1531</v>
      </c>
      <c r="E1506" s="52" t="s">
        <v>1412</v>
      </c>
      <c r="F1506" s="49"/>
      <c r="G1506" s="65"/>
      <c r="H1506" s="146"/>
      <c r="I1506" s="169"/>
      <c r="J1506" s="165"/>
      <c r="K1506" s="68"/>
    </row>
    <row r="1507" spans="4:11" hidden="1" outlineLevel="1" x14ac:dyDescent="0.25">
      <c r="D1507" s="151" t="s">
        <v>1532</v>
      </c>
      <c r="E1507" s="52" t="s">
        <v>1414</v>
      </c>
      <c r="F1507" s="49"/>
      <c r="G1507" s="65"/>
      <c r="H1507" s="146"/>
      <c r="I1507" s="169"/>
      <c r="J1507" s="165"/>
      <c r="K1507" s="68"/>
    </row>
    <row r="1508" spans="4:11" hidden="1" outlineLevel="1" x14ac:dyDescent="0.25">
      <c r="D1508" s="151" t="s">
        <v>1533</v>
      </c>
      <c r="E1508" s="52" t="s">
        <v>1416</v>
      </c>
      <c r="F1508" s="49"/>
      <c r="G1508" s="65"/>
      <c r="H1508" s="146"/>
      <c r="I1508" s="169"/>
      <c r="J1508" s="165"/>
      <c r="K1508" s="68"/>
    </row>
    <row r="1509" spans="4:11" hidden="1" outlineLevel="1" x14ac:dyDescent="0.25">
      <c r="D1509" s="151" t="s">
        <v>1534</v>
      </c>
      <c r="E1509" s="51" t="s">
        <v>5</v>
      </c>
      <c r="F1509" s="49"/>
      <c r="G1509" s="65"/>
      <c r="H1509" s="146"/>
      <c r="I1509" s="169"/>
      <c r="J1509" s="165"/>
      <c r="K1509" s="68"/>
    </row>
    <row r="1510" spans="4:11" hidden="1" outlineLevel="1" x14ac:dyDescent="0.25">
      <c r="D1510" s="151" t="s">
        <v>1535</v>
      </c>
      <c r="E1510" s="52" t="s">
        <v>1408</v>
      </c>
      <c r="F1510" s="49"/>
      <c r="G1510" s="65"/>
      <c r="H1510" s="146"/>
      <c r="I1510" s="169"/>
      <c r="J1510" s="165"/>
      <c r="K1510" s="68"/>
    </row>
    <row r="1511" spans="4:11" hidden="1" outlineLevel="1" x14ac:dyDescent="0.25">
      <c r="D1511" s="151" t="s">
        <v>1536</v>
      </c>
      <c r="E1511" s="52" t="s">
        <v>1410</v>
      </c>
      <c r="F1511" s="49"/>
      <c r="G1511" s="65"/>
      <c r="H1511" s="146"/>
      <c r="I1511" s="169"/>
      <c r="J1511" s="165"/>
      <c r="K1511" s="68"/>
    </row>
    <row r="1512" spans="4:11" hidden="1" outlineLevel="1" x14ac:dyDescent="0.25">
      <c r="D1512" s="151" t="s">
        <v>1537</v>
      </c>
      <c r="E1512" s="52" t="s">
        <v>1412</v>
      </c>
      <c r="F1512" s="49"/>
      <c r="G1512" s="65"/>
      <c r="H1512" s="146"/>
      <c r="I1512" s="169"/>
      <c r="J1512" s="165"/>
      <c r="K1512" s="68"/>
    </row>
    <row r="1513" spans="4:11" hidden="1" outlineLevel="1" x14ac:dyDescent="0.25">
      <c r="D1513" s="151" t="s">
        <v>1538</v>
      </c>
      <c r="E1513" s="52" t="s">
        <v>1414</v>
      </c>
      <c r="F1513" s="49"/>
      <c r="G1513" s="65"/>
      <c r="H1513" s="146"/>
      <c r="I1513" s="169"/>
      <c r="J1513" s="165"/>
      <c r="K1513" s="68"/>
    </row>
    <row r="1514" spans="4:11" hidden="1" outlineLevel="1" x14ac:dyDescent="0.25">
      <c r="D1514" s="151" t="s">
        <v>1539</v>
      </c>
      <c r="E1514" s="52" t="s">
        <v>1416</v>
      </c>
      <c r="F1514" s="49"/>
      <c r="G1514" s="65"/>
      <c r="H1514" s="146"/>
      <c r="I1514" s="169"/>
      <c r="J1514" s="165"/>
      <c r="K1514" s="68"/>
    </row>
    <row r="1515" spans="4:11" hidden="1" outlineLevel="1" x14ac:dyDescent="0.25">
      <c r="D1515" s="151" t="s">
        <v>1540</v>
      </c>
      <c r="E1515" s="51" t="s">
        <v>1011</v>
      </c>
      <c r="F1515" s="49"/>
      <c r="G1515" s="65"/>
      <c r="H1515" s="146"/>
      <c r="I1515" s="169"/>
      <c r="J1515" s="165"/>
      <c r="K1515" s="68"/>
    </row>
    <row r="1516" spans="4:11" hidden="1" outlineLevel="1" x14ac:dyDescent="0.25">
      <c r="D1516" s="151" t="s">
        <v>1541</v>
      </c>
      <c r="E1516" s="52" t="s">
        <v>1408</v>
      </c>
      <c r="F1516" s="49"/>
      <c r="G1516" s="65"/>
      <c r="H1516" s="146"/>
      <c r="I1516" s="169"/>
      <c r="J1516" s="165"/>
      <c r="K1516" s="68"/>
    </row>
    <row r="1517" spans="4:11" hidden="1" outlineLevel="1" x14ac:dyDescent="0.25">
      <c r="D1517" s="151" t="s">
        <v>1542</v>
      </c>
      <c r="E1517" s="52" t="s">
        <v>1410</v>
      </c>
      <c r="F1517" s="49"/>
      <c r="G1517" s="65"/>
      <c r="H1517" s="146"/>
      <c r="I1517" s="169"/>
      <c r="J1517" s="165"/>
      <c r="K1517" s="68"/>
    </row>
    <row r="1518" spans="4:11" hidden="1" outlineLevel="1" x14ac:dyDescent="0.25">
      <c r="D1518" s="151" t="s">
        <v>1543</v>
      </c>
      <c r="E1518" s="52" t="s">
        <v>1412</v>
      </c>
      <c r="F1518" s="49"/>
      <c r="G1518" s="65"/>
      <c r="H1518" s="146"/>
      <c r="I1518" s="169"/>
      <c r="J1518" s="165"/>
      <c r="K1518" s="68"/>
    </row>
    <row r="1519" spans="4:11" hidden="1" outlineLevel="1" x14ac:dyDescent="0.25">
      <c r="D1519" s="151" t="s">
        <v>1544</v>
      </c>
      <c r="E1519" s="52" t="s">
        <v>1414</v>
      </c>
      <c r="F1519" s="49"/>
      <c r="G1519" s="65"/>
      <c r="H1519" s="146"/>
      <c r="I1519" s="169"/>
      <c r="J1519" s="165"/>
      <c r="K1519" s="68"/>
    </row>
    <row r="1520" spans="4:11" hidden="1" outlineLevel="1" x14ac:dyDescent="0.25">
      <c r="D1520" s="151" t="s">
        <v>1545</v>
      </c>
      <c r="E1520" s="52" t="s">
        <v>1416</v>
      </c>
      <c r="F1520" s="49"/>
      <c r="G1520" s="65"/>
      <c r="H1520" s="146"/>
      <c r="I1520" s="169"/>
      <c r="J1520" s="165"/>
      <c r="K1520" s="68"/>
    </row>
    <row r="1521" spans="4:11" hidden="1" outlineLevel="1" x14ac:dyDescent="0.25">
      <c r="D1521" s="151" t="s">
        <v>1546</v>
      </c>
      <c r="E1521" s="51" t="s">
        <v>1018</v>
      </c>
      <c r="F1521" s="49"/>
      <c r="G1521" s="65"/>
      <c r="H1521" s="146"/>
      <c r="I1521" s="169"/>
      <c r="J1521" s="165"/>
      <c r="K1521" s="68"/>
    </row>
    <row r="1522" spans="4:11" hidden="1" outlineLevel="1" x14ac:dyDescent="0.25">
      <c r="D1522" s="151" t="s">
        <v>1547</v>
      </c>
      <c r="E1522" s="52" t="s">
        <v>1408</v>
      </c>
      <c r="F1522" s="49"/>
      <c r="G1522" s="65"/>
      <c r="H1522" s="146"/>
      <c r="I1522" s="169"/>
      <c r="J1522" s="165"/>
      <c r="K1522" s="68"/>
    </row>
    <row r="1523" spans="4:11" hidden="1" outlineLevel="1" x14ac:dyDescent="0.25">
      <c r="D1523" s="151" t="s">
        <v>1548</v>
      </c>
      <c r="E1523" s="52" t="s">
        <v>1410</v>
      </c>
      <c r="F1523" s="49"/>
      <c r="G1523" s="65"/>
      <c r="H1523" s="146"/>
      <c r="I1523" s="169"/>
      <c r="J1523" s="165"/>
      <c r="K1523" s="68"/>
    </row>
    <row r="1524" spans="4:11" hidden="1" outlineLevel="1" x14ac:dyDescent="0.25">
      <c r="D1524" s="151" t="s">
        <v>1549</v>
      </c>
      <c r="E1524" s="52" t="s">
        <v>1412</v>
      </c>
      <c r="F1524" s="49"/>
      <c r="G1524" s="65"/>
      <c r="H1524" s="146"/>
      <c r="I1524" s="169"/>
      <c r="J1524" s="165"/>
      <c r="K1524" s="68"/>
    </row>
    <row r="1525" spans="4:11" hidden="1" outlineLevel="1" x14ac:dyDescent="0.25">
      <c r="D1525" s="151" t="s">
        <v>1550</v>
      </c>
      <c r="E1525" s="52" t="s">
        <v>1414</v>
      </c>
      <c r="F1525" s="49"/>
      <c r="G1525" s="65"/>
      <c r="H1525" s="146"/>
      <c r="I1525" s="169"/>
      <c r="J1525" s="165"/>
      <c r="K1525" s="68"/>
    </row>
    <row r="1526" spans="4:11" hidden="1" outlineLevel="1" x14ac:dyDescent="0.25">
      <c r="D1526" s="151" t="s">
        <v>1551</v>
      </c>
      <c r="E1526" s="52" t="s">
        <v>1416</v>
      </c>
      <c r="F1526" s="49"/>
      <c r="G1526" s="65"/>
      <c r="H1526" s="146"/>
      <c r="I1526" s="169"/>
      <c r="J1526" s="165"/>
      <c r="K1526" s="68"/>
    </row>
    <row r="1527" spans="4:11" hidden="1" outlineLevel="1" x14ac:dyDescent="0.25">
      <c r="D1527" s="151" t="s">
        <v>1552</v>
      </c>
      <c r="E1527" s="51" t="s">
        <v>1025</v>
      </c>
      <c r="F1527" s="49"/>
      <c r="G1527" s="65"/>
      <c r="H1527" s="146"/>
      <c r="I1527" s="169"/>
      <c r="J1527" s="165"/>
      <c r="K1527" s="68"/>
    </row>
    <row r="1528" spans="4:11" hidden="1" outlineLevel="1" x14ac:dyDescent="0.25">
      <c r="D1528" s="151" t="s">
        <v>1553</v>
      </c>
      <c r="E1528" s="52" t="s">
        <v>1408</v>
      </c>
      <c r="F1528" s="49"/>
      <c r="G1528" s="65"/>
      <c r="H1528" s="146"/>
      <c r="I1528" s="169"/>
      <c r="J1528" s="165"/>
      <c r="K1528" s="68"/>
    </row>
    <row r="1529" spans="4:11" hidden="1" outlineLevel="1" x14ac:dyDescent="0.25">
      <c r="D1529" s="151" t="s">
        <v>1554</v>
      </c>
      <c r="E1529" s="52" t="s">
        <v>1410</v>
      </c>
      <c r="F1529" s="49"/>
      <c r="G1529" s="65"/>
      <c r="H1529" s="146"/>
      <c r="I1529" s="169"/>
      <c r="J1529" s="165"/>
      <c r="K1529" s="68"/>
    </row>
    <row r="1530" spans="4:11" hidden="1" outlineLevel="1" x14ac:dyDescent="0.25">
      <c r="D1530" s="151" t="s">
        <v>1555</v>
      </c>
      <c r="E1530" s="52" t="s">
        <v>1412</v>
      </c>
      <c r="F1530" s="49"/>
      <c r="G1530" s="65"/>
      <c r="H1530" s="146"/>
      <c r="I1530" s="169"/>
      <c r="J1530" s="165"/>
      <c r="K1530" s="68"/>
    </row>
    <row r="1531" spans="4:11" hidden="1" outlineLevel="1" x14ac:dyDescent="0.25">
      <c r="D1531" s="151" t="s">
        <v>1556</v>
      </c>
      <c r="E1531" s="52" t="s">
        <v>1414</v>
      </c>
      <c r="F1531" s="49"/>
      <c r="G1531" s="65"/>
      <c r="H1531" s="146"/>
      <c r="I1531" s="169"/>
      <c r="J1531" s="165"/>
      <c r="K1531" s="68"/>
    </row>
    <row r="1532" spans="4:11" hidden="1" outlineLevel="1" x14ac:dyDescent="0.25">
      <c r="D1532" s="151" t="s">
        <v>1557</v>
      </c>
      <c r="E1532" s="52" t="s">
        <v>1416</v>
      </c>
      <c r="F1532" s="49"/>
      <c r="G1532" s="65"/>
      <c r="H1532" s="146"/>
      <c r="I1532" s="169"/>
      <c r="J1532" s="165"/>
      <c r="K1532" s="68"/>
    </row>
    <row r="1533" spans="4:11" hidden="1" outlineLevel="1" x14ac:dyDescent="0.25">
      <c r="D1533" s="151" t="s">
        <v>1558</v>
      </c>
      <c r="E1533" s="51" t="s">
        <v>1032</v>
      </c>
      <c r="F1533" s="49"/>
      <c r="G1533" s="65"/>
      <c r="H1533" s="146"/>
      <c r="I1533" s="169"/>
      <c r="J1533" s="165"/>
      <c r="K1533" s="68"/>
    </row>
    <row r="1534" spans="4:11" hidden="1" outlineLevel="1" x14ac:dyDescent="0.25">
      <c r="D1534" s="151" t="s">
        <v>1559</v>
      </c>
      <c r="E1534" s="52" t="s">
        <v>1408</v>
      </c>
      <c r="F1534" s="49"/>
      <c r="G1534" s="65"/>
      <c r="H1534" s="146"/>
      <c r="I1534" s="169"/>
      <c r="J1534" s="165"/>
      <c r="K1534" s="68"/>
    </row>
    <row r="1535" spans="4:11" hidden="1" outlineLevel="1" x14ac:dyDescent="0.25">
      <c r="D1535" s="151" t="s">
        <v>1560</v>
      </c>
      <c r="E1535" s="52" t="s">
        <v>1410</v>
      </c>
      <c r="F1535" s="49"/>
      <c r="G1535" s="65"/>
      <c r="H1535" s="146"/>
      <c r="I1535" s="169"/>
      <c r="J1535" s="165"/>
      <c r="K1535" s="68"/>
    </row>
    <row r="1536" spans="4:11" hidden="1" outlineLevel="1" x14ac:dyDescent="0.25">
      <c r="D1536" s="151" t="s">
        <v>1561</v>
      </c>
      <c r="E1536" s="52" t="s">
        <v>1412</v>
      </c>
      <c r="F1536" s="49"/>
      <c r="G1536" s="65"/>
      <c r="H1536" s="146"/>
      <c r="I1536" s="169"/>
      <c r="J1536" s="165"/>
      <c r="K1536" s="68"/>
    </row>
    <row r="1537" spans="4:11" hidden="1" outlineLevel="1" x14ac:dyDescent="0.25">
      <c r="D1537" s="151" t="s">
        <v>1562</v>
      </c>
      <c r="E1537" s="52" t="s">
        <v>1414</v>
      </c>
      <c r="F1537" s="49"/>
      <c r="G1537" s="65"/>
      <c r="H1537" s="146"/>
      <c r="I1537" s="169"/>
      <c r="J1537" s="165"/>
      <c r="K1537" s="68"/>
    </row>
    <row r="1538" spans="4:11" hidden="1" outlineLevel="1" x14ac:dyDescent="0.25">
      <c r="D1538" s="151" t="s">
        <v>1563</v>
      </c>
      <c r="E1538" s="52" t="s">
        <v>1416</v>
      </c>
      <c r="F1538" s="49"/>
      <c r="G1538" s="65"/>
      <c r="H1538" s="146"/>
      <c r="I1538" s="169"/>
      <c r="J1538" s="165"/>
      <c r="K1538" s="68"/>
    </row>
    <row r="1539" spans="4:11" hidden="1" outlineLevel="1" x14ac:dyDescent="0.25">
      <c r="D1539" s="151" t="s">
        <v>1564</v>
      </c>
      <c r="E1539" s="51" t="s">
        <v>7</v>
      </c>
      <c r="F1539" s="49"/>
      <c r="G1539" s="65"/>
      <c r="H1539" s="146"/>
      <c r="I1539" s="169"/>
      <c r="J1539" s="165"/>
      <c r="K1539" s="68"/>
    </row>
    <row r="1540" spans="4:11" hidden="1" outlineLevel="1" x14ac:dyDescent="0.25">
      <c r="D1540" s="151" t="s">
        <v>1565</v>
      </c>
      <c r="E1540" s="52" t="s">
        <v>1408</v>
      </c>
      <c r="F1540" s="49"/>
      <c r="G1540" s="65"/>
      <c r="H1540" s="146"/>
      <c r="I1540" s="169"/>
      <c r="J1540" s="165"/>
      <c r="K1540" s="68"/>
    </row>
    <row r="1541" spans="4:11" hidden="1" outlineLevel="1" x14ac:dyDescent="0.25">
      <c r="D1541" s="151" t="s">
        <v>1566</v>
      </c>
      <c r="E1541" s="52" t="s">
        <v>1410</v>
      </c>
      <c r="F1541" s="49"/>
      <c r="G1541" s="65"/>
      <c r="H1541" s="146"/>
      <c r="I1541" s="169"/>
      <c r="J1541" s="165"/>
      <c r="K1541" s="68"/>
    </row>
    <row r="1542" spans="4:11" hidden="1" outlineLevel="1" x14ac:dyDescent="0.25">
      <c r="D1542" s="151" t="s">
        <v>1567</v>
      </c>
      <c r="E1542" s="52" t="s">
        <v>1412</v>
      </c>
      <c r="F1542" s="49"/>
      <c r="G1542" s="65"/>
      <c r="H1542" s="146"/>
      <c r="I1542" s="169"/>
      <c r="J1542" s="165"/>
      <c r="K1542" s="68"/>
    </row>
    <row r="1543" spans="4:11" hidden="1" outlineLevel="1" x14ac:dyDescent="0.25">
      <c r="D1543" s="151" t="s">
        <v>1568</v>
      </c>
      <c r="E1543" s="52" t="s">
        <v>1414</v>
      </c>
      <c r="F1543" s="49"/>
      <c r="G1543" s="65"/>
      <c r="H1543" s="146"/>
      <c r="I1543" s="169"/>
      <c r="J1543" s="165"/>
      <c r="K1543" s="68"/>
    </row>
    <row r="1544" spans="4:11" hidden="1" outlineLevel="1" x14ac:dyDescent="0.25">
      <c r="D1544" s="151" t="s">
        <v>1569</v>
      </c>
      <c r="E1544" s="52" t="s">
        <v>1416</v>
      </c>
      <c r="F1544" s="49"/>
      <c r="G1544" s="65"/>
      <c r="H1544" s="146"/>
      <c r="I1544" s="169"/>
      <c r="J1544" s="165"/>
      <c r="K1544" s="68"/>
    </row>
    <row r="1545" spans="4:11" hidden="1" outlineLevel="1" x14ac:dyDescent="0.25">
      <c r="D1545" s="151" t="s">
        <v>1570</v>
      </c>
      <c r="E1545" s="51" t="s">
        <v>264</v>
      </c>
      <c r="F1545" s="49"/>
      <c r="G1545" s="65"/>
      <c r="H1545" s="146"/>
      <c r="I1545" s="169"/>
      <c r="J1545" s="165"/>
      <c r="K1545" s="68"/>
    </row>
    <row r="1546" spans="4:11" hidden="1" outlineLevel="1" x14ac:dyDescent="0.25">
      <c r="D1546" s="151" t="s">
        <v>1571</v>
      </c>
      <c r="E1546" s="52" t="s">
        <v>1408</v>
      </c>
      <c r="F1546" s="49"/>
      <c r="G1546" s="65"/>
      <c r="H1546" s="146"/>
      <c r="I1546" s="169"/>
      <c r="J1546" s="165"/>
      <c r="K1546" s="68"/>
    </row>
    <row r="1547" spans="4:11" hidden="1" outlineLevel="1" x14ac:dyDescent="0.25">
      <c r="D1547" s="151" t="s">
        <v>1572</v>
      </c>
      <c r="E1547" s="52" t="s">
        <v>1410</v>
      </c>
      <c r="F1547" s="49"/>
      <c r="G1547" s="65"/>
      <c r="H1547" s="146"/>
      <c r="I1547" s="169"/>
      <c r="J1547" s="165"/>
      <c r="K1547" s="68"/>
    </row>
    <row r="1548" spans="4:11" hidden="1" outlineLevel="1" x14ac:dyDescent="0.25">
      <c r="D1548" s="151" t="s">
        <v>1573</v>
      </c>
      <c r="E1548" s="52" t="s">
        <v>1412</v>
      </c>
      <c r="F1548" s="49"/>
      <c r="G1548" s="65"/>
      <c r="H1548" s="146"/>
      <c r="I1548" s="169"/>
      <c r="J1548" s="165"/>
      <c r="K1548" s="68"/>
    </row>
    <row r="1549" spans="4:11" hidden="1" outlineLevel="1" x14ac:dyDescent="0.25">
      <c r="D1549" s="151" t="s">
        <v>1574</v>
      </c>
      <c r="E1549" s="52" t="s">
        <v>1414</v>
      </c>
      <c r="F1549" s="49"/>
      <c r="G1549" s="65"/>
      <c r="H1549" s="146"/>
      <c r="I1549" s="169"/>
      <c r="J1549" s="165"/>
      <c r="K1549" s="68"/>
    </row>
    <row r="1550" spans="4:11" hidden="1" outlineLevel="1" x14ac:dyDescent="0.25">
      <c r="D1550" s="151" t="s">
        <v>1575</v>
      </c>
      <c r="E1550" s="52" t="s">
        <v>1416</v>
      </c>
      <c r="F1550" s="49"/>
      <c r="G1550" s="65"/>
      <c r="H1550" s="146"/>
      <c r="I1550" s="169"/>
      <c r="J1550" s="165"/>
      <c r="K1550" s="68"/>
    </row>
    <row r="1551" spans="4:11" hidden="1" outlineLevel="1" x14ac:dyDescent="0.25">
      <c r="D1551" s="151" t="s">
        <v>1576</v>
      </c>
      <c r="E1551" s="99" t="s">
        <v>1051</v>
      </c>
      <c r="F1551" s="56"/>
      <c r="G1551" s="65"/>
      <c r="H1551" s="146"/>
      <c r="I1551" s="169"/>
      <c r="J1551" s="165"/>
      <c r="K1551" s="68"/>
    </row>
    <row r="1552" spans="4:11" hidden="1" outlineLevel="1" x14ac:dyDescent="0.25">
      <c r="D1552" s="151" t="s">
        <v>1577</v>
      </c>
      <c r="E1552" s="51" t="s">
        <v>4</v>
      </c>
      <c r="F1552" s="49"/>
      <c r="G1552" s="65"/>
      <c r="H1552" s="146"/>
      <c r="I1552" s="169"/>
      <c r="J1552" s="165"/>
      <c r="K1552" s="68"/>
    </row>
    <row r="1553" spans="4:11" hidden="1" outlineLevel="1" x14ac:dyDescent="0.25">
      <c r="D1553" s="151" t="s">
        <v>1578</v>
      </c>
      <c r="E1553" s="52" t="s">
        <v>1408</v>
      </c>
      <c r="F1553" s="49"/>
      <c r="G1553" s="65"/>
      <c r="H1553" s="146"/>
      <c r="I1553" s="169"/>
      <c r="J1553" s="165"/>
      <c r="K1553" s="68"/>
    </row>
    <row r="1554" spans="4:11" hidden="1" outlineLevel="1" x14ac:dyDescent="0.25">
      <c r="D1554" s="151" t="s">
        <v>1579</v>
      </c>
      <c r="E1554" s="52" t="s">
        <v>1410</v>
      </c>
      <c r="F1554" s="49"/>
      <c r="G1554" s="65"/>
      <c r="H1554" s="146"/>
      <c r="I1554" s="169"/>
      <c r="J1554" s="165"/>
      <c r="K1554" s="68"/>
    </row>
    <row r="1555" spans="4:11" hidden="1" outlineLevel="1" x14ac:dyDescent="0.25">
      <c r="D1555" s="151" t="s">
        <v>1580</v>
      </c>
      <c r="E1555" s="52" t="s">
        <v>1412</v>
      </c>
      <c r="F1555" s="49"/>
      <c r="G1555" s="65"/>
      <c r="H1555" s="146"/>
      <c r="I1555" s="169"/>
      <c r="J1555" s="165"/>
      <c r="K1555" s="68"/>
    </row>
    <row r="1556" spans="4:11" hidden="1" outlineLevel="1" x14ac:dyDescent="0.25">
      <c r="D1556" s="151" t="s">
        <v>1581</v>
      </c>
      <c r="E1556" s="52" t="s">
        <v>1414</v>
      </c>
      <c r="F1556" s="49"/>
      <c r="G1556" s="65"/>
      <c r="H1556" s="146"/>
      <c r="I1556" s="169"/>
      <c r="J1556" s="165"/>
      <c r="K1556" s="68"/>
    </row>
    <row r="1557" spans="4:11" hidden="1" outlineLevel="1" x14ac:dyDescent="0.25">
      <c r="D1557" s="151" t="s">
        <v>1582</v>
      </c>
      <c r="E1557" s="52" t="s">
        <v>1416</v>
      </c>
      <c r="F1557" s="49"/>
      <c r="G1557" s="65"/>
      <c r="H1557" s="146"/>
      <c r="I1557" s="169"/>
      <c r="J1557" s="165"/>
      <c r="K1557" s="68"/>
    </row>
    <row r="1558" spans="4:11" hidden="1" outlineLevel="1" x14ac:dyDescent="0.25">
      <c r="D1558" s="151" t="s">
        <v>1583</v>
      </c>
      <c r="E1558" s="51" t="s">
        <v>3</v>
      </c>
      <c r="F1558" s="49"/>
      <c r="G1558" s="65"/>
      <c r="H1558" s="146"/>
      <c r="I1558" s="169"/>
      <c r="J1558" s="165"/>
      <c r="K1558" s="68"/>
    </row>
    <row r="1559" spans="4:11" hidden="1" outlineLevel="1" x14ac:dyDescent="0.25">
      <c r="D1559" s="151" t="s">
        <v>1584</v>
      </c>
      <c r="E1559" s="52" t="s">
        <v>1408</v>
      </c>
      <c r="F1559" s="49"/>
      <c r="G1559" s="65"/>
      <c r="H1559" s="146"/>
      <c r="I1559" s="169"/>
      <c r="J1559" s="165"/>
      <c r="K1559" s="68"/>
    </row>
    <row r="1560" spans="4:11" hidden="1" outlineLevel="1" x14ac:dyDescent="0.25">
      <c r="D1560" s="151" t="s">
        <v>1585</v>
      </c>
      <c r="E1560" s="52" t="s">
        <v>1410</v>
      </c>
      <c r="F1560" s="49"/>
      <c r="G1560" s="65"/>
      <c r="H1560" s="146"/>
      <c r="I1560" s="169"/>
      <c r="J1560" s="165"/>
      <c r="K1560" s="68"/>
    </row>
    <row r="1561" spans="4:11" hidden="1" outlineLevel="1" x14ac:dyDescent="0.25">
      <c r="D1561" s="151" t="s">
        <v>1586</v>
      </c>
      <c r="E1561" s="52" t="s">
        <v>1412</v>
      </c>
      <c r="F1561" s="49"/>
      <c r="G1561" s="65"/>
      <c r="H1561" s="146"/>
      <c r="I1561" s="169"/>
      <c r="J1561" s="165"/>
      <c r="K1561" s="68"/>
    </row>
    <row r="1562" spans="4:11" hidden="1" outlineLevel="1" x14ac:dyDescent="0.25">
      <c r="D1562" s="151" t="s">
        <v>1587</v>
      </c>
      <c r="E1562" s="52" t="s">
        <v>1414</v>
      </c>
      <c r="F1562" s="49"/>
      <c r="G1562" s="65"/>
      <c r="H1562" s="146"/>
      <c r="I1562" s="169"/>
      <c r="J1562" s="165"/>
      <c r="K1562" s="68"/>
    </row>
    <row r="1563" spans="4:11" hidden="1" outlineLevel="1" x14ac:dyDescent="0.25">
      <c r="D1563" s="151" t="s">
        <v>1588</v>
      </c>
      <c r="E1563" s="52" t="s">
        <v>1416</v>
      </c>
      <c r="F1563" s="49"/>
      <c r="G1563" s="65"/>
      <c r="H1563" s="146"/>
      <c r="I1563" s="169"/>
      <c r="J1563" s="165"/>
      <c r="K1563" s="68"/>
    </row>
    <row r="1564" spans="4:11" hidden="1" outlineLevel="1" x14ac:dyDescent="0.25">
      <c r="D1564" s="151" t="s">
        <v>1589</v>
      </c>
      <c r="E1564" s="51" t="s">
        <v>5</v>
      </c>
      <c r="F1564" s="49"/>
      <c r="G1564" s="65"/>
      <c r="H1564" s="146"/>
      <c r="I1564" s="169"/>
      <c r="J1564" s="165"/>
      <c r="K1564" s="68"/>
    </row>
    <row r="1565" spans="4:11" hidden="1" outlineLevel="1" x14ac:dyDescent="0.25">
      <c r="D1565" s="151" t="s">
        <v>1590</v>
      </c>
      <c r="E1565" s="52" t="s">
        <v>1408</v>
      </c>
      <c r="F1565" s="49"/>
      <c r="G1565" s="65"/>
      <c r="H1565" s="146"/>
      <c r="I1565" s="169"/>
      <c r="J1565" s="165"/>
      <c r="K1565" s="68"/>
    </row>
    <row r="1566" spans="4:11" hidden="1" outlineLevel="1" x14ac:dyDescent="0.25">
      <c r="D1566" s="151" t="s">
        <v>1591</v>
      </c>
      <c r="E1566" s="52" t="s">
        <v>1410</v>
      </c>
      <c r="F1566" s="49"/>
      <c r="G1566" s="65"/>
      <c r="H1566" s="146"/>
      <c r="I1566" s="169"/>
      <c r="J1566" s="165"/>
      <c r="K1566" s="68"/>
    </row>
    <row r="1567" spans="4:11" hidden="1" outlineLevel="1" x14ac:dyDescent="0.25">
      <c r="D1567" s="151" t="s">
        <v>1592</v>
      </c>
      <c r="E1567" s="52" t="s">
        <v>1412</v>
      </c>
      <c r="F1567" s="49"/>
      <c r="G1567" s="65"/>
      <c r="H1567" s="146"/>
      <c r="I1567" s="169"/>
      <c r="J1567" s="165"/>
      <c r="K1567" s="68"/>
    </row>
    <row r="1568" spans="4:11" hidden="1" outlineLevel="1" x14ac:dyDescent="0.25">
      <c r="D1568" s="151" t="s">
        <v>1593</v>
      </c>
      <c r="E1568" s="52" t="s">
        <v>1414</v>
      </c>
      <c r="F1568" s="49"/>
      <c r="G1568" s="65"/>
      <c r="H1568" s="146"/>
      <c r="I1568" s="169"/>
      <c r="J1568" s="165"/>
      <c r="K1568" s="68"/>
    </row>
    <row r="1569" spans="4:11" hidden="1" outlineLevel="1" x14ac:dyDescent="0.25">
      <c r="D1569" s="151" t="s">
        <v>1594</v>
      </c>
      <c r="E1569" s="52" t="s">
        <v>1416</v>
      </c>
      <c r="F1569" s="49"/>
      <c r="G1569" s="65"/>
      <c r="H1569" s="146"/>
      <c r="I1569" s="169"/>
      <c r="J1569" s="165"/>
      <c r="K1569" s="68"/>
    </row>
    <row r="1570" spans="4:11" hidden="1" outlineLevel="1" x14ac:dyDescent="0.25">
      <c r="D1570" s="151" t="s">
        <v>1595</v>
      </c>
      <c r="E1570" s="51" t="s">
        <v>1011</v>
      </c>
      <c r="F1570" s="49"/>
      <c r="G1570" s="65"/>
      <c r="H1570" s="146"/>
      <c r="I1570" s="169"/>
      <c r="J1570" s="165"/>
      <c r="K1570" s="68"/>
    </row>
    <row r="1571" spans="4:11" hidden="1" outlineLevel="1" x14ac:dyDescent="0.25">
      <c r="D1571" s="151" t="s">
        <v>1596</v>
      </c>
      <c r="E1571" s="52" t="s">
        <v>1408</v>
      </c>
      <c r="F1571" s="49"/>
      <c r="G1571" s="65"/>
      <c r="H1571" s="146"/>
      <c r="I1571" s="169"/>
      <c r="J1571" s="165"/>
      <c r="K1571" s="68"/>
    </row>
    <row r="1572" spans="4:11" hidden="1" outlineLevel="1" x14ac:dyDescent="0.25">
      <c r="D1572" s="151" t="s">
        <v>1597</v>
      </c>
      <c r="E1572" s="52" t="s">
        <v>1410</v>
      </c>
      <c r="F1572" s="49"/>
      <c r="G1572" s="65"/>
      <c r="H1572" s="146"/>
      <c r="I1572" s="169"/>
      <c r="J1572" s="165"/>
      <c r="K1572" s="68"/>
    </row>
    <row r="1573" spans="4:11" hidden="1" outlineLevel="1" x14ac:dyDescent="0.25">
      <c r="D1573" s="151" t="s">
        <v>1598</v>
      </c>
      <c r="E1573" s="52" t="s">
        <v>1412</v>
      </c>
      <c r="F1573" s="49"/>
      <c r="G1573" s="65"/>
      <c r="H1573" s="146"/>
      <c r="I1573" s="169"/>
      <c r="J1573" s="165"/>
      <c r="K1573" s="68"/>
    </row>
    <row r="1574" spans="4:11" hidden="1" outlineLevel="1" x14ac:dyDescent="0.25">
      <c r="D1574" s="151" t="s">
        <v>1599</v>
      </c>
      <c r="E1574" s="52" t="s">
        <v>1414</v>
      </c>
      <c r="F1574" s="49"/>
      <c r="G1574" s="65"/>
      <c r="H1574" s="146"/>
      <c r="I1574" s="169"/>
      <c r="J1574" s="165"/>
      <c r="K1574" s="68"/>
    </row>
    <row r="1575" spans="4:11" hidden="1" outlineLevel="1" x14ac:dyDescent="0.25">
      <c r="D1575" s="151" t="s">
        <v>1600</v>
      </c>
      <c r="E1575" s="52" t="s">
        <v>1416</v>
      </c>
      <c r="F1575" s="49"/>
      <c r="G1575" s="65"/>
      <c r="H1575" s="146"/>
      <c r="I1575" s="169"/>
      <c r="J1575" s="165"/>
      <c r="K1575" s="68"/>
    </row>
    <row r="1576" spans="4:11" hidden="1" outlineLevel="1" x14ac:dyDescent="0.25">
      <c r="D1576" s="151" t="s">
        <v>1601</v>
      </c>
      <c r="E1576" s="51" t="s">
        <v>1018</v>
      </c>
      <c r="F1576" s="49"/>
      <c r="G1576" s="65"/>
      <c r="H1576" s="146"/>
      <c r="I1576" s="169"/>
      <c r="J1576" s="165"/>
      <c r="K1576" s="68"/>
    </row>
    <row r="1577" spans="4:11" hidden="1" outlineLevel="1" x14ac:dyDescent="0.25">
      <c r="D1577" s="151" t="s">
        <v>1602</v>
      </c>
      <c r="E1577" s="52" t="s">
        <v>1408</v>
      </c>
      <c r="F1577" s="49"/>
      <c r="G1577" s="65"/>
      <c r="H1577" s="146"/>
      <c r="I1577" s="169"/>
      <c r="J1577" s="165"/>
      <c r="K1577" s="68"/>
    </row>
    <row r="1578" spans="4:11" hidden="1" outlineLevel="1" x14ac:dyDescent="0.25">
      <c r="D1578" s="151" t="s">
        <v>1603</v>
      </c>
      <c r="E1578" s="52" t="s">
        <v>1410</v>
      </c>
      <c r="F1578" s="49"/>
      <c r="G1578" s="65"/>
      <c r="H1578" s="146"/>
      <c r="I1578" s="169"/>
      <c r="J1578" s="165"/>
      <c r="K1578" s="68"/>
    </row>
    <row r="1579" spans="4:11" hidden="1" outlineLevel="1" x14ac:dyDescent="0.25">
      <c r="D1579" s="151" t="s">
        <v>1604</v>
      </c>
      <c r="E1579" s="52" t="s">
        <v>1412</v>
      </c>
      <c r="F1579" s="49"/>
      <c r="G1579" s="65"/>
      <c r="H1579" s="146"/>
      <c r="I1579" s="169"/>
      <c r="J1579" s="165"/>
      <c r="K1579" s="68"/>
    </row>
    <row r="1580" spans="4:11" hidden="1" outlineLevel="1" x14ac:dyDescent="0.25">
      <c r="D1580" s="151" t="s">
        <v>1605</v>
      </c>
      <c r="E1580" s="52" t="s">
        <v>1414</v>
      </c>
      <c r="F1580" s="49"/>
      <c r="G1580" s="65"/>
      <c r="H1580" s="146"/>
      <c r="I1580" s="169"/>
      <c r="J1580" s="165"/>
      <c r="K1580" s="68"/>
    </row>
    <row r="1581" spans="4:11" hidden="1" outlineLevel="1" x14ac:dyDescent="0.25">
      <c r="D1581" s="151" t="s">
        <v>1606</v>
      </c>
      <c r="E1581" s="52" t="s">
        <v>1416</v>
      </c>
      <c r="F1581" s="49"/>
      <c r="G1581" s="65"/>
      <c r="H1581" s="146"/>
      <c r="I1581" s="169"/>
      <c r="J1581" s="165"/>
      <c r="K1581" s="68"/>
    </row>
    <row r="1582" spans="4:11" hidden="1" outlineLevel="1" x14ac:dyDescent="0.25">
      <c r="D1582" s="151" t="s">
        <v>1607</v>
      </c>
      <c r="E1582" s="51" t="s">
        <v>1025</v>
      </c>
      <c r="F1582" s="49"/>
      <c r="G1582" s="65"/>
      <c r="H1582" s="146"/>
      <c r="I1582" s="169"/>
      <c r="J1582" s="165"/>
      <c r="K1582" s="68"/>
    </row>
    <row r="1583" spans="4:11" hidden="1" outlineLevel="1" x14ac:dyDescent="0.25">
      <c r="D1583" s="151" t="s">
        <v>1608</v>
      </c>
      <c r="E1583" s="52" t="s">
        <v>1408</v>
      </c>
      <c r="F1583" s="49"/>
      <c r="G1583" s="65"/>
      <c r="H1583" s="146"/>
      <c r="I1583" s="169"/>
      <c r="J1583" s="165"/>
      <c r="K1583" s="68"/>
    </row>
    <row r="1584" spans="4:11" hidden="1" outlineLevel="1" x14ac:dyDescent="0.25">
      <c r="D1584" s="151" t="s">
        <v>1609</v>
      </c>
      <c r="E1584" s="52" t="s">
        <v>1410</v>
      </c>
      <c r="F1584" s="49"/>
      <c r="G1584" s="65"/>
      <c r="H1584" s="146"/>
      <c r="I1584" s="169"/>
      <c r="J1584" s="165"/>
      <c r="K1584" s="68"/>
    </row>
    <row r="1585" spans="4:11" hidden="1" outlineLevel="1" x14ac:dyDescent="0.25">
      <c r="D1585" s="151" t="s">
        <v>1610</v>
      </c>
      <c r="E1585" s="52" t="s">
        <v>1412</v>
      </c>
      <c r="F1585" s="49"/>
      <c r="G1585" s="65"/>
      <c r="H1585" s="146"/>
      <c r="I1585" s="169"/>
      <c r="J1585" s="165"/>
      <c r="K1585" s="68"/>
    </row>
    <row r="1586" spans="4:11" hidden="1" outlineLevel="1" x14ac:dyDescent="0.25">
      <c r="D1586" s="151" t="s">
        <v>1611</v>
      </c>
      <c r="E1586" s="52" t="s">
        <v>1414</v>
      </c>
      <c r="F1586" s="49"/>
      <c r="G1586" s="65"/>
      <c r="H1586" s="146"/>
      <c r="I1586" s="169"/>
      <c r="J1586" s="165"/>
      <c r="K1586" s="68"/>
    </row>
    <row r="1587" spans="4:11" hidden="1" outlineLevel="1" x14ac:dyDescent="0.25">
      <c r="D1587" s="151" t="s">
        <v>1612</v>
      </c>
      <c r="E1587" s="52" t="s">
        <v>1416</v>
      </c>
      <c r="F1587" s="49"/>
      <c r="G1587" s="65"/>
      <c r="H1587" s="146"/>
      <c r="I1587" s="169"/>
      <c r="J1587" s="165"/>
      <c r="K1587" s="68"/>
    </row>
    <row r="1588" spans="4:11" hidden="1" outlineLevel="1" x14ac:dyDescent="0.25">
      <c r="D1588" s="151" t="s">
        <v>1613</v>
      </c>
      <c r="E1588" s="51" t="s">
        <v>1032</v>
      </c>
      <c r="F1588" s="49"/>
      <c r="G1588" s="65"/>
      <c r="H1588" s="146"/>
      <c r="I1588" s="169"/>
      <c r="J1588" s="165"/>
      <c r="K1588" s="68"/>
    </row>
    <row r="1589" spans="4:11" hidden="1" outlineLevel="1" x14ac:dyDescent="0.25">
      <c r="D1589" s="151" t="s">
        <v>1614</v>
      </c>
      <c r="E1589" s="52" t="s">
        <v>1408</v>
      </c>
      <c r="F1589" s="49"/>
      <c r="G1589" s="65"/>
      <c r="H1589" s="146"/>
      <c r="I1589" s="169"/>
      <c r="J1589" s="165"/>
      <c r="K1589" s="68"/>
    </row>
    <row r="1590" spans="4:11" hidden="1" outlineLevel="1" x14ac:dyDescent="0.25">
      <c r="D1590" s="151" t="s">
        <v>1615</v>
      </c>
      <c r="E1590" s="52" t="s">
        <v>1410</v>
      </c>
      <c r="F1590" s="49"/>
      <c r="G1590" s="65"/>
      <c r="H1590" s="146"/>
      <c r="I1590" s="169"/>
      <c r="J1590" s="165"/>
      <c r="K1590" s="68"/>
    </row>
    <row r="1591" spans="4:11" hidden="1" outlineLevel="1" x14ac:dyDescent="0.25">
      <c r="D1591" s="151" t="s">
        <v>1616</v>
      </c>
      <c r="E1591" s="52" t="s">
        <v>1412</v>
      </c>
      <c r="F1591" s="49"/>
      <c r="G1591" s="65"/>
      <c r="H1591" s="146"/>
      <c r="I1591" s="169"/>
      <c r="J1591" s="165"/>
      <c r="K1591" s="68"/>
    </row>
    <row r="1592" spans="4:11" hidden="1" outlineLevel="1" x14ac:dyDescent="0.25">
      <c r="D1592" s="151" t="s">
        <v>1617</v>
      </c>
      <c r="E1592" s="52" t="s">
        <v>1414</v>
      </c>
      <c r="F1592" s="49"/>
      <c r="G1592" s="65"/>
      <c r="H1592" s="146"/>
      <c r="I1592" s="169"/>
      <c r="J1592" s="165"/>
      <c r="K1592" s="68"/>
    </row>
    <row r="1593" spans="4:11" hidden="1" outlineLevel="1" x14ac:dyDescent="0.25">
      <c r="D1593" s="151" t="s">
        <v>1618</v>
      </c>
      <c r="E1593" s="52" t="s">
        <v>1416</v>
      </c>
      <c r="F1593" s="49"/>
      <c r="G1593" s="65"/>
      <c r="H1593" s="146"/>
      <c r="I1593" s="169"/>
      <c r="J1593" s="165"/>
      <c r="K1593" s="68"/>
    </row>
    <row r="1594" spans="4:11" hidden="1" outlineLevel="1" x14ac:dyDescent="0.25">
      <c r="D1594" s="151" t="s">
        <v>1619</v>
      </c>
      <c r="E1594" s="51" t="s">
        <v>7</v>
      </c>
      <c r="F1594" s="49"/>
      <c r="G1594" s="65"/>
      <c r="H1594" s="146"/>
      <c r="I1594" s="169"/>
      <c r="J1594" s="165"/>
      <c r="K1594" s="68"/>
    </row>
    <row r="1595" spans="4:11" hidden="1" outlineLevel="1" x14ac:dyDescent="0.25">
      <c r="D1595" s="151" t="s">
        <v>1620</v>
      </c>
      <c r="E1595" s="52" t="s">
        <v>1408</v>
      </c>
      <c r="F1595" s="49"/>
      <c r="G1595" s="65"/>
      <c r="H1595" s="146"/>
      <c r="I1595" s="169"/>
      <c r="J1595" s="165"/>
      <c r="K1595" s="68"/>
    </row>
    <row r="1596" spans="4:11" hidden="1" outlineLevel="1" x14ac:dyDescent="0.25">
      <c r="D1596" s="151" t="s">
        <v>1621</v>
      </c>
      <c r="E1596" s="52" t="s">
        <v>1410</v>
      </c>
      <c r="F1596" s="49"/>
      <c r="G1596" s="65"/>
      <c r="H1596" s="146"/>
      <c r="I1596" s="169"/>
      <c r="J1596" s="165"/>
      <c r="K1596" s="68"/>
    </row>
    <row r="1597" spans="4:11" hidden="1" outlineLevel="1" x14ac:dyDescent="0.25">
      <c r="D1597" s="151" t="s">
        <v>1622</v>
      </c>
      <c r="E1597" s="52" t="s">
        <v>1412</v>
      </c>
      <c r="F1597" s="49"/>
      <c r="G1597" s="65"/>
      <c r="H1597" s="146"/>
      <c r="I1597" s="169"/>
      <c r="J1597" s="165"/>
      <c r="K1597" s="68"/>
    </row>
    <row r="1598" spans="4:11" hidden="1" outlineLevel="1" x14ac:dyDescent="0.25">
      <c r="D1598" s="151" t="s">
        <v>1623</v>
      </c>
      <c r="E1598" s="52" t="s">
        <v>1414</v>
      </c>
      <c r="F1598" s="49"/>
      <c r="G1598" s="65"/>
      <c r="H1598" s="146"/>
      <c r="I1598" s="169"/>
      <c r="J1598" s="165"/>
      <c r="K1598" s="68"/>
    </row>
    <row r="1599" spans="4:11" hidden="1" outlineLevel="1" x14ac:dyDescent="0.25">
      <c r="D1599" s="151" t="s">
        <v>1624</v>
      </c>
      <c r="E1599" s="52" t="s">
        <v>1416</v>
      </c>
      <c r="F1599" s="49"/>
      <c r="G1599" s="65"/>
      <c r="H1599" s="146"/>
      <c r="I1599" s="169"/>
      <c r="J1599" s="165"/>
      <c r="K1599" s="68"/>
    </row>
    <row r="1600" spans="4:11" hidden="1" outlineLevel="1" x14ac:dyDescent="0.25">
      <c r="D1600" s="151" t="s">
        <v>1625</v>
      </c>
      <c r="E1600" s="51" t="s">
        <v>264</v>
      </c>
      <c r="F1600" s="49"/>
      <c r="G1600" s="65"/>
      <c r="H1600" s="146"/>
      <c r="I1600" s="169"/>
      <c r="J1600" s="165"/>
      <c r="K1600" s="68"/>
    </row>
    <row r="1601" spans="4:11" hidden="1" outlineLevel="1" x14ac:dyDescent="0.25">
      <c r="D1601" s="151" t="s">
        <v>1626</v>
      </c>
      <c r="E1601" s="52" t="s">
        <v>1408</v>
      </c>
      <c r="F1601" s="49"/>
      <c r="G1601" s="65"/>
      <c r="H1601" s="146"/>
      <c r="I1601" s="169"/>
      <c r="J1601" s="165"/>
      <c r="K1601" s="68"/>
    </row>
    <row r="1602" spans="4:11" hidden="1" outlineLevel="1" x14ac:dyDescent="0.25">
      <c r="D1602" s="151" t="s">
        <v>1627</v>
      </c>
      <c r="E1602" s="52" t="s">
        <v>1410</v>
      </c>
      <c r="F1602" s="49"/>
      <c r="G1602" s="65"/>
      <c r="H1602" s="146"/>
      <c r="I1602" s="169"/>
      <c r="J1602" s="165"/>
      <c r="K1602" s="68"/>
    </row>
    <row r="1603" spans="4:11" hidden="1" outlineLevel="1" x14ac:dyDescent="0.25">
      <c r="D1603" s="151" t="s">
        <v>1628</v>
      </c>
      <c r="E1603" s="52" t="s">
        <v>1412</v>
      </c>
      <c r="F1603" s="49"/>
      <c r="G1603" s="65"/>
      <c r="H1603" s="146"/>
      <c r="I1603" s="169"/>
      <c r="J1603" s="165"/>
      <c r="K1603" s="68"/>
    </row>
    <row r="1604" spans="4:11" hidden="1" outlineLevel="1" x14ac:dyDescent="0.25">
      <c r="D1604" s="151" t="s">
        <v>1629</v>
      </c>
      <c r="E1604" s="52" t="s">
        <v>1414</v>
      </c>
      <c r="F1604" s="49"/>
      <c r="G1604" s="65"/>
      <c r="H1604" s="146"/>
      <c r="I1604" s="169"/>
      <c r="J1604" s="165"/>
      <c r="K1604" s="68"/>
    </row>
    <row r="1605" spans="4:11" hidden="1" outlineLevel="1" x14ac:dyDescent="0.25">
      <c r="D1605" s="151" t="s">
        <v>1630</v>
      </c>
      <c r="E1605" s="52" t="s">
        <v>1416</v>
      </c>
      <c r="F1605" s="49"/>
      <c r="G1605" s="65"/>
      <c r="H1605" s="146"/>
      <c r="I1605" s="169"/>
      <c r="J1605" s="165"/>
      <c r="K1605" s="68"/>
    </row>
    <row r="1606" spans="4:11" hidden="1" outlineLevel="1" x14ac:dyDescent="0.25">
      <c r="D1606" s="151" t="s">
        <v>1631</v>
      </c>
      <c r="E1606" s="96" t="s">
        <v>1632</v>
      </c>
      <c r="F1606" s="55"/>
      <c r="G1606" s="65"/>
      <c r="H1606" s="146"/>
      <c r="I1606" s="169"/>
      <c r="J1606" s="165"/>
      <c r="K1606" s="116"/>
    </row>
    <row r="1607" spans="4:11" hidden="1" outlineLevel="1" x14ac:dyDescent="0.25">
      <c r="D1607" s="151" t="s">
        <v>1633</v>
      </c>
      <c r="E1607" s="64" t="s">
        <v>984</v>
      </c>
      <c r="F1607" s="56"/>
      <c r="G1607" s="65"/>
      <c r="H1607" s="146"/>
      <c r="I1607" s="169"/>
      <c r="J1607" s="165"/>
      <c r="K1607" s="68"/>
    </row>
    <row r="1608" spans="4:11" hidden="1" outlineLevel="1" x14ac:dyDescent="0.25">
      <c r="D1608" s="151" t="s">
        <v>1634</v>
      </c>
      <c r="E1608" s="99" t="s">
        <v>986</v>
      </c>
      <c r="F1608" s="56"/>
      <c r="G1608" s="65"/>
      <c r="H1608" s="146"/>
      <c r="I1608" s="169"/>
      <c r="J1608" s="165"/>
      <c r="K1608" s="68"/>
    </row>
    <row r="1609" spans="4:11" hidden="1" outlineLevel="1" x14ac:dyDescent="0.25">
      <c r="D1609" s="151" t="s">
        <v>1635</v>
      </c>
      <c r="E1609" s="51" t="s">
        <v>4</v>
      </c>
      <c r="F1609" s="49"/>
      <c r="G1609" s="65"/>
      <c r="H1609" s="146"/>
      <c r="I1609" s="169"/>
      <c r="J1609" s="165"/>
      <c r="K1609" s="68"/>
    </row>
    <row r="1610" spans="4:11" hidden="1" outlineLevel="1" x14ac:dyDescent="0.25">
      <c r="D1610" s="151" t="s">
        <v>1636</v>
      </c>
      <c r="E1610" s="52" t="s">
        <v>1637</v>
      </c>
      <c r="F1610" s="49"/>
      <c r="G1610" s="65"/>
      <c r="H1610" s="146"/>
      <c r="I1610" s="169"/>
      <c r="J1610" s="165"/>
      <c r="K1610" s="68"/>
    </row>
    <row r="1611" spans="4:11" hidden="1" outlineLevel="1" x14ac:dyDescent="0.25">
      <c r="D1611" s="151" t="s">
        <v>1638</v>
      </c>
      <c r="E1611" s="52" t="s">
        <v>1639</v>
      </c>
      <c r="F1611" s="49"/>
      <c r="G1611" s="65"/>
      <c r="H1611" s="146"/>
      <c r="I1611" s="169"/>
      <c r="J1611" s="165"/>
      <c r="K1611" s="68"/>
    </row>
    <row r="1612" spans="4:11" hidden="1" outlineLevel="1" x14ac:dyDescent="0.25">
      <c r="D1612" s="151" t="s">
        <v>1640</v>
      </c>
      <c r="E1612" s="52" t="s">
        <v>1641</v>
      </c>
      <c r="F1612" s="49"/>
      <c r="G1612" s="65"/>
      <c r="H1612" s="146"/>
      <c r="I1612" s="169"/>
      <c r="J1612" s="165"/>
      <c r="K1612" s="68"/>
    </row>
    <row r="1613" spans="4:11" hidden="1" outlineLevel="1" x14ac:dyDescent="0.25">
      <c r="D1613" s="151" t="s">
        <v>1642</v>
      </c>
      <c r="E1613" s="52" t="s">
        <v>1643</v>
      </c>
      <c r="F1613" s="49"/>
      <c r="G1613" s="65"/>
      <c r="H1613" s="146"/>
      <c r="I1613" s="169"/>
      <c r="J1613" s="165"/>
      <c r="K1613" s="68"/>
    </row>
    <row r="1614" spans="4:11" hidden="1" outlineLevel="1" x14ac:dyDescent="0.25">
      <c r="D1614" s="151" t="s">
        <v>1644</v>
      </c>
      <c r="E1614" s="52" t="s">
        <v>1645</v>
      </c>
      <c r="F1614" s="49"/>
      <c r="G1614" s="65"/>
      <c r="H1614" s="146"/>
      <c r="I1614" s="169"/>
      <c r="J1614" s="165"/>
      <c r="K1614" s="68"/>
    </row>
    <row r="1615" spans="4:11" hidden="1" outlineLevel="1" x14ac:dyDescent="0.25">
      <c r="D1615" s="151" t="s">
        <v>1646</v>
      </c>
      <c r="E1615" s="51" t="s">
        <v>3</v>
      </c>
      <c r="F1615" s="49"/>
      <c r="G1615" s="65"/>
      <c r="H1615" s="146"/>
      <c r="I1615" s="169"/>
      <c r="J1615" s="165"/>
      <c r="K1615" s="68"/>
    </row>
    <row r="1616" spans="4:11" hidden="1" outlineLevel="1" x14ac:dyDescent="0.25">
      <c r="D1616" s="151" t="s">
        <v>1647</v>
      </c>
      <c r="E1616" s="52" t="s">
        <v>1637</v>
      </c>
      <c r="F1616" s="49"/>
      <c r="G1616" s="65"/>
      <c r="H1616" s="146"/>
      <c r="I1616" s="169"/>
      <c r="J1616" s="165"/>
      <c r="K1616" s="68"/>
    </row>
    <row r="1617" spans="4:11" hidden="1" outlineLevel="1" x14ac:dyDescent="0.25">
      <c r="D1617" s="151" t="s">
        <v>1648</v>
      </c>
      <c r="E1617" s="52" t="s">
        <v>1639</v>
      </c>
      <c r="F1617" s="49"/>
      <c r="G1617" s="65"/>
      <c r="H1617" s="146"/>
      <c r="I1617" s="169"/>
      <c r="J1617" s="165"/>
      <c r="K1617" s="68"/>
    </row>
    <row r="1618" spans="4:11" hidden="1" outlineLevel="1" x14ac:dyDescent="0.25">
      <c r="D1618" s="151" t="s">
        <v>1649</v>
      </c>
      <c r="E1618" s="52" t="s">
        <v>1641</v>
      </c>
      <c r="F1618" s="49"/>
      <c r="G1618" s="65"/>
      <c r="H1618" s="146"/>
      <c r="I1618" s="169"/>
      <c r="J1618" s="165"/>
      <c r="K1618" s="68"/>
    </row>
    <row r="1619" spans="4:11" hidden="1" outlineLevel="1" x14ac:dyDescent="0.25">
      <c r="D1619" s="151" t="s">
        <v>1650</v>
      </c>
      <c r="E1619" s="52" t="s">
        <v>1643</v>
      </c>
      <c r="F1619" s="49"/>
      <c r="G1619" s="65"/>
      <c r="H1619" s="146"/>
      <c r="I1619" s="169"/>
      <c r="J1619" s="165"/>
      <c r="K1619" s="68"/>
    </row>
    <row r="1620" spans="4:11" hidden="1" outlineLevel="1" x14ac:dyDescent="0.25">
      <c r="D1620" s="151" t="s">
        <v>1651</v>
      </c>
      <c r="E1620" s="52" t="s">
        <v>1645</v>
      </c>
      <c r="F1620" s="49"/>
      <c r="G1620" s="65"/>
      <c r="H1620" s="146"/>
      <c r="I1620" s="169"/>
      <c r="J1620" s="165"/>
      <c r="K1620" s="68"/>
    </row>
    <row r="1621" spans="4:11" hidden="1" outlineLevel="1" x14ac:dyDescent="0.25">
      <c r="D1621" s="151" t="s">
        <v>1652</v>
      </c>
      <c r="E1621" s="51" t="s">
        <v>5</v>
      </c>
      <c r="F1621" s="49"/>
      <c r="G1621" s="65"/>
      <c r="H1621" s="146"/>
      <c r="I1621" s="169"/>
      <c r="J1621" s="165"/>
      <c r="K1621" s="68"/>
    </row>
    <row r="1622" spans="4:11" hidden="1" outlineLevel="1" x14ac:dyDescent="0.25">
      <c r="D1622" s="151" t="s">
        <v>1653</v>
      </c>
      <c r="E1622" s="52" t="s">
        <v>1637</v>
      </c>
      <c r="F1622" s="49"/>
      <c r="G1622" s="65"/>
      <c r="H1622" s="146"/>
      <c r="I1622" s="169"/>
      <c r="J1622" s="165"/>
      <c r="K1622" s="68"/>
    </row>
    <row r="1623" spans="4:11" hidden="1" outlineLevel="1" x14ac:dyDescent="0.25">
      <c r="D1623" s="151" t="s">
        <v>1654</v>
      </c>
      <c r="E1623" s="52" t="s">
        <v>1639</v>
      </c>
      <c r="F1623" s="49"/>
      <c r="G1623" s="65"/>
      <c r="H1623" s="146"/>
      <c r="I1623" s="169"/>
      <c r="J1623" s="165"/>
      <c r="K1623" s="68"/>
    </row>
    <row r="1624" spans="4:11" hidden="1" outlineLevel="1" x14ac:dyDescent="0.25">
      <c r="D1624" s="151" t="s">
        <v>1655</v>
      </c>
      <c r="E1624" s="52" t="s">
        <v>1641</v>
      </c>
      <c r="F1624" s="49"/>
      <c r="G1624" s="65"/>
      <c r="H1624" s="146"/>
      <c r="I1624" s="169"/>
      <c r="J1624" s="165"/>
      <c r="K1624" s="68"/>
    </row>
    <row r="1625" spans="4:11" hidden="1" outlineLevel="1" x14ac:dyDescent="0.25">
      <c r="D1625" s="151" t="s">
        <v>1656</v>
      </c>
      <c r="E1625" s="52" t="s">
        <v>1643</v>
      </c>
      <c r="F1625" s="49"/>
      <c r="G1625" s="65"/>
      <c r="H1625" s="146"/>
      <c r="I1625" s="169"/>
      <c r="J1625" s="165"/>
      <c r="K1625" s="68"/>
    </row>
    <row r="1626" spans="4:11" hidden="1" outlineLevel="1" x14ac:dyDescent="0.25">
      <c r="D1626" s="151" t="s">
        <v>1657</v>
      </c>
      <c r="E1626" s="52" t="s">
        <v>1645</v>
      </c>
      <c r="F1626" s="49"/>
      <c r="G1626" s="65"/>
      <c r="H1626" s="146"/>
      <c r="I1626" s="169"/>
      <c r="J1626" s="165"/>
      <c r="K1626" s="68"/>
    </row>
    <row r="1627" spans="4:11" hidden="1" outlineLevel="1" x14ac:dyDescent="0.25">
      <c r="D1627" s="151" t="s">
        <v>1658</v>
      </c>
      <c r="E1627" s="51" t="s">
        <v>1011</v>
      </c>
      <c r="F1627" s="49"/>
      <c r="G1627" s="65"/>
      <c r="H1627" s="146"/>
      <c r="I1627" s="169"/>
      <c r="J1627" s="165"/>
      <c r="K1627" s="68"/>
    </row>
    <row r="1628" spans="4:11" hidden="1" outlineLevel="1" x14ac:dyDescent="0.25">
      <c r="D1628" s="151" t="s">
        <v>1659</v>
      </c>
      <c r="E1628" s="52" t="s">
        <v>1637</v>
      </c>
      <c r="F1628" s="49"/>
      <c r="G1628" s="65"/>
      <c r="H1628" s="146"/>
      <c r="I1628" s="169"/>
      <c r="J1628" s="165"/>
      <c r="K1628" s="68"/>
    </row>
    <row r="1629" spans="4:11" hidden="1" outlineLevel="1" x14ac:dyDescent="0.25">
      <c r="D1629" s="151" t="s">
        <v>1660</v>
      </c>
      <c r="E1629" s="52" t="s">
        <v>1639</v>
      </c>
      <c r="F1629" s="49"/>
      <c r="G1629" s="65"/>
      <c r="H1629" s="146"/>
      <c r="I1629" s="169"/>
      <c r="J1629" s="165"/>
      <c r="K1629" s="68"/>
    </row>
    <row r="1630" spans="4:11" hidden="1" outlineLevel="1" x14ac:dyDescent="0.25">
      <c r="D1630" s="151" t="s">
        <v>1661</v>
      </c>
      <c r="E1630" s="52" t="s">
        <v>1641</v>
      </c>
      <c r="F1630" s="49"/>
      <c r="G1630" s="65"/>
      <c r="H1630" s="146"/>
      <c r="I1630" s="169"/>
      <c r="J1630" s="165"/>
      <c r="K1630" s="68"/>
    </row>
    <row r="1631" spans="4:11" hidden="1" outlineLevel="1" x14ac:dyDescent="0.25">
      <c r="D1631" s="151" t="s">
        <v>1662</v>
      </c>
      <c r="E1631" s="52" t="s">
        <v>1643</v>
      </c>
      <c r="F1631" s="49"/>
      <c r="G1631" s="65"/>
      <c r="H1631" s="146"/>
      <c r="I1631" s="169"/>
      <c r="J1631" s="165"/>
      <c r="K1631" s="68"/>
    </row>
    <row r="1632" spans="4:11" hidden="1" outlineLevel="1" x14ac:dyDescent="0.25">
      <c r="D1632" s="151" t="s">
        <v>1663</v>
      </c>
      <c r="E1632" s="52" t="s">
        <v>1645</v>
      </c>
      <c r="F1632" s="49"/>
      <c r="G1632" s="65"/>
      <c r="H1632" s="146"/>
      <c r="I1632" s="169"/>
      <c r="J1632" s="165"/>
      <c r="K1632" s="68"/>
    </row>
    <row r="1633" spans="4:11" hidden="1" outlineLevel="1" x14ac:dyDescent="0.25">
      <c r="D1633" s="151" t="s">
        <v>1664</v>
      </c>
      <c r="E1633" s="51" t="s">
        <v>1018</v>
      </c>
      <c r="F1633" s="49"/>
      <c r="G1633" s="65"/>
      <c r="H1633" s="146"/>
      <c r="I1633" s="169"/>
      <c r="J1633" s="165"/>
      <c r="K1633" s="68"/>
    </row>
    <row r="1634" spans="4:11" hidden="1" outlineLevel="1" x14ac:dyDescent="0.25">
      <c r="D1634" s="151" t="s">
        <v>1665</v>
      </c>
      <c r="E1634" s="52" t="s">
        <v>1637</v>
      </c>
      <c r="F1634" s="49"/>
      <c r="G1634" s="65"/>
      <c r="H1634" s="146"/>
      <c r="I1634" s="169"/>
      <c r="J1634" s="165"/>
      <c r="K1634" s="68"/>
    </row>
    <row r="1635" spans="4:11" hidden="1" outlineLevel="1" x14ac:dyDescent="0.25">
      <c r="D1635" s="151" t="s">
        <v>1666</v>
      </c>
      <c r="E1635" s="52" t="s">
        <v>1639</v>
      </c>
      <c r="F1635" s="49"/>
      <c r="G1635" s="65"/>
      <c r="H1635" s="146"/>
      <c r="I1635" s="169"/>
      <c r="J1635" s="165"/>
      <c r="K1635" s="68"/>
    </row>
    <row r="1636" spans="4:11" hidden="1" outlineLevel="1" x14ac:dyDescent="0.25">
      <c r="D1636" s="151" t="s">
        <v>1667</v>
      </c>
      <c r="E1636" s="52" t="s">
        <v>1641</v>
      </c>
      <c r="F1636" s="49"/>
      <c r="G1636" s="65"/>
      <c r="H1636" s="146"/>
      <c r="I1636" s="169"/>
      <c r="J1636" s="165"/>
      <c r="K1636" s="68"/>
    </row>
    <row r="1637" spans="4:11" hidden="1" outlineLevel="1" x14ac:dyDescent="0.25">
      <c r="D1637" s="151" t="s">
        <v>1668</v>
      </c>
      <c r="E1637" s="52" t="s">
        <v>1643</v>
      </c>
      <c r="F1637" s="49"/>
      <c r="G1637" s="65"/>
      <c r="H1637" s="146"/>
      <c r="I1637" s="169"/>
      <c r="J1637" s="165"/>
      <c r="K1637" s="68"/>
    </row>
    <row r="1638" spans="4:11" hidden="1" outlineLevel="1" x14ac:dyDescent="0.25">
      <c r="D1638" s="151" t="s">
        <v>1669</v>
      </c>
      <c r="E1638" s="52" t="s">
        <v>1645</v>
      </c>
      <c r="F1638" s="49"/>
      <c r="G1638" s="65"/>
      <c r="H1638" s="146"/>
      <c r="I1638" s="169"/>
      <c r="J1638" s="165"/>
      <c r="K1638" s="68"/>
    </row>
    <row r="1639" spans="4:11" hidden="1" outlineLevel="1" x14ac:dyDescent="0.25">
      <c r="D1639" s="151" t="s">
        <v>1670</v>
      </c>
      <c r="E1639" s="51" t="s">
        <v>1025</v>
      </c>
      <c r="F1639" s="49"/>
      <c r="G1639" s="65"/>
      <c r="H1639" s="146"/>
      <c r="I1639" s="169"/>
      <c r="J1639" s="165"/>
      <c r="K1639" s="68"/>
    </row>
    <row r="1640" spans="4:11" hidden="1" outlineLevel="1" x14ac:dyDescent="0.25">
      <c r="D1640" s="151" t="s">
        <v>1671</v>
      </c>
      <c r="E1640" s="52" t="s">
        <v>1637</v>
      </c>
      <c r="F1640" s="49"/>
      <c r="G1640" s="65"/>
      <c r="H1640" s="146"/>
      <c r="I1640" s="169"/>
      <c r="J1640" s="165"/>
      <c r="K1640" s="68"/>
    </row>
    <row r="1641" spans="4:11" hidden="1" outlineLevel="1" x14ac:dyDescent="0.25">
      <c r="D1641" s="151" t="s">
        <v>1672</v>
      </c>
      <c r="E1641" s="52" t="s">
        <v>1639</v>
      </c>
      <c r="F1641" s="49"/>
      <c r="G1641" s="65"/>
      <c r="H1641" s="146"/>
      <c r="I1641" s="169"/>
      <c r="J1641" s="165"/>
      <c r="K1641" s="68"/>
    </row>
    <row r="1642" spans="4:11" hidden="1" outlineLevel="1" x14ac:dyDescent="0.25">
      <c r="D1642" s="151" t="s">
        <v>1673</v>
      </c>
      <c r="E1642" s="52" t="s">
        <v>1641</v>
      </c>
      <c r="F1642" s="49"/>
      <c r="G1642" s="65"/>
      <c r="H1642" s="146"/>
      <c r="I1642" s="169"/>
      <c r="J1642" s="165"/>
      <c r="K1642" s="68"/>
    </row>
    <row r="1643" spans="4:11" hidden="1" outlineLevel="1" x14ac:dyDescent="0.25">
      <c r="D1643" s="151" t="s">
        <v>1674</v>
      </c>
      <c r="E1643" s="52" t="s">
        <v>1643</v>
      </c>
      <c r="F1643" s="49"/>
      <c r="G1643" s="65"/>
      <c r="H1643" s="146"/>
      <c r="I1643" s="169"/>
      <c r="J1643" s="165"/>
      <c r="K1643" s="68"/>
    </row>
    <row r="1644" spans="4:11" hidden="1" outlineLevel="1" x14ac:dyDescent="0.25">
      <c r="D1644" s="151" t="s">
        <v>1675</v>
      </c>
      <c r="E1644" s="52" t="s">
        <v>1645</v>
      </c>
      <c r="F1644" s="49"/>
      <c r="G1644" s="65"/>
      <c r="H1644" s="146"/>
      <c r="I1644" s="169"/>
      <c r="J1644" s="165"/>
      <c r="K1644" s="68"/>
    </row>
    <row r="1645" spans="4:11" hidden="1" outlineLevel="1" x14ac:dyDescent="0.25">
      <c r="D1645" s="151" t="s">
        <v>1676</v>
      </c>
      <c r="E1645" s="51" t="s">
        <v>1032</v>
      </c>
      <c r="F1645" s="49"/>
      <c r="G1645" s="65"/>
      <c r="H1645" s="146"/>
      <c r="I1645" s="169"/>
      <c r="J1645" s="165"/>
      <c r="K1645" s="68"/>
    </row>
    <row r="1646" spans="4:11" hidden="1" outlineLevel="1" x14ac:dyDescent="0.25">
      <c r="D1646" s="151" t="s">
        <v>1677</v>
      </c>
      <c r="E1646" s="52" t="s">
        <v>1637</v>
      </c>
      <c r="F1646" s="49"/>
      <c r="G1646" s="65"/>
      <c r="H1646" s="146"/>
      <c r="I1646" s="169"/>
      <c r="J1646" s="165"/>
      <c r="K1646" s="68"/>
    </row>
    <row r="1647" spans="4:11" hidden="1" outlineLevel="1" x14ac:dyDescent="0.25">
      <c r="D1647" s="151" t="s">
        <v>1678</v>
      </c>
      <c r="E1647" s="52" t="s">
        <v>1639</v>
      </c>
      <c r="F1647" s="49"/>
      <c r="G1647" s="65"/>
      <c r="H1647" s="146"/>
      <c r="I1647" s="169"/>
      <c r="J1647" s="165"/>
      <c r="K1647" s="68"/>
    </row>
    <row r="1648" spans="4:11" hidden="1" outlineLevel="1" x14ac:dyDescent="0.25">
      <c r="D1648" s="151" t="s">
        <v>1679</v>
      </c>
      <c r="E1648" s="52" t="s">
        <v>1641</v>
      </c>
      <c r="F1648" s="49"/>
      <c r="G1648" s="65"/>
      <c r="H1648" s="146"/>
      <c r="I1648" s="169"/>
      <c r="J1648" s="165"/>
      <c r="K1648" s="68"/>
    </row>
    <row r="1649" spans="4:11" hidden="1" outlineLevel="1" x14ac:dyDescent="0.25">
      <c r="D1649" s="151" t="s">
        <v>1680</v>
      </c>
      <c r="E1649" s="52" t="s">
        <v>1643</v>
      </c>
      <c r="F1649" s="49"/>
      <c r="G1649" s="65"/>
      <c r="H1649" s="146"/>
      <c r="I1649" s="169"/>
      <c r="J1649" s="165"/>
      <c r="K1649" s="68"/>
    </row>
    <row r="1650" spans="4:11" hidden="1" outlineLevel="1" x14ac:dyDescent="0.25">
      <c r="D1650" s="151" t="s">
        <v>1681</v>
      </c>
      <c r="E1650" s="52" t="s">
        <v>1645</v>
      </c>
      <c r="F1650" s="49"/>
      <c r="G1650" s="65"/>
      <c r="H1650" s="146"/>
      <c r="I1650" s="169"/>
      <c r="J1650" s="165"/>
      <c r="K1650" s="68"/>
    </row>
    <row r="1651" spans="4:11" hidden="1" outlineLevel="1" x14ac:dyDescent="0.25">
      <c r="D1651" s="151" t="s">
        <v>1682</v>
      </c>
      <c r="E1651" s="51" t="s">
        <v>7</v>
      </c>
      <c r="F1651" s="49"/>
      <c r="G1651" s="65"/>
      <c r="H1651" s="146"/>
      <c r="I1651" s="169"/>
      <c r="J1651" s="165"/>
      <c r="K1651" s="68"/>
    </row>
    <row r="1652" spans="4:11" hidden="1" outlineLevel="1" x14ac:dyDescent="0.25">
      <c r="D1652" s="151" t="s">
        <v>1683</v>
      </c>
      <c r="E1652" s="52" t="s">
        <v>1637</v>
      </c>
      <c r="F1652" s="49"/>
      <c r="G1652" s="65"/>
      <c r="H1652" s="146"/>
      <c r="I1652" s="169"/>
      <c r="J1652" s="165"/>
      <c r="K1652" s="68"/>
    </row>
    <row r="1653" spans="4:11" hidden="1" outlineLevel="1" x14ac:dyDescent="0.25">
      <c r="D1653" s="151" t="s">
        <v>1684</v>
      </c>
      <c r="E1653" s="52" t="s">
        <v>1639</v>
      </c>
      <c r="F1653" s="49"/>
      <c r="G1653" s="65"/>
      <c r="H1653" s="146"/>
      <c r="I1653" s="169"/>
      <c r="J1653" s="165"/>
      <c r="K1653" s="68"/>
    </row>
    <row r="1654" spans="4:11" hidden="1" outlineLevel="1" x14ac:dyDescent="0.25">
      <c r="D1654" s="151" t="s">
        <v>1685</v>
      </c>
      <c r="E1654" s="52" t="s">
        <v>1641</v>
      </c>
      <c r="F1654" s="49"/>
      <c r="G1654" s="65"/>
      <c r="H1654" s="146"/>
      <c r="I1654" s="169"/>
      <c r="J1654" s="165"/>
      <c r="K1654" s="68"/>
    </row>
    <row r="1655" spans="4:11" hidden="1" outlineLevel="1" x14ac:dyDescent="0.25">
      <c r="D1655" s="151" t="s">
        <v>1686</v>
      </c>
      <c r="E1655" s="52" t="s">
        <v>1643</v>
      </c>
      <c r="F1655" s="49"/>
      <c r="G1655" s="65"/>
      <c r="H1655" s="146"/>
      <c r="I1655" s="169"/>
      <c r="J1655" s="165"/>
      <c r="K1655" s="68"/>
    </row>
    <row r="1656" spans="4:11" hidden="1" outlineLevel="1" x14ac:dyDescent="0.25">
      <c r="D1656" s="151" t="s">
        <v>1687</v>
      </c>
      <c r="E1656" s="52" t="s">
        <v>1645</v>
      </c>
      <c r="F1656" s="49"/>
      <c r="G1656" s="65"/>
      <c r="H1656" s="146"/>
      <c r="I1656" s="169"/>
      <c r="J1656" s="165"/>
      <c r="K1656" s="68"/>
    </row>
    <row r="1657" spans="4:11" hidden="1" outlineLevel="1" x14ac:dyDescent="0.25">
      <c r="D1657" s="151" t="s">
        <v>1688</v>
      </c>
      <c r="E1657" s="51" t="s">
        <v>264</v>
      </c>
      <c r="F1657" s="49"/>
      <c r="G1657" s="65"/>
      <c r="H1657" s="146"/>
      <c r="I1657" s="169"/>
      <c r="J1657" s="165"/>
      <c r="K1657" s="68"/>
    </row>
    <row r="1658" spans="4:11" hidden="1" outlineLevel="1" x14ac:dyDescent="0.25">
      <c r="D1658" s="151" t="s">
        <v>1689</v>
      </c>
      <c r="E1658" s="52" t="s">
        <v>1637</v>
      </c>
      <c r="F1658" s="49"/>
      <c r="G1658" s="65"/>
      <c r="H1658" s="146"/>
      <c r="I1658" s="169"/>
      <c r="J1658" s="165"/>
      <c r="K1658" s="68"/>
    </row>
    <row r="1659" spans="4:11" hidden="1" outlineLevel="1" x14ac:dyDescent="0.25">
      <c r="D1659" s="151" t="s">
        <v>1690</v>
      </c>
      <c r="E1659" s="52" t="s">
        <v>1639</v>
      </c>
      <c r="F1659" s="49"/>
      <c r="G1659" s="65"/>
      <c r="H1659" s="146"/>
      <c r="I1659" s="169"/>
      <c r="J1659" s="165"/>
      <c r="K1659" s="68"/>
    </row>
    <row r="1660" spans="4:11" hidden="1" outlineLevel="1" x14ac:dyDescent="0.25">
      <c r="D1660" s="151" t="s">
        <v>1691</v>
      </c>
      <c r="E1660" s="52" t="s">
        <v>1641</v>
      </c>
      <c r="F1660" s="49"/>
      <c r="G1660" s="65"/>
      <c r="H1660" s="146"/>
      <c r="I1660" s="169"/>
      <c r="J1660" s="165"/>
      <c r="K1660" s="68"/>
    </row>
    <row r="1661" spans="4:11" hidden="1" outlineLevel="1" x14ac:dyDescent="0.25">
      <c r="D1661" s="151" t="s">
        <v>1692</v>
      </c>
      <c r="E1661" s="52" t="s">
        <v>1643</v>
      </c>
      <c r="F1661" s="49"/>
      <c r="G1661" s="65"/>
      <c r="H1661" s="146"/>
      <c r="I1661" s="169"/>
      <c r="J1661" s="165"/>
      <c r="K1661" s="68"/>
    </row>
    <row r="1662" spans="4:11" hidden="1" outlineLevel="1" x14ac:dyDescent="0.25">
      <c r="D1662" s="151" t="s">
        <v>1693</v>
      </c>
      <c r="E1662" s="52" t="s">
        <v>1645</v>
      </c>
      <c r="F1662" s="49"/>
      <c r="G1662" s="65"/>
      <c r="H1662" s="146"/>
      <c r="I1662" s="169"/>
      <c r="J1662" s="165"/>
      <c r="K1662" s="68"/>
    </row>
    <row r="1663" spans="4:11" hidden="1" outlineLevel="1" x14ac:dyDescent="0.25">
      <c r="D1663" s="151" t="s">
        <v>1694</v>
      </c>
      <c r="E1663" s="99" t="s">
        <v>1051</v>
      </c>
      <c r="F1663" s="56"/>
      <c r="G1663" s="65"/>
      <c r="H1663" s="146"/>
      <c r="I1663" s="169"/>
      <c r="J1663" s="165"/>
      <c r="K1663" s="68"/>
    </row>
    <row r="1664" spans="4:11" hidden="1" outlineLevel="1" x14ac:dyDescent="0.25">
      <c r="D1664" s="151" t="s">
        <v>1695</v>
      </c>
      <c r="E1664" s="51" t="s">
        <v>4</v>
      </c>
      <c r="F1664" s="49"/>
      <c r="G1664" s="65"/>
      <c r="H1664" s="146"/>
      <c r="I1664" s="169"/>
      <c r="J1664" s="165"/>
      <c r="K1664" s="68"/>
    </row>
    <row r="1665" spans="4:11" hidden="1" outlineLevel="1" x14ac:dyDescent="0.25">
      <c r="D1665" s="151" t="s">
        <v>1696</v>
      </c>
      <c r="E1665" s="52" t="s">
        <v>1637</v>
      </c>
      <c r="F1665" s="49"/>
      <c r="G1665" s="65"/>
      <c r="H1665" s="146"/>
      <c r="I1665" s="169"/>
      <c r="J1665" s="165"/>
      <c r="K1665" s="68"/>
    </row>
    <row r="1666" spans="4:11" hidden="1" outlineLevel="1" x14ac:dyDescent="0.25">
      <c r="D1666" s="151" t="s">
        <v>1697</v>
      </c>
      <c r="E1666" s="52" t="s">
        <v>1639</v>
      </c>
      <c r="F1666" s="49"/>
      <c r="G1666" s="65"/>
      <c r="H1666" s="146"/>
      <c r="I1666" s="169"/>
      <c r="J1666" s="165"/>
      <c r="K1666" s="68"/>
    </row>
    <row r="1667" spans="4:11" hidden="1" outlineLevel="1" x14ac:dyDescent="0.25">
      <c r="D1667" s="151" t="s">
        <v>1698</v>
      </c>
      <c r="E1667" s="52" t="s">
        <v>1641</v>
      </c>
      <c r="F1667" s="49"/>
      <c r="G1667" s="65"/>
      <c r="H1667" s="146"/>
      <c r="I1667" s="169"/>
      <c r="J1667" s="165"/>
      <c r="K1667" s="68"/>
    </row>
    <row r="1668" spans="4:11" hidden="1" outlineLevel="1" x14ac:dyDescent="0.25">
      <c r="D1668" s="151" t="s">
        <v>1699</v>
      </c>
      <c r="E1668" s="52" t="s">
        <v>1643</v>
      </c>
      <c r="F1668" s="49"/>
      <c r="G1668" s="65"/>
      <c r="H1668" s="146"/>
      <c r="I1668" s="169"/>
      <c r="J1668" s="165"/>
      <c r="K1668" s="68"/>
    </row>
    <row r="1669" spans="4:11" hidden="1" outlineLevel="1" x14ac:dyDescent="0.25">
      <c r="D1669" s="151" t="s">
        <v>1700</v>
      </c>
      <c r="E1669" s="52" t="s">
        <v>1645</v>
      </c>
      <c r="F1669" s="49"/>
      <c r="G1669" s="65"/>
      <c r="H1669" s="146"/>
      <c r="I1669" s="169"/>
      <c r="J1669" s="165"/>
      <c r="K1669" s="68"/>
    </row>
    <row r="1670" spans="4:11" hidden="1" outlineLevel="1" x14ac:dyDescent="0.25">
      <c r="D1670" s="151" t="s">
        <v>1701</v>
      </c>
      <c r="E1670" s="51" t="s">
        <v>3</v>
      </c>
      <c r="F1670" s="49"/>
      <c r="G1670" s="65"/>
      <c r="H1670" s="146"/>
      <c r="I1670" s="169"/>
      <c r="J1670" s="165"/>
      <c r="K1670" s="68"/>
    </row>
    <row r="1671" spans="4:11" hidden="1" outlineLevel="1" x14ac:dyDescent="0.25">
      <c r="D1671" s="151" t="s">
        <v>1702</v>
      </c>
      <c r="E1671" s="52" t="s">
        <v>1637</v>
      </c>
      <c r="F1671" s="49"/>
      <c r="G1671" s="65"/>
      <c r="H1671" s="146"/>
      <c r="I1671" s="169"/>
      <c r="J1671" s="165"/>
      <c r="K1671" s="68"/>
    </row>
    <row r="1672" spans="4:11" hidden="1" outlineLevel="1" x14ac:dyDescent="0.25">
      <c r="D1672" s="151" t="s">
        <v>1703</v>
      </c>
      <c r="E1672" s="52" t="s">
        <v>1639</v>
      </c>
      <c r="F1672" s="49"/>
      <c r="G1672" s="65"/>
      <c r="H1672" s="146"/>
      <c r="I1672" s="169"/>
      <c r="J1672" s="165"/>
      <c r="K1672" s="68"/>
    </row>
    <row r="1673" spans="4:11" hidden="1" outlineLevel="1" x14ac:dyDescent="0.25">
      <c r="D1673" s="151" t="s">
        <v>1704</v>
      </c>
      <c r="E1673" s="52" t="s">
        <v>1641</v>
      </c>
      <c r="F1673" s="49"/>
      <c r="G1673" s="65"/>
      <c r="H1673" s="146"/>
      <c r="I1673" s="169"/>
      <c r="J1673" s="165"/>
      <c r="K1673" s="68"/>
    </row>
    <row r="1674" spans="4:11" hidden="1" outlineLevel="1" x14ac:dyDescent="0.25">
      <c r="D1674" s="151" t="s">
        <v>1705</v>
      </c>
      <c r="E1674" s="52" t="s">
        <v>1643</v>
      </c>
      <c r="F1674" s="49"/>
      <c r="G1674" s="65"/>
      <c r="H1674" s="146"/>
      <c r="I1674" s="169"/>
      <c r="J1674" s="165"/>
      <c r="K1674" s="68"/>
    </row>
    <row r="1675" spans="4:11" hidden="1" outlineLevel="1" x14ac:dyDescent="0.25">
      <c r="D1675" s="151" t="s">
        <v>1706</v>
      </c>
      <c r="E1675" s="52" t="s">
        <v>1645</v>
      </c>
      <c r="F1675" s="49"/>
      <c r="G1675" s="65"/>
      <c r="H1675" s="146"/>
      <c r="I1675" s="169"/>
      <c r="J1675" s="165"/>
      <c r="K1675" s="68"/>
    </row>
    <row r="1676" spans="4:11" hidden="1" outlineLevel="1" x14ac:dyDescent="0.25">
      <c r="D1676" s="151" t="s">
        <v>1707</v>
      </c>
      <c r="E1676" s="51" t="s">
        <v>5</v>
      </c>
      <c r="F1676" s="49"/>
      <c r="G1676" s="65"/>
      <c r="H1676" s="146"/>
      <c r="I1676" s="169"/>
      <c r="J1676" s="165"/>
      <c r="K1676" s="68"/>
    </row>
    <row r="1677" spans="4:11" hidden="1" outlineLevel="1" x14ac:dyDescent="0.25">
      <c r="D1677" s="151" t="s">
        <v>1708</v>
      </c>
      <c r="E1677" s="52" t="s">
        <v>1637</v>
      </c>
      <c r="F1677" s="49"/>
      <c r="G1677" s="65"/>
      <c r="H1677" s="146"/>
      <c r="I1677" s="169"/>
      <c r="J1677" s="165"/>
      <c r="K1677" s="68"/>
    </row>
    <row r="1678" spans="4:11" hidden="1" outlineLevel="1" x14ac:dyDescent="0.25">
      <c r="D1678" s="151" t="s">
        <v>1709</v>
      </c>
      <c r="E1678" s="52" t="s">
        <v>1639</v>
      </c>
      <c r="F1678" s="49"/>
      <c r="G1678" s="65"/>
      <c r="H1678" s="146"/>
      <c r="I1678" s="169"/>
      <c r="J1678" s="165"/>
      <c r="K1678" s="68"/>
    </row>
    <row r="1679" spans="4:11" hidden="1" outlineLevel="1" x14ac:dyDescent="0.25">
      <c r="D1679" s="151" t="s">
        <v>1710</v>
      </c>
      <c r="E1679" s="52" t="s">
        <v>1641</v>
      </c>
      <c r="F1679" s="49"/>
      <c r="G1679" s="65"/>
      <c r="H1679" s="146"/>
      <c r="I1679" s="169"/>
      <c r="J1679" s="165"/>
      <c r="K1679" s="68"/>
    </row>
    <row r="1680" spans="4:11" hidden="1" outlineLevel="1" x14ac:dyDescent="0.25">
      <c r="D1680" s="151" t="s">
        <v>1711</v>
      </c>
      <c r="E1680" s="52" t="s">
        <v>1643</v>
      </c>
      <c r="F1680" s="49"/>
      <c r="G1680" s="65"/>
      <c r="H1680" s="146"/>
      <c r="I1680" s="169"/>
      <c r="J1680" s="165"/>
      <c r="K1680" s="68"/>
    </row>
    <row r="1681" spans="4:11" hidden="1" outlineLevel="1" x14ac:dyDescent="0.25">
      <c r="D1681" s="151" t="s">
        <v>1712</v>
      </c>
      <c r="E1681" s="52" t="s">
        <v>1645</v>
      </c>
      <c r="F1681" s="49"/>
      <c r="G1681" s="65"/>
      <c r="H1681" s="146"/>
      <c r="I1681" s="169"/>
      <c r="J1681" s="165"/>
      <c r="K1681" s="68"/>
    </row>
    <row r="1682" spans="4:11" hidden="1" outlineLevel="1" x14ac:dyDescent="0.25">
      <c r="D1682" s="151" t="s">
        <v>1713</v>
      </c>
      <c r="E1682" s="51" t="s">
        <v>1011</v>
      </c>
      <c r="F1682" s="56"/>
      <c r="G1682" s="65"/>
      <c r="H1682" s="146"/>
      <c r="I1682" s="169"/>
      <c r="J1682" s="165"/>
      <c r="K1682" s="68"/>
    </row>
    <row r="1683" spans="4:11" hidden="1" outlineLevel="1" x14ac:dyDescent="0.25">
      <c r="D1683" s="151" t="s">
        <v>1714</v>
      </c>
      <c r="E1683" s="52" t="s">
        <v>1637</v>
      </c>
      <c r="F1683" s="56"/>
      <c r="G1683" s="65"/>
      <c r="H1683" s="146"/>
      <c r="I1683" s="169"/>
      <c r="J1683" s="165"/>
      <c r="K1683" s="68"/>
    </row>
    <row r="1684" spans="4:11" hidden="1" outlineLevel="1" x14ac:dyDescent="0.25">
      <c r="D1684" s="151" t="s">
        <v>1715</v>
      </c>
      <c r="E1684" s="52" t="s">
        <v>1639</v>
      </c>
      <c r="F1684" s="56"/>
      <c r="G1684" s="65"/>
      <c r="H1684" s="146"/>
      <c r="I1684" s="169"/>
      <c r="J1684" s="165"/>
      <c r="K1684" s="68"/>
    </row>
    <row r="1685" spans="4:11" hidden="1" outlineLevel="1" x14ac:dyDescent="0.25">
      <c r="D1685" s="151" t="s">
        <v>1716</v>
      </c>
      <c r="E1685" s="52" t="s">
        <v>1641</v>
      </c>
      <c r="F1685" s="56"/>
      <c r="G1685" s="65"/>
      <c r="H1685" s="146"/>
      <c r="I1685" s="169"/>
      <c r="J1685" s="165"/>
      <c r="K1685" s="68"/>
    </row>
    <row r="1686" spans="4:11" hidden="1" outlineLevel="1" x14ac:dyDescent="0.25">
      <c r="D1686" s="151" t="s">
        <v>1717</v>
      </c>
      <c r="E1686" s="52" t="s">
        <v>1643</v>
      </c>
      <c r="F1686" s="56"/>
      <c r="G1686" s="65"/>
      <c r="H1686" s="146"/>
      <c r="I1686" s="169"/>
      <c r="J1686" s="165"/>
      <c r="K1686" s="68"/>
    </row>
    <row r="1687" spans="4:11" hidden="1" outlineLevel="1" x14ac:dyDescent="0.25">
      <c r="D1687" s="151" t="s">
        <v>1718</v>
      </c>
      <c r="E1687" s="52" t="s">
        <v>1645</v>
      </c>
      <c r="F1687" s="56"/>
      <c r="G1687" s="65"/>
      <c r="H1687" s="146"/>
      <c r="I1687" s="169"/>
      <c r="J1687" s="165"/>
      <c r="K1687" s="68"/>
    </row>
    <row r="1688" spans="4:11" hidden="1" outlineLevel="1" x14ac:dyDescent="0.25">
      <c r="D1688" s="151" t="s">
        <v>1719</v>
      </c>
      <c r="E1688" s="51" t="s">
        <v>1018</v>
      </c>
      <c r="F1688" s="56"/>
      <c r="G1688" s="65"/>
      <c r="H1688" s="146"/>
      <c r="I1688" s="169"/>
      <c r="J1688" s="165"/>
      <c r="K1688" s="68"/>
    </row>
    <row r="1689" spans="4:11" hidden="1" outlineLevel="1" x14ac:dyDescent="0.25">
      <c r="D1689" s="151" t="s">
        <v>1720</v>
      </c>
      <c r="E1689" s="52" t="s">
        <v>1637</v>
      </c>
      <c r="F1689" s="56"/>
      <c r="G1689" s="65"/>
      <c r="H1689" s="146"/>
      <c r="I1689" s="169"/>
      <c r="J1689" s="165"/>
      <c r="K1689" s="68"/>
    </row>
    <row r="1690" spans="4:11" hidden="1" outlineLevel="1" x14ac:dyDescent="0.25">
      <c r="D1690" s="151" t="s">
        <v>1721</v>
      </c>
      <c r="E1690" s="52" t="s">
        <v>1639</v>
      </c>
      <c r="F1690" s="56"/>
      <c r="G1690" s="65"/>
      <c r="H1690" s="146"/>
      <c r="I1690" s="169"/>
      <c r="J1690" s="165"/>
      <c r="K1690" s="68"/>
    </row>
    <row r="1691" spans="4:11" hidden="1" outlineLevel="1" x14ac:dyDescent="0.25">
      <c r="D1691" s="151" t="s">
        <v>1722</v>
      </c>
      <c r="E1691" s="52" t="s">
        <v>1641</v>
      </c>
      <c r="F1691" s="56"/>
      <c r="G1691" s="65"/>
      <c r="H1691" s="146"/>
      <c r="I1691" s="169"/>
      <c r="J1691" s="165"/>
      <c r="K1691" s="68"/>
    </row>
    <row r="1692" spans="4:11" hidden="1" outlineLevel="1" x14ac:dyDescent="0.25">
      <c r="D1692" s="151" t="s">
        <v>1723</v>
      </c>
      <c r="E1692" s="52" t="s">
        <v>1643</v>
      </c>
      <c r="F1692" s="56"/>
      <c r="G1692" s="65"/>
      <c r="H1692" s="146"/>
      <c r="I1692" s="169"/>
      <c r="J1692" s="165"/>
      <c r="K1692" s="68"/>
    </row>
    <row r="1693" spans="4:11" hidden="1" outlineLevel="1" x14ac:dyDescent="0.25">
      <c r="D1693" s="151" t="s">
        <v>1724</v>
      </c>
      <c r="E1693" s="52" t="s">
        <v>1645</v>
      </c>
      <c r="F1693" s="56"/>
      <c r="G1693" s="65"/>
      <c r="H1693" s="146"/>
      <c r="I1693" s="169"/>
      <c r="J1693" s="165"/>
      <c r="K1693" s="68"/>
    </row>
    <row r="1694" spans="4:11" hidden="1" outlineLevel="1" x14ac:dyDescent="0.25">
      <c r="D1694" s="151" t="s">
        <v>1725</v>
      </c>
      <c r="E1694" s="51" t="s">
        <v>1025</v>
      </c>
      <c r="F1694" s="56"/>
      <c r="G1694" s="65"/>
      <c r="H1694" s="146"/>
      <c r="I1694" s="169"/>
      <c r="J1694" s="165"/>
      <c r="K1694" s="68"/>
    </row>
    <row r="1695" spans="4:11" hidden="1" outlineLevel="1" x14ac:dyDescent="0.25">
      <c r="D1695" s="151" t="s">
        <v>1726</v>
      </c>
      <c r="E1695" s="52" t="s">
        <v>1637</v>
      </c>
      <c r="F1695" s="56"/>
      <c r="G1695" s="65"/>
      <c r="H1695" s="146"/>
      <c r="I1695" s="169"/>
      <c r="J1695" s="165"/>
      <c r="K1695" s="68"/>
    </row>
    <row r="1696" spans="4:11" hidden="1" outlineLevel="1" x14ac:dyDescent="0.25">
      <c r="D1696" s="151" t="s">
        <v>1727</v>
      </c>
      <c r="E1696" s="52" t="s">
        <v>1639</v>
      </c>
      <c r="F1696" s="56"/>
      <c r="G1696" s="65"/>
      <c r="H1696" s="146"/>
      <c r="I1696" s="169"/>
      <c r="J1696" s="165"/>
      <c r="K1696" s="68"/>
    </row>
    <row r="1697" spans="4:11" hidden="1" outlineLevel="1" x14ac:dyDescent="0.25">
      <c r="D1697" s="151" t="s">
        <v>1728</v>
      </c>
      <c r="E1697" s="52" t="s">
        <v>1641</v>
      </c>
      <c r="F1697" s="56"/>
      <c r="G1697" s="65"/>
      <c r="H1697" s="146"/>
      <c r="I1697" s="169"/>
      <c r="J1697" s="165"/>
      <c r="K1697" s="68"/>
    </row>
    <row r="1698" spans="4:11" hidden="1" outlineLevel="1" x14ac:dyDescent="0.25">
      <c r="D1698" s="151" t="s">
        <v>1729</v>
      </c>
      <c r="E1698" s="52" t="s">
        <v>1643</v>
      </c>
      <c r="F1698" s="56"/>
      <c r="G1698" s="65"/>
      <c r="H1698" s="146"/>
      <c r="I1698" s="169"/>
      <c r="J1698" s="165"/>
      <c r="K1698" s="68"/>
    </row>
    <row r="1699" spans="4:11" hidden="1" outlineLevel="1" x14ac:dyDescent="0.25">
      <c r="D1699" s="151" t="s">
        <v>1730</v>
      </c>
      <c r="E1699" s="52" t="s">
        <v>1645</v>
      </c>
      <c r="F1699" s="56"/>
      <c r="G1699" s="65"/>
      <c r="H1699" s="146"/>
      <c r="I1699" s="169"/>
      <c r="J1699" s="165"/>
      <c r="K1699" s="68"/>
    </row>
    <row r="1700" spans="4:11" hidden="1" outlineLevel="1" x14ac:dyDescent="0.25">
      <c r="D1700" s="151" t="s">
        <v>1731</v>
      </c>
      <c r="E1700" s="51" t="s">
        <v>1032</v>
      </c>
      <c r="F1700" s="56"/>
      <c r="G1700" s="65"/>
      <c r="H1700" s="146"/>
      <c r="I1700" s="169"/>
      <c r="J1700" s="165"/>
      <c r="K1700" s="68"/>
    </row>
    <row r="1701" spans="4:11" hidden="1" outlineLevel="1" x14ac:dyDescent="0.25">
      <c r="D1701" s="151" t="s">
        <v>1732</v>
      </c>
      <c r="E1701" s="52" t="s">
        <v>1637</v>
      </c>
      <c r="F1701" s="56"/>
      <c r="G1701" s="65"/>
      <c r="H1701" s="146"/>
      <c r="I1701" s="169"/>
      <c r="J1701" s="165"/>
      <c r="K1701" s="68"/>
    </row>
    <row r="1702" spans="4:11" hidden="1" outlineLevel="1" x14ac:dyDescent="0.25">
      <c r="D1702" s="151" t="s">
        <v>1733</v>
      </c>
      <c r="E1702" s="52" t="s">
        <v>1639</v>
      </c>
      <c r="F1702" s="56"/>
      <c r="G1702" s="65"/>
      <c r="H1702" s="146"/>
      <c r="I1702" s="169"/>
      <c r="J1702" s="165"/>
      <c r="K1702" s="68"/>
    </row>
    <row r="1703" spans="4:11" hidden="1" outlineLevel="1" x14ac:dyDescent="0.25">
      <c r="D1703" s="151" t="s">
        <v>1734</v>
      </c>
      <c r="E1703" s="52" t="s">
        <v>1641</v>
      </c>
      <c r="F1703" s="56"/>
      <c r="G1703" s="65"/>
      <c r="H1703" s="146"/>
      <c r="I1703" s="169"/>
      <c r="J1703" s="165"/>
      <c r="K1703" s="68"/>
    </row>
    <row r="1704" spans="4:11" hidden="1" outlineLevel="1" x14ac:dyDescent="0.25">
      <c r="D1704" s="151" t="s">
        <v>1735</v>
      </c>
      <c r="E1704" s="52" t="s">
        <v>1643</v>
      </c>
      <c r="F1704" s="56"/>
      <c r="G1704" s="65"/>
      <c r="H1704" s="146"/>
      <c r="I1704" s="169"/>
      <c r="J1704" s="165"/>
      <c r="K1704" s="68"/>
    </row>
    <row r="1705" spans="4:11" hidden="1" outlineLevel="1" x14ac:dyDescent="0.25">
      <c r="D1705" s="151" t="s">
        <v>1736</v>
      </c>
      <c r="E1705" s="52" t="s">
        <v>1645</v>
      </c>
      <c r="F1705" s="56"/>
      <c r="G1705" s="65"/>
      <c r="H1705" s="146"/>
      <c r="I1705" s="169"/>
      <c r="J1705" s="165"/>
      <c r="K1705" s="68"/>
    </row>
    <row r="1706" spans="4:11" hidden="1" outlineLevel="1" x14ac:dyDescent="0.25">
      <c r="D1706" s="151" t="s">
        <v>1737</v>
      </c>
      <c r="E1706" s="51" t="s">
        <v>7</v>
      </c>
      <c r="F1706" s="49"/>
      <c r="G1706" s="65"/>
      <c r="H1706" s="146"/>
      <c r="I1706" s="169"/>
      <c r="J1706" s="165"/>
      <c r="K1706" s="68"/>
    </row>
    <row r="1707" spans="4:11" hidden="1" outlineLevel="1" x14ac:dyDescent="0.25">
      <c r="D1707" s="151" t="s">
        <v>1738</v>
      </c>
      <c r="E1707" s="52" t="s">
        <v>1637</v>
      </c>
      <c r="F1707" s="49"/>
      <c r="G1707" s="65"/>
      <c r="H1707" s="146"/>
      <c r="I1707" s="169"/>
      <c r="J1707" s="165"/>
      <c r="K1707" s="68"/>
    </row>
    <row r="1708" spans="4:11" hidden="1" outlineLevel="1" x14ac:dyDescent="0.25">
      <c r="D1708" s="151" t="s">
        <v>1739</v>
      </c>
      <c r="E1708" s="52" t="s">
        <v>1639</v>
      </c>
      <c r="F1708" s="49"/>
      <c r="G1708" s="65"/>
      <c r="H1708" s="146"/>
      <c r="I1708" s="169"/>
      <c r="J1708" s="165"/>
      <c r="K1708" s="68"/>
    </row>
    <row r="1709" spans="4:11" hidden="1" outlineLevel="1" x14ac:dyDescent="0.25">
      <c r="D1709" s="151" t="s">
        <v>1740</v>
      </c>
      <c r="E1709" s="52" t="s">
        <v>1641</v>
      </c>
      <c r="F1709" s="49"/>
      <c r="G1709" s="65"/>
      <c r="H1709" s="146"/>
      <c r="I1709" s="169"/>
      <c r="J1709" s="165"/>
      <c r="K1709" s="68"/>
    </row>
    <row r="1710" spans="4:11" hidden="1" outlineLevel="1" x14ac:dyDescent="0.25">
      <c r="D1710" s="151" t="s">
        <v>1741</v>
      </c>
      <c r="E1710" s="52" t="s">
        <v>1643</v>
      </c>
      <c r="F1710" s="49"/>
      <c r="G1710" s="65"/>
      <c r="H1710" s="146"/>
      <c r="I1710" s="169"/>
      <c r="J1710" s="165"/>
      <c r="K1710" s="68"/>
    </row>
    <row r="1711" spans="4:11" hidden="1" outlineLevel="1" x14ac:dyDescent="0.25">
      <c r="D1711" s="151" t="s">
        <v>1742</v>
      </c>
      <c r="E1711" s="52" t="s">
        <v>1645</v>
      </c>
      <c r="F1711" s="49"/>
      <c r="G1711" s="65"/>
      <c r="H1711" s="146"/>
      <c r="I1711" s="169"/>
      <c r="J1711" s="165"/>
      <c r="K1711" s="68"/>
    </row>
    <row r="1712" spans="4:11" hidden="1" outlineLevel="1" x14ac:dyDescent="0.25">
      <c r="D1712" s="151" t="s">
        <v>1743</v>
      </c>
      <c r="E1712" s="51" t="s">
        <v>264</v>
      </c>
      <c r="F1712" s="56"/>
      <c r="G1712" s="65"/>
      <c r="H1712" s="146"/>
      <c r="I1712" s="169"/>
      <c r="J1712" s="165"/>
      <c r="K1712" s="68"/>
    </row>
    <row r="1713" spans="4:11" hidden="1" outlineLevel="1" x14ac:dyDescent="0.25">
      <c r="D1713" s="151" t="s">
        <v>1744</v>
      </c>
      <c r="E1713" s="52" t="s">
        <v>1637</v>
      </c>
      <c r="F1713" s="56"/>
      <c r="G1713" s="65"/>
      <c r="H1713" s="146"/>
      <c r="I1713" s="169"/>
      <c r="J1713" s="165"/>
      <c r="K1713" s="68"/>
    </row>
    <row r="1714" spans="4:11" hidden="1" outlineLevel="1" x14ac:dyDescent="0.25">
      <c r="D1714" s="151" t="s">
        <v>1745</v>
      </c>
      <c r="E1714" s="52" t="s">
        <v>1639</v>
      </c>
      <c r="F1714" s="56"/>
      <c r="G1714" s="65"/>
      <c r="H1714" s="146"/>
      <c r="I1714" s="169"/>
      <c r="J1714" s="165"/>
      <c r="K1714" s="68"/>
    </row>
    <row r="1715" spans="4:11" hidden="1" outlineLevel="1" x14ac:dyDescent="0.25">
      <c r="D1715" s="151" t="s">
        <v>1746</v>
      </c>
      <c r="E1715" s="52" t="s">
        <v>1641</v>
      </c>
      <c r="F1715" s="56"/>
      <c r="G1715" s="65"/>
      <c r="H1715" s="146"/>
      <c r="I1715" s="169"/>
      <c r="J1715" s="165"/>
      <c r="K1715" s="68"/>
    </row>
    <row r="1716" spans="4:11" hidden="1" outlineLevel="1" x14ac:dyDescent="0.25">
      <c r="D1716" s="151" t="s">
        <v>1747</v>
      </c>
      <c r="E1716" s="52" t="s">
        <v>1643</v>
      </c>
      <c r="F1716" s="56"/>
      <c r="G1716" s="65"/>
      <c r="H1716" s="146"/>
      <c r="I1716" s="169"/>
      <c r="J1716" s="165"/>
      <c r="K1716" s="68"/>
    </row>
    <row r="1717" spans="4:11" hidden="1" outlineLevel="1" x14ac:dyDescent="0.25">
      <c r="D1717" s="151" t="s">
        <v>1748</v>
      </c>
      <c r="E1717" s="52" t="s">
        <v>1645</v>
      </c>
      <c r="F1717" s="56"/>
      <c r="G1717" s="65"/>
      <c r="H1717" s="146"/>
      <c r="I1717" s="169"/>
      <c r="J1717" s="165"/>
      <c r="K1717" s="68"/>
    </row>
    <row r="1718" spans="4:11" hidden="1" outlineLevel="1" x14ac:dyDescent="0.25">
      <c r="D1718" s="151" t="s">
        <v>1749</v>
      </c>
      <c r="E1718" s="64" t="s">
        <v>1107</v>
      </c>
      <c r="F1718" s="56"/>
      <c r="G1718" s="65"/>
      <c r="H1718" s="146"/>
      <c r="I1718" s="169"/>
      <c r="J1718" s="165"/>
      <c r="K1718" s="68"/>
    </row>
    <row r="1719" spans="4:11" hidden="1" outlineLevel="1" x14ac:dyDescent="0.25">
      <c r="D1719" s="151" t="s">
        <v>1750</v>
      </c>
      <c r="E1719" s="99" t="s">
        <v>986</v>
      </c>
      <c r="F1719" s="56"/>
      <c r="G1719" s="65"/>
      <c r="H1719" s="146"/>
      <c r="I1719" s="169"/>
      <c r="J1719" s="165"/>
      <c r="K1719" s="68"/>
    </row>
    <row r="1720" spans="4:11" hidden="1" outlineLevel="1" x14ac:dyDescent="0.25">
      <c r="D1720" s="151" t="s">
        <v>1751</v>
      </c>
      <c r="E1720" s="51" t="s">
        <v>4</v>
      </c>
      <c r="F1720" s="49"/>
      <c r="G1720" s="65"/>
      <c r="H1720" s="146"/>
      <c r="I1720" s="169"/>
      <c r="J1720" s="165"/>
      <c r="K1720" s="68"/>
    </row>
    <row r="1721" spans="4:11" hidden="1" outlineLevel="1" x14ac:dyDescent="0.25">
      <c r="D1721" s="151" t="s">
        <v>1752</v>
      </c>
      <c r="E1721" s="52" t="s">
        <v>1637</v>
      </c>
      <c r="F1721" s="49"/>
      <c r="G1721" s="65"/>
      <c r="H1721" s="146"/>
      <c r="I1721" s="169"/>
      <c r="J1721" s="165"/>
      <c r="K1721" s="68"/>
    </row>
    <row r="1722" spans="4:11" hidden="1" outlineLevel="1" x14ac:dyDescent="0.25">
      <c r="D1722" s="151" t="s">
        <v>1753</v>
      </c>
      <c r="E1722" s="52" t="s">
        <v>1639</v>
      </c>
      <c r="F1722" s="49"/>
      <c r="G1722" s="65"/>
      <c r="H1722" s="146"/>
      <c r="I1722" s="169"/>
      <c r="J1722" s="165"/>
      <c r="K1722" s="68"/>
    </row>
    <row r="1723" spans="4:11" hidden="1" outlineLevel="1" x14ac:dyDescent="0.25">
      <c r="D1723" s="151" t="s">
        <v>1754</v>
      </c>
      <c r="E1723" s="52" t="s">
        <v>1641</v>
      </c>
      <c r="F1723" s="49"/>
      <c r="G1723" s="65"/>
      <c r="H1723" s="146"/>
      <c r="I1723" s="169"/>
      <c r="J1723" s="165"/>
      <c r="K1723" s="68"/>
    </row>
    <row r="1724" spans="4:11" hidden="1" outlineLevel="1" x14ac:dyDescent="0.25">
      <c r="D1724" s="151" t="s">
        <v>1755</v>
      </c>
      <c r="E1724" s="52" t="s">
        <v>1643</v>
      </c>
      <c r="F1724" s="49"/>
      <c r="G1724" s="65"/>
      <c r="H1724" s="146"/>
      <c r="I1724" s="169"/>
      <c r="J1724" s="165"/>
      <c r="K1724" s="68"/>
    </row>
    <row r="1725" spans="4:11" hidden="1" outlineLevel="1" x14ac:dyDescent="0.25">
      <c r="D1725" s="151" t="s">
        <v>1756</v>
      </c>
      <c r="E1725" s="52" t="s">
        <v>1645</v>
      </c>
      <c r="F1725" s="49"/>
      <c r="G1725" s="65"/>
      <c r="H1725" s="146"/>
      <c r="I1725" s="169"/>
      <c r="J1725" s="165"/>
      <c r="K1725" s="68"/>
    </row>
    <row r="1726" spans="4:11" hidden="1" outlineLevel="1" x14ac:dyDescent="0.25">
      <c r="D1726" s="151" t="s">
        <v>1757</v>
      </c>
      <c r="E1726" s="51" t="s">
        <v>3</v>
      </c>
      <c r="F1726" s="49"/>
      <c r="G1726" s="65"/>
      <c r="H1726" s="146"/>
      <c r="I1726" s="169"/>
      <c r="J1726" s="165"/>
      <c r="K1726" s="68"/>
    </row>
    <row r="1727" spans="4:11" hidden="1" outlineLevel="1" x14ac:dyDescent="0.25">
      <c r="D1727" s="151" t="s">
        <v>1758</v>
      </c>
      <c r="E1727" s="52" t="s">
        <v>1637</v>
      </c>
      <c r="F1727" s="49"/>
      <c r="G1727" s="65"/>
      <c r="H1727" s="146"/>
      <c r="I1727" s="169"/>
      <c r="J1727" s="165"/>
      <c r="K1727" s="68"/>
    </row>
    <row r="1728" spans="4:11" hidden="1" outlineLevel="1" x14ac:dyDescent="0.25">
      <c r="D1728" s="151" t="s">
        <v>1759</v>
      </c>
      <c r="E1728" s="52" t="s">
        <v>1639</v>
      </c>
      <c r="F1728" s="49"/>
      <c r="G1728" s="65"/>
      <c r="H1728" s="146"/>
      <c r="I1728" s="169"/>
      <c r="J1728" s="165"/>
      <c r="K1728" s="68"/>
    </row>
    <row r="1729" spans="4:11" hidden="1" outlineLevel="1" x14ac:dyDescent="0.25">
      <c r="D1729" s="151" t="s">
        <v>1760</v>
      </c>
      <c r="E1729" s="52" t="s">
        <v>1641</v>
      </c>
      <c r="F1729" s="49"/>
      <c r="G1729" s="65"/>
      <c r="H1729" s="146"/>
      <c r="I1729" s="169"/>
      <c r="J1729" s="165"/>
      <c r="K1729" s="68"/>
    </row>
    <row r="1730" spans="4:11" hidden="1" outlineLevel="1" x14ac:dyDescent="0.25">
      <c r="D1730" s="151" t="s">
        <v>1761</v>
      </c>
      <c r="E1730" s="52" t="s">
        <v>1643</v>
      </c>
      <c r="F1730" s="49"/>
      <c r="G1730" s="65"/>
      <c r="H1730" s="146"/>
      <c r="I1730" s="169"/>
      <c r="J1730" s="165"/>
      <c r="K1730" s="68"/>
    </row>
    <row r="1731" spans="4:11" hidden="1" outlineLevel="1" x14ac:dyDescent="0.25">
      <c r="D1731" s="151" t="s">
        <v>1762</v>
      </c>
      <c r="E1731" s="52" t="s">
        <v>1645</v>
      </c>
      <c r="F1731" s="49"/>
      <c r="G1731" s="65"/>
      <c r="H1731" s="146"/>
      <c r="I1731" s="169"/>
      <c r="J1731" s="165"/>
      <c r="K1731" s="68"/>
    </row>
    <row r="1732" spans="4:11" hidden="1" outlineLevel="1" x14ac:dyDescent="0.25">
      <c r="D1732" s="151" t="s">
        <v>1763</v>
      </c>
      <c r="E1732" s="51" t="s">
        <v>5</v>
      </c>
      <c r="F1732" s="49"/>
      <c r="G1732" s="65"/>
      <c r="H1732" s="146"/>
      <c r="I1732" s="169"/>
      <c r="J1732" s="165"/>
      <c r="K1732" s="68"/>
    </row>
    <row r="1733" spans="4:11" hidden="1" outlineLevel="1" x14ac:dyDescent="0.25">
      <c r="D1733" s="151" t="s">
        <v>1764</v>
      </c>
      <c r="E1733" s="52" t="s">
        <v>1637</v>
      </c>
      <c r="F1733" s="49"/>
      <c r="G1733" s="65"/>
      <c r="H1733" s="146"/>
      <c r="I1733" s="169"/>
      <c r="J1733" s="165"/>
      <c r="K1733" s="68"/>
    </row>
    <row r="1734" spans="4:11" hidden="1" outlineLevel="1" x14ac:dyDescent="0.25">
      <c r="D1734" s="151" t="s">
        <v>1765</v>
      </c>
      <c r="E1734" s="52" t="s">
        <v>1639</v>
      </c>
      <c r="F1734" s="49"/>
      <c r="G1734" s="65"/>
      <c r="H1734" s="146"/>
      <c r="I1734" s="169"/>
      <c r="J1734" s="165"/>
      <c r="K1734" s="68"/>
    </row>
    <row r="1735" spans="4:11" hidden="1" outlineLevel="1" x14ac:dyDescent="0.25">
      <c r="D1735" s="151" t="s">
        <v>1766</v>
      </c>
      <c r="E1735" s="52" t="s">
        <v>1641</v>
      </c>
      <c r="F1735" s="49"/>
      <c r="G1735" s="65"/>
      <c r="H1735" s="146"/>
      <c r="I1735" s="169"/>
      <c r="J1735" s="165"/>
      <c r="K1735" s="68"/>
    </row>
    <row r="1736" spans="4:11" hidden="1" outlineLevel="1" x14ac:dyDescent="0.25">
      <c r="D1736" s="151" t="s">
        <v>1767</v>
      </c>
      <c r="E1736" s="52" t="s">
        <v>1643</v>
      </c>
      <c r="F1736" s="49"/>
      <c r="G1736" s="65"/>
      <c r="H1736" s="146"/>
      <c r="I1736" s="169"/>
      <c r="J1736" s="165"/>
      <c r="K1736" s="68"/>
    </row>
    <row r="1737" spans="4:11" hidden="1" outlineLevel="1" x14ac:dyDescent="0.25">
      <c r="D1737" s="151" t="s">
        <v>1768</v>
      </c>
      <c r="E1737" s="52" t="s">
        <v>1645</v>
      </c>
      <c r="F1737" s="49"/>
      <c r="G1737" s="65"/>
      <c r="H1737" s="146"/>
      <c r="I1737" s="169"/>
      <c r="J1737" s="165"/>
      <c r="K1737" s="68"/>
    </row>
    <row r="1738" spans="4:11" hidden="1" outlineLevel="1" x14ac:dyDescent="0.25">
      <c r="D1738" s="151" t="s">
        <v>1769</v>
      </c>
      <c r="E1738" s="51" t="s">
        <v>1011</v>
      </c>
      <c r="F1738" s="49"/>
      <c r="G1738" s="65"/>
      <c r="H1738" s="146"/>
      <c r="I1738" s="169"/>
      <c r="J1738" s="165"/>
      <c r="K1738" s="68"/>
    </row>
    <row r="1739" spans="4:11" hidden="1" outlineLevel="1" x14ac:dyDescent="0.25">
      <c r="D1739" s="151" t="s">
        <v>1770</v>
      </c>
      <c r="E1739" s="52" t="s">
        <v>1637</v>
      </c>
      <c r="F1739" s="49"/>
      <c r="G1739" s="65"/>
      <c r="H1739" s="146"/>
      <c r="I1739" s="169"/>
      <c r="J1739" s="165"/>
      <c r="K1739" s="68"/>
    </row>
    <row r="1740" spans="4:11" hidden="1" outlineLevel="1" x14ac:dyDescent="0.25">
      <c r="D1740" s="151" t="s">
        <v>1771</v>
      </c>
      <c r="E1740" s="52" t="s">
        <v>1639</v>
      </c>
      <c r="F1740" s="49"/>
      <c r="G1740" s="65"/>
      <c r="H1740" s="146"/>
      <c r="I1740" s="169"/>
      <c r="J1740" s="165"/>
      <c r="K1740" s="68"/>
    </row>
    <row r="1741" spans="4:11" hidden="1" outlineLevel="1" x14ac:dyDescent="0.25">
      <c r="D1741" s="151" t="s">
        <v>1772</v>
      </c>
      <c r="E1741" s="52" t="s">
        <v>1641</v>
      </c>
      <c r="F1741" s="49"/>
      <c r="G1741" s="65"/>
      <c r="H1741" s="146"/>
      <c r="I1741" s="169"/>
      <c r="J1741" s="165"/>
      <c r="K1741" s="68"/>
    </row>
    <row r="1742" spans="4:11" hidden="1" outlineLevel="1" x14ac:dyDescent="0.25">
      <c r="D1742" s="151" t="s">
        <v>1773</v>
      </c>
      <c r="E1742" s="52" t="s">
        <v>1643</v>
      </c>
      <c r="F1742" s="49"/>
      <c r="G1742" s="65"/>
      <c r="H1742" s="146"/>
      <c r="I1742" s="169"/>
      <c r="J1742" s="165"/>
      <c r="K1742" s="68"/>
    </row>
    <row r="1743" spans="4:11" hidden="1" outlineLevel="1" x14ac:dyDescent="0.25">
      <c r="D1743" s="151" t="s">
        <v>1774</v>
      </c>
      <c r="E1743" s="52" t="s">
        <v>1645</v>
      </c>
      <c r="F1743" s="49"/>
      <c r="G1743" s="65"/>
      <c r="H1743" s="146"/>
      <c r="I1743" s="169"/>
      <c r="J1743" s="165"/>
      <c r="K1743" s="68"/>
    </row>
    <row r="1744" spans="4:11" hidden="1" outlineLevel="1" x14ac:dyDescent="0.25">
      <c r="D1744" s="151" t="s">
        <v>1775</v>
      </c>
      <c r="E1744" s="51" t="s">
        <v>1018</v>
      </c>
      <c r="F1744" s="49"/>
      <c r="G1744" s="65"/>
      <c r="H1744" s="146"/>
      <c r="I1744" s="169"/>
      <c r="J1744" s="165"/>
      <c r="K1744" s="68"/>
    </row>
    <row r="1745" spans="4:11" hidden="1" outlineLevel="1" x14ac:dyDescent="0.25">
      <c r="D1745" s="151" t="s">
        <v>1776</v>
      </c>
      <c r="E1745" s="52" t="s">
        <v>1637</v>
      </c>
      <c r="F1745" s="49"/>
      <c r="G1745" s="65"/>
      <c r="H1745" s="146"/>
      <c r="I1745" s="169"/>
      <c r="J1745" s="165"/>
      <c r="K1745" s="68"/>
    </row>
    <row r="1746" spans="4:11" hidden="1" outlineLevel="1" x14ac:dyDescent="0.25">
      <c r="D1746" s="151" t="s">
        <v>1777</v>
      </c>
      <c r="E1746" s="52" t="s">
        <v>1639</v>
      </c>
      <c r="F1746" s="49"/>
      <c r="G1746" s="65"/>
      <c r="H1746" s="146"/>
      <c r="I1746" s="169"/>
      <c r="J1746" s="165"/>
      <c r="K1746" s="68"/>
    </row>
    <row r="1747" spans="4:11" hidden="1" outlineLevel="1" x14ac:dyDescent="0.25">
      <c r="D1747" s="151" t="s">
        <v>1778</v>
      </c>
      <c r="E1747" s="52" t="s">
        <v>1641</v>
      </c>
      <c r="F1747" s="49"/>
      <c r="G1747" s="65"/>
      <c r="H1747" s="146"/>
      <c r="I1747" s="169"/>
      <c r="J1747" s="165"/>
      <c r="K1747" s="68"/>
    </row>
    <row r="1748" spans="4:11" hidden="1" outlineLevel="1" x14ac:dyDescent="0.25">
      <c r="D1748" s="151" t="s">
        <v>1779</v>
      </c>
      <c r="E1748" s="52" t="s">
        <v>1643</v>
      </c>
      <c r="F1748" s="49"/>
      <c r="G1748" s="65"/>
      <c r="H1748" s="146"/>
      <c r="I1748" s="169"/>
      <c r="J1748" s="165"/>
      <c r="K1748" s="68"/>
    </row>
    <row r="1749" spans="4:11" hidden="1" outlineLevel="1" x14ac:dyDescent="0.25">
      <c r="D1749" s="151" t="s">
        <v>1780</v>
      </c>
      <c r="E1749" s="52" t="s">
        <v>1645</v>
      </c>
      <c r="F1749" s="49"/>
      <c r="G1749" s="65"/>
      <c r="H1749" s="146"/>
      <c r="I1749" s="169"/>
      <c r="J1749" s="165"/>
      <c r="K1749" s="68"/>
    </row>
    <row r="1750" spans="4:11" hidden="1" outlineLevel="1" x14ac:dyDescent="0.25">
      <c r="D1750" s="151" t="s">
        <v>1781</v>
      </c>
      <c r="E1750" s="51" t="s">
        <v>1025</v>
      </c>
      <c r="F1750" s="49"/>
      <c r="G1750" s="65"/>
      <c r="H1750" s="146"/>
      <c r="I1750" s="169"/>
      <c r="J1750" s="165"/>
      <c r="K1750" s="68"/>
    </row>
    <row r="1751" spans="4:11" hidden="1" outlineLevel="1" x14ac:dyDescent="0.25">
      <c r="D1751" s="151" t="s">
        <v>1782</v>
      </c>
      <c r="E1751" s="52" t="s">
        <v>1637</v>
      </c>
      <c r="F1751" s="49"/>
      <c r="G1751" s="65"/>
      <c r="H1751" s="146"/>
      <c r="I1751" s="169"/>
      <c r="J1751" s="165"/>
      <c r="K1751" s="68"/>
    </row>
    <row r="1752" spans="4:11" hidden="1" outlineLevel="1" x14ac:dyDescent="0.25">
      <c r="D1752" s="151" t="s">
        <v>1783</v>
      </c>
      <c r="E1752" s="52" t="s">
        <v>1639</v>
      </c>
      <c r="F1752" s="49"/>
      <c r="G1752" s="65"/>
      <c r="H1752" s="146"/>
      <c r="I1752" s="169"/>
      <c r="J1752" s="165"/>
      <c r="K1752" s="68"/>
    </row>
    <row r="1753" spans="4:11" hidden="1" outlineLevel="1" x14ac:dyDescent="0.25">
      <c r="D1753" s="151" t="s">
        <v>1784</v>
      </c>
      <c r="E1753" s="52" t="s">
        <v>1641</v>
      </c>
      <c r="F1753" s="49"/>
      <c r="G1753" s="65"/>
      <c r="H1753" s="146"/>
      <c r="I1753" s="169"/>
      <c r="J1753" s="165"/>
      <c r="K1753" s="68"/>
    </row>
    <row r="1754" spans="4:11" hidden="1" outlineLevel="1" x14ac:dyDescent="0.25">
      <c r="D1754" s="151" t="s">
        <v>1785</v>
      </c>
      <c r="E1754" s="52" t="s">
        <v>1643</v>
      </c>
      <c r="F1754" s="49"/>
      <c r="G1754" s="65"/>
      <c r="H1754" s="146"/>
      <c r="I1754" s="169"/>
      <c r="J1754" s="165"/>
      <c r="K1754" s="68"/>
    </row>
    <row r="1755" spans="4:11" hidden="1" outlineLevel="1" x14ac:dyDescent="0.25">
      <c r="D1755" s="151" t="s">
        <v>1786</v>
      </c>
      <c r="E1755" s="52" t="s">
        <v>1645</v>
      </c>
      <c r="F1755" s="49"/>
      <c r="G1755" s="65"/>
      <c r="H1755" s="146"/>
      <c r="I1755" s="169"/>
      <c r="J1755" s="165"/>
      <c r="K1755" s="68"/>
    </row>
    <row r="1756" spans="4:11" hidden="1" outlineLevel="1" x14ac:dyDescent="0.25">
      <c r="D1756" s="151" t="s">
        <v>1787</v>
      </c>
      <c r="E1756" s="51" t="s">
        <v>1032</v>
      </c>
      <c r="F1756" s="49"/>
      <c r="G1756" s="65"/>
      <c r="H1756" s="146"/>
      <c r="I1756" s="169"/>
      <c r="J1756" s="165"/>
      <c r="K1756" s="68"/>
    </row>
    <row r="1757" spans="4:11" hidden="1" outlineLevel="1" x14ac:dyDescent="0.25">
      <c r="D1757" s="151" t="s">
        <v>1788</v>
      </c>
      <c r="E1757" s="52" t="s">
        <v>1637</v>
      </c>
      <c r="F1757" s="49"/>
      <c r="G1757" s="65"/>
      <c r="H1757" s="146"/>
      <c r="I1757" s="169"/>
      <c r="J1757" s="165"/>
      <c r="K1757" s="68"/>
    </row>
    <row r="1758" spans="4:11" hidden="1" outlineLevel="1" x14ac:dyDescent="0.25">
      <c r="D1758" s="151" t="s">
        <v>1789</v>
      </c>
      <c r="E1758" s="52" t="s">
        <v>1639</v>
      </c>
      <c r="F1758" s="49"/>
      <c r="G1758" s="65"/>
      <c r="H1758" s="146"/>
      <c r="I1758" s="169"/>
      <c r="J1758" s="165"/>
      <c r="K1758" s="68"/>
    </row>
    <row r="1759" spans="4:11" hidden="1" outlineLevel="1" x14ac:dyDescent="0.25">
      <c r="D1759" s="151" t="s">
        <v>1790</v>
      </c>
      <c r="E1759" s="52" t="s">
        <v>1641</v>
      </c>
      <c r="F1759" s="49"/>
      <c r="G1759" s="65"/>
      <c r="H1759" s="146"/>
      <c r="I1759" s="169"/>
      <c r="J1759" s="165"/>
      <c r="K1759" s="68"/>
    </row>
    <row r="1760" spans="4:11" hidden="1" outlineLevel="1" x14ac:dyDescent="0.25">
      <c r="D1760" s="151" t="s">
        <v>1791</v>
      </c>
      <c r="E1760" s="52" t="s">
        <v>1643</v>
      </c>
      <c r="F1760" s="49"/>
      <c r="G1760" s="65"/>
      <c r="H1760" s="146"/>
      <c r="I1760" s="169"/>
      <c r="J1760" s="165"/>
      <c r="K1760" s="68"/>
    </row>
    <row r="1761" spans="4:11" hidden="1" outlineLevel="1" x14ac:dyDescent="0.25">
      <c r="D1761" s="151" t="s">
        <v>1792</v>
      </c>
      <c r="E1761" s="52" t="s">
        <v>1645</v>
      </c>
      <c r="F1761" s="49"/>
      <c r="G1761" s="65"/>
      <c r="H1761" s="146"/>
      <c r="I1761" s="169"/>
      <c r="J1761" s="165"/>
      <c r="K1761" s="68"/>
    </row>
    <row r="1762" spans="4:11" hidden="1" outlineLevel="1" x14ac:dyDescent="0.25">
      <c r="D1762" s="151" t="s">
        <v>1793</v>
      </c>
      <c r="E1762" s="51" t="s">
        <v>7</v>
      </c>
      <c r="F1762" s="49"/>
      <c r="G1762" s="65"/>
      <c r="H1762" s="146"/>
      <c r="I1762" s="169"/>
      <c r="J1762" s="165"/>
      <c r="K1762" s="68"/>
    </row>
    <row r="1763" spans="4:11" hidden="1" outlineLevel="1" x14ac:dyDescent="0.25">
      <c r="D1763" s="151" t="s">
        <v>1794</v>
      </c>
      <c r="E1763" s="52" t="s">
        <v>1637</v>
      </c>
      <c r="F1763" s="49"/>
      <c r="G1763" s="65"/>
      <c r="H1763" s="146"/>
      <c r="I1763" s="169"/>
      <c r="J1763" s="165"/>
      <c r="K1763" s="68"/>
    </row>
    <row r="1764" spans="4:11" hidden="1" outlineLevel="1" x14ac:dyDescent="0.25">
      <c r="D1764" s="151" t="s">
        <v>1795</v>
      </c>
      <c r="E1764" s="52" t="s">
        <v>1639</v>
      </c>
      <c r="F1764" s="49"/>
      <c r="G1764" s="65"/>
      <c r="H1764" s="146"/>
      <c r="I1764" s="169"/>
      <c r="J1764" s="165"/>
      <c r="K1764" s="68"/>
    </row>
    <row r="1765" spans="4:11" hidden="1" outlineLevel="1" x14ac:dyDescent="0.25">
      <c r="D1765" s="151" t="s">
        <v>1796</v>
      </c>
      <c r="E1765" s="52" t="s">
        <v>1641</v>
      </c>
      <c r="F1765" s="49"/>
      <c r="G1765" s="65"/>
      <c r="H1765" s="146"/>
      <c r="I1765" s="169"/>
      <c r="J1765" s="165"/>
      <c r="K1765" s="68"/>
    </row>
    <row r="1766" spans="4:11" hidden="1" outlineLevel="1" x14ac:dyDescent="0.25">
      <c r="D1766" s="151" t="s">
        <v>1797</v>
      </c>
      <c r="E1766" s="52" t="s">
        <v>1643</v>
      </c>
      <c r="F1766" s="49"/>
      <c r="G1766" s="65"/>
      <c r="H1766" s="146"/>
      <c r="I1766" s="169"/>
      <c r="J1766" s="165"/>
      <c r="K1766" s="68"/>
    </row>
    <row r="1767" spans="4:11" hidden="1" outlineLevel="1" x14ac:dyDescent="0.25">
      <c r="D1767" s="151" t="s">
        <v>1798</v>
      </c>
      <c r="E1767" s="52" t="s">
        <v>1645</v>
      </c>
      <c r="F1767" s="49"/>
      <c r="G1767" s="65"/>
      <c r="H1767" s="146"/>
      <c r="I1767" s="169"/>
      <c r="J1767" s="165"/>
      <c r="K1767" s="68"/>
    </row>
    <row r="1768" spans="4:11" hidden="1" outlineLevel="1" x14ac:dyDescent="0.25">
      <c r="D1768" s="151" t="s">
        <v>1799</v>
      </c>
      <c r="E1768" s="51" t="s">
        <v>264</v>
      </c>
      <c r="F1768" s="49"/>
      <c r="G1768" s="65"/>
      <c r="H1768" s="146"/>
      <c r="I1768" s="169"/>
      <c r="J1768" s="165"/>
      <c r="K1768" s="68"/>
    </row>
    <row r="1769" spans="4:11" hidden="1" outlineLevel="1" x14ac:dyDescent="0.25">
      <c r="D1769" s="151" t="s">
        <v>1800</v>
      </c>
      <c r="E1769" s="52" t="s">
        <v>1637</v>
      </c>
      <c r="F1769" s="49"/>
      <c r="G1769" s="65"/>
      <c r="H1769" s="146"/>
      <c r="I1769" s="169"/>
      <c r="J1769" s="165"/>
      <c r="K1769" s="68"/>
    </row>
    <row r="1770" spans="4:11" hidden="1" outlineLevel="1" x14ac:dyDescent="0.25">
      <c r="D1770" s="151" t="s">
        <v>1801</v>
      </c>
      <c r="E1770" s="52" t="s">
        <v>1639</v>
      </c>
      <c r="F1770" s="49"/>
      <c r="G1770" s="65"/>
      <c r="H1770" s="146"/>
      <c r="I1770" s="169"/>
      <c r="J1770" s="165"/>
      <c r="K1770" s="68"/>
    </row>
    <row r="1771" spans="4:11" hidden="1" outlineLevel="1" x14ac:dyDescent="0.25">
      <c r="D1771" s="151" t="s">
        <v>1802</v>
      </c>
      <c r="E1771" s="52" t="s">
        <v>1641</v>
      </c>
      <c r="F1771" s="49"/>
      <c r="G1771" s="65"/>
      <c r="H1771" s="146"/>
      <c r="I1771" s="169"/>
      <c r="J1771" s="165"/>
      <c r="K1771" s="68"/>
    </row>
    <row r="1772" spans="4:11" hidden="1" outlineLevel="1" x14ac:dyDescent="0.25">
      <c r="D1772" s="151" t="s">
        <v>1803</v>
      </c>
      <c r="E1772" s="52" t="s">
        <v>1643</v>
      </c>
      <c r="F1772" s="49"/>
      <c r="G1772" s="65"/>
      <c r="H1772" s="146"/>
      <c r="I1772" s="169"/>
      <c r="J1772" s="165"/>
      <c r="K1772" s="68"/>
    </row>
    <row r="1773" spans="4:11" hidden="1" outlineLevel="1" x14ac:dyDescent="0.25">
      <c r="D1773" s="151" t="s">
        <v>1804</v>
      </c>
      <c r="E1773" s="52" t="s">
        <v>1645</v>
      </c>
      <c r="F1773" s="49"/>
      <c r="G1773" s="65"/>
      <c r="H1773" s="146"/>
      <c r="I1773" s="169"/>
      <c r="J1773" s="165"/>
      <c r="K1773" s="68"/>
    </row>
    <row r="1774" spans="4:11" hidden="1" outlineLevel="1" x14ac:dyDescent="0.25">
      <c r="D1774" s="151" t="s">
        <v>1805</v>
      </c>
      <c r="E1774" s="99" t="s">
        <v>1051</v>
      </c>
      <c r="F1774" s="56"/>
      <c r="G1774" s="65"/>
      <c r="H1774" s="146"/>
      <c r="I1774" s="169"/>
      <c r="J1774" s="165"/>
      <c r="K1774" s="68"/>
    </row>
    <row r="1775" spans="4:11" hidden="1" outlineLevel="1" x14ac:dyDescent="0.25">
      <c r="D1775" s="151" t="s">
        <v>1806</v>
      </c>
      <c r="E1775" s="51" t="s">
        <v>4</v>
      </c>
      <c r="F1775" s="49"/>
      <c r="G1775" s="65"/>
      <c r="H1775" s="146"/>
      <c r="I1775" s="169"/>
      <c r="J1775" s="165"/>
      <c r="K1775" s="68"/>
    </row>
    <row r="1776" spans="4:11" hidden="1" outlineLevel="1" x14ac:dyDescent="0.25">
      <c r="D1776" s="151" t="s">
        <v>1807</v>
      </c>
      <c r="E1776" s="52" t="s">
        <v>1637</v>
      </c>
      <c r="F1776" s="49"/>
      <c r="G1776" s="65"/>
      <c r="H1776" s="146"/>
      <c r="I1776" s="169"/>
      <c r="J1776" s="165"/>
      <c r="K1776" s="68"/>
    </row>
    <row r="1777" spans="4:11" hidden="1" outlineLevel="1" x14ac:dyDescent="0.25">
      <c r="D1777" s="151" t="s">
        <v>1808</v>
      </c>
      <c r="E1777" s="52" t="s">
        <v>1639</v>
      </c>
      <c r="F1777" s="49"/>
      <c r="G1777" s="65"/>
      <c r="H1777" s="146"/>
      <c r="I1777" s="169"/>
      <c r="J1777" s="165"/>
      <c r="K1777" s="68"/>
    </row>
    <row r="1778" spans="4:11" hidden="1" outlineLevel="1" x14ac:dyDescent="0.25">
      <c r="D1778" s="151" t="s">
        <v>1809</v>
      </c>
      <c r="E1778" s="52" t="s">
        <v>1641</v>
      </c>
      <c r="F1778" s="49"/>
      <c r="G1778" s="65"/>
      <c r="H1778" s="146"/>
      <c r="I1778" s="169"/>
      <c r="J1778" s="165"/>
      <c r="K1778" s="68"/>
    </row>
    <row r="1779" spans="4:11" hidden="1" outlineLevel="1" x14ac:dyDescent="0.25">
      <c r="D1779" s="151" t="s">
        <v>1810</v>
      </c>
      <c r="E1779" s="52" t="s">
        <v>1643</v>
      </c>
      <c r="F1779" s="49"/>
      <c r="G1779" s="65"/>
      <c r="H1779" s="146"/>
      <c r="I1779" s="169"/>
      <c r="J1779" s="165"/>
      <c r="K1779" s="68"/>
    </row>
    <row r="1780" spans="4:11" hidden="1" outlineLevel="1" x14ac:dyDescent="0.25">
      <c r="D1780" s="151" t="s">
        <v>1811</v>
      </c>
      <c r="E1780" s="52" t="s">
        <v>1645</v>
      </c>
      <c r="F1780" s="49"/>
      <c r="G1780" s="65"/>
      <c r="H1780" s="146"/>
      <c r="I1780" s="169"/>
      <c r="J1780" s="165"/>
      <c r="K1780" s="68"/>
    </row>
    <row r="1781" spans="4:11" hidden="1" outlineLevel="1" x14ac:dyDescent="0.25">
      <c r="D1781" s="151" t="s">
        <v>1812</v>
      </c>
      <c r="E1781" s="51" t="s">
        <v>3</v>
      </c>
      <c r="F1781" s="49"/>
      <c r="G1781" s="65"/>
      <c r="H1781" s="146"/>
      <c r="I1781" s="169"/>
      <c r="J1781" s="165"/>
      <c r="K1781" s="68"/>
    </row>
    <row r="1782" spans="4:11" hidden="1" outlineLevel="1" x14ac:dyDescent="0.25">
      <c r="D1782" s="151" t="s">
        <v>1813</v>
      </c>
      <c r="E1782" s="52" t="s">
        <v>1637</v>
      </c>
      <c r="F1782" s="49"/>
      <c r="G1782" s="65"/>
      <c r="H1782" s="146"/>
      <c r="I1782" s="169"/>
      <c r="J1782" s="165"/>
      <c r="K1782" s="68"/>
    </row>
    <row r="1783" spans="4:11" hidden="1" outlineLevel="1" x14ac:dyDescent="0.25">
      <c r="D1783" s="151" t="s">
        <v>1814</v>
      </c>
      <c r="E1783" s="52" t="s">
        <v>1639</v>
      </c>
      <c r="F1783" s="49"/>
      <c r="G1783" s="65"/>
      <c r="H1783" s="146"/>
      <c r="I1783" s="169"/>
      <c r="J1783" s="165"/>
      <c r="K1783" s="68"/>
    </row>
    <row r="1784" spans="4:11" hidden="1" outlineLevel="1" x14ac:dyDescent="0.25">
      <c r="D1784" s="151" t="s">
        <v>1815</v>
      </c>
      <c r="E1784" s="52" t="s">
        <v>1641</v>
      </c>
      <c r="F1784" s="49"/>
      <c r="G1784" s="65"/>
      <c r="H1784" s="146"/>
      <c r="I1784" s="169"/>
      <c r="J1784" s="165"/>
      <c r="K1784" s="68"/>
    </row>
    <row r="1785" spans="4:11" hidden="1" outlineLevel="1" x14ac:dyDescent="0.25">
      <c r="D1785" s="151" t="s">
        <v>1816</v>
      </c>
      <c r="E1785" s="52" t="s">
        <v>1643</v>
      </c>
      <c r="F1785" s="49"/>
      <c r="G1785" s="65"/>
      <c r="H1785" s="146"/>
      <c r="I1785" s="169"/>
      <c r="J1785" s="165"/>
      <c r="K1785" s="68"/>
    </row>
    <row r="1786" spans="4:11" hidden="1" outlineLevel="1" x14ac:dyDescent="0.25">
      <c r="D1786" s="151" t="s">
        <v>1817</v>
      </c>
      <c r="E1786" s="52" t="s">
        <v>1645</v>
      </c>
      <c r="F1786" s="49"/>
      <c r="G1786" s="65"/>
      <c r="H1786" s="146"/>
      <c r="I1786" s="169"/>
      <c r="J1786" s="165"/>
      <c r="K1786" s="68"/>
    </row>
    <row r="1787" spans="4:11" hidden="1" outlineLevel="1" x14ac:dyDescent="0.25">
      <c r="D1787" s="151" t="s">
        <v>1818</v>
      </c>
      <c r="E1787" s="51" t="s">
        <v>5</v>
      </c>
      <c r="F1787" s="49"/>
      <c r="G1787" s="65"/>
      <c r="H1787" s="146"/>
      <c r="I1787" s="169"/>
      <c r="J1787" s="165"/>
      <c r="K1787" s="68"/>
    </row>
    <row r="1788" spans="4:11" hidden="1" outlineLevel="1" x14ac:dyDescent="0.25">
      <c r="D1788" s="151" t="s">
        <v>1819</v>
      </c>
      <c r="E1788" s="52" t="s">
        <v>1637</v>
      </c>
      <c r="F1788" s="49"/>
      <c r="G1788" s="65"/>
      <c r="H1788" s="146"/>
      <c r="I1788" s="169"/>
      <c r="J1788" s="165"/>
      <c r="K1788" s="68"/>
    </row>
    <row r="1789" spans="4:11" hidden="1" outlineLevel="1" x14ac:dyDescent="0.25">
      <c r="D1789" s="151" t="s">
        <v>1820</v>
      </c>
      <c r="E1789" s="52" t="s">
        <v>1639</v>
      </c>
      <c r="F1789" s="49"/>
      <c r="G1789" s="65"/>
      <c r="H1789" s="146"/>
      <c r="I1789" s="169"/>
      <c r="J1789" s="165"/>
      <c r="K1789" s="68"/>
    </row>
    <row r="1790" spans="4:11" hidden="1" outlineLevel="1" x14ac:dyDescent="0.25">
      <c r="D1790" s="151" t="s">
        <v>1821</v>
      </c>
      <c r="E1790" s="52" t="s">
        <v>1641</v>
      </c>
      <c r="F1790" s="49"/>
      <c r="G1790" s="65"/>
      <c r="H1790" s="146"/>
      <c r="I1790" s="169"/>
      <c r="J1790" s="165"/>
      <c r="K1790" s="68"/>
    </row>
    <row r="1791" spans="4:11" hidden="1" outlineLevel="1" x14ac:dyDescent="0.25">
      <c r="D1791" s="151" t="s">
        <v>1822</v>
      </c>
      <c r="E1791" s="52" t="s">
        <v>1643</v>
      </c>
      <c r="F1791" s="49"/>
      <c r="G1791" s="65"/>
      <c r="H1791" s="146"/>
      <c r="I1791" s="169"/>
      <c r="J1791" s="165"/>
      <c r="K1791" s="68"/>
    </row>
    <row r="1792" spans="4:11" hidden="1" outlineLevel="1" x14ac:dyDescent="0.25">
      <c r="D1792" s="151" t="s">
        <v>1823</v>
      </c>
      <c r="E1792" s="52" t="s">
        <v>1645</v>
      </c>
      <c r="F1792" s="49"/>
      <c r="G1792" s="65"/>
      <c r="H1792" s="146"/>
      <c r="I1792" s="169"/>
      <c r="J1792" s="165"/>
      <c r="K1792" s="68"/>
    </row>
    <row r="1793" spans="4:11" hidden="1" outlineLevel="1" x14ac:dyDescent="0.25">
      <c r="D1793" s="151" t="s">
        <v>1824</v>
      </c>
      <c r="E1793" s="51" t="s">
        <v>1011</v>
      </c>
      <c r="F1793" s="49"/>
      <c r="G1793" s="65"/>
      <c r="H1793" s="146"/>
      <c r="I1793" s="169"/>
      <c r="J1793" s="165"/>
      <c r="K1793" s="68"/>
    </row>
    <row r="1794" spans="4:11" hidden="1" outlineLevel="1" x14ac:dyDescent="0.25">
      <c r="D1794" s="151" t="s">
        <v>1825</v>
      </c>
      <c r="E1794" s="52" t="s">
        <v>1637</v>
      </c>
      <c r="F1794" s="49"/>
      <c r="G1794" s="65"/>
      <c r="H1794" s="146"/>
      <c r="I1794" s="169"/>
      <c r="J1794" s="165"/>
      <c r="K1794" s="68"/>
    </row>
    <row r="1795" spans="4:11" hidden="1" outlineLevel="1" x14ac:dyDescent="0.25">
      <c r="D1795" s="151" t="s">
        <v>1826</v>
      </c>
      <c r="E1795" s="52" t="s">
        <v>1639</v>
      </c>
      <c r="F1795" s="49"/>
      <c r="G1795" s="65"/>
      <c r="H1795" s="146"/>
      <c r="I1795" s="169"/>
      <c r="J1795" s="165"/>
      <c r="K1795" s="68"/>
    </row>
    <row r="1796" spans="4:11" hidden="1" outlineLevel="1" x14ac:dyDescent="0.25">
      <c r="D1796" s="151" t="s">
        <v>1827</v>
      </c>
      <c r="E1796" s="52" t="s">
        <v>1641</v>
      </c>
      <c r="F1796" s="49"/>
      <c r="G1796" s="65"/>
      <c r="H1796" s="146"/>
      <c r="I1796" s="169"/>
      <c r="J1796" s="165"/>
      <c r="K1796" s="68"/>
    </row>
    <row r="1797" spans="4:11" hidden="1" outlineLevel="1" x14ac:dyDescent="0.25">
      <c r="D1797" s="151" t="s">
        <v>1828</v>
      </c>
      <c r="E1797" s="52" t="s">
        <v>1643</v>
      </c>
      <c r="F1797" s="49"/>
      <c r="G1797" s="65"/>
      <c r="H1797" s="146"/>
      <c r="I1797" s="169"/>
      <c r="J1797" s="165"/>
      <c r="K1797" s="68"/>
    </row>
    <row r="1798" spans="4:11" hidden="1" outlineLevel="1" x14ac:dyDescent="0.25">
      <c r="D1798" s="151" t="s">
        <v>1829</v>
      </c>
      <c r="E1798" s="52" t="s">
        <v>1645</v>
      </c>
      <c r="F1798" s="49"/>
      <c r="G1798" s="65"/>
      <c r="H1798" s="146"/>
      <c r="I1798" s="169"/>
      <c r="J1798" s="165"/>
      <c r="K1798" s="68"/>
    </row>
    <row r="1799" spans="4:11" hidden="1" outlineLevel="1" x14ac:dyDescent="0.25">
      <c r="D1799" s="151" t="s">
        <v>1830</v>
      </c>
      <c r="E1799" s="51" t="s">
        <v>1018</v>
      </c>
      <c r="F1799" s="49"/>
      <c r="G1799" s="65"/>
      <c r="H1799" s="146"/>
      <c r="I1799" s="169"/>
      <c r="J1799" s="165"/>
      <c r="K1799" s="68"/>
    </row>
    <row r="1800" spans="4:11" hidden="1" outlineLevel="1" x14ac:dyDescent="0.25">
      <c r="D1800" s="151" t="s">
        <v>1831</v>
      </c>
      <c r="E1800" s="52" t="s">
        <v>1637</v>
      </c>
      <c r="F1800" s="49"/>
      <c r="G1800" s="65"/>
      <c r="H1800" s="146"/>
      <c r="I1800" s="169"/>
      <c r="J1800" s="165"/>
      <c r="K1800" s="68"/>
    </row>
    <row r="1801" spans="4:11" hidden="1" outlineLevel="1" x14ac:dyDescent="0.25">
      <c r="D1801" s="151" t="s">
        <v>1832</v>
      </c>
      <c r="E1801" s="52" t="s">
        <v>1639</v>
      </c>
      <c r="F1801" s="49"/>
      <c r="G1801" s="65"/>
      <c r="H1801" s="146"/>
      <c r="I1801" s="169"/>
      <c r="J1801" s="165"/>
      <c r="K1801" s="68"/>
    </row>
    <row r="1802" spans="4:11" hidden="1" outlineLevel="1" x14ac:dyDescent="0.25">
      <c r="D1802" s="151" t="s">
        <v>1833</v>
      </c>
      <c r="E1802" s="52" t="s">
        <v>1641</v>
      </c>
      <c r="F1802" s="49"/>
      <c r="G1802" s="65"/>
      <c r="H1802" s="146"/>
      <c r="I1802" s="169"/>
      <c r="J1802" s="165"/>
      <c r="K1802" s="68"/>
    </row>
    <row r="1803" spans="4:11" hidden="1" outlineLevel="1" x14ac:dyDescent="0.25">
      <c r="D1803" s="151" t="s">
        <v>1834</v>
      </c>
      <c r="E1803" s="52" t="s">
        <v>1643</v>
      </c>
      <c r="F1803" s="49"/>
      <c r="G1803" s="65"/>
      <c r="H1803" s="146"/>
      <c r="I1803" s="169"/>
      <c r="J1803" s="165"/>
      <c r="K1803" s="68"/>
    </row>
    <row r="1804" spans="4:11" hidden="1" outlineLevel="1" x14ac:dyDescent="0.25">
      <c r="D1804" s="151" t="s">
        <v>1835</v>
      </c>
      <c r="E1804" s="52" t="s">
        <v>1645</v>
      </c>
      <c r="F1804" s="49"/>
      <c r="G1804" s="65"/>
      <c r="H1804" s="146"/>
      <c r="I1804" s="169"/>
      <c r="J1804" s="165"/>
      <c r="K1804" s="68"/>
    </row>
    <row r="1805" spans="4:11" hidden="1" outlineLevel="1" x14ac:dyDescent="0.25">
      <c r="D1805" s="151" t="s">
        <v>1836</v>
      </c>
      <c r="E1805" s="51" t="s">
        <v>1025</v>
      </c>
      <c r="F1805" s="49"/>
      <c r="G1805" s="65"/>
      <c r="H1805" s="146"/>
      <c r="I1805" s="169"/>
      <c r="J1805" s="165"/>
      <c r="K1805" s="68"/>
    </row>
    <row r="1806" spans="4:11" hidden="1" outlineLevel="1" x14ac:dyDescent="0.25">
      <c r="D1806" s="151" t="s">
        <v>1837</v>
      </c>
      <c r="E1806" s="52" t="s">
        <v>1637</v>
      </c>
      <c r="F1806" s="49"/>
      <c r="G1806" s="65"/>
      <c r="H1806" s="146"/>
      <c r="I1806" s="169"/>
      <c r="J1806" s="165"/>
      <c r="K1806" s="68"/>
    </row>
    <row r="1807" spans="4:11" hidden="1" outlineLevel="1" x14ac:dyDescent="0.25">
      <c r="D1807" s="151" t="s">
        <v>1838</v>
      </c>
      <c r="E1807" s="52" t="s">
        <v>1639</v>
      </c>
      <c r="F1807" s="49"/>
      <c r="G1807" s="65"/>
      <c r="H1807" s="146"/>
      <c r="I1807" s="169"/>
      <c r="J1807" s="165"/>
      <c r="K1807" s="68"/>
    </row>
    <row r="1808" spans="4:11" hidden="1" outlineLevel="1" x14ac:dyDescent="0.25">
      <c r="D1808" s="151" t="s">
        <v>1839</v>
      </c>
      <c r="E1808" s="52" t="s">
        <v>1641</v>
      </c>
      <c r="F1808" s="49"/>
      <c r="G1808" s="65"/>
      <c r="H1808" s="146"/>
      <c r="I1808" s="169"/>
      <c r="J1808" s="165"/>
      <c r="K1808" s="68"/>
    </row>
    <row r="1809" spans="4:11" hidden="1" outlineLevel="1" x14ac:dyDescent="0.25">
      <c r="D1809" s="151" t="s">
        <v>1840</v>
      </c>
      <c r="E1809" s="52" t="s">
        <v>1643</v>
      </c>
      <c r="F1809" s="49"/>
      <c r="G1809" s="65"/>
      <c r="H1809" s="146"/>
      <c r="I1809" s="169"/>
      <c r="J1809" s="165"/>
      <c r="K1809" s="68"/>
    </row>
    <row r="1810" spans="4:11" hidden="1" outlineLevel="1" x14ac:dyDescent="0.25">
      <c r="D1810" s="151" t="s">
        <v>1841</v>
      </c>
      <c r="E1810" s="52" t="s">
        <v>1645</v>
      </c>
      <c r="F1810" s="49"/>
      <c r="G1810" s="65"/>
      <c r="H1810" s="146"/>
      <c r="I1810" s="169"/>
      <c r="J1810" s="165"/>
      <c r="K1810" s="68"/>
    </row>
    <row r="1811" spans="4:11" hidden="1" outlineLevel="1" x14ac:dyDescent="0.25">
      <c r="D1811" s="151" t="s">
        <v>1842</v>
      </c>
      <c r="E1811" s="51" t="s">
        <v>1032</v>
      </c>
      <c r="F1811" s="49"/>
      <c r="G1811" s="65"/>
      <c r="H1811" s="146"/>
      <c r="I1811" s="169"/>
      <c r="J1811" s="165"/>
      <c r="K1811" s="68"/>
    </row>
    <row r="1812" spans="4:11" hidden="1" outlineLevel="1" x14ac:dyDescent="0.25">
      <c r="D1812" s="151" t="s">
        <v>1843</v>
      </c>
      <c r="E1812" s="52" t="s">
        <v>1637</v>
      </c>
      <c r="F1812" s="49"/>
      <c r="G1812" s="65"/>
      <c r="H1812" s="146"/>
      <c r="I1812" s="169"/>
      <c r="J1812" s="165"/>
      <c r="K1812" s="68"/>
    </row>
    <row r="1813" spans="4:11" hidden="1" outlineLevel="1" x14ac:dyDescent="0.25">
      <c r="D1813" s="151" t="s">
        <v>1844</v>
      </c>
      <c r="E1813" s="52" t="s">
        <v>1639</v>
      </c>
      <c r="F1813" s="49"/>
      <c r="G1813" s="65"/>
      <c r="H1813" s="146"/>
      <c r="I1813" s="169"/>
      <c r="J1813" s="165"/>
      <c r="K1813" s="68"/>
    </row>
    <row r="1814" spans="4:11" hidden="1" outlineLevel="1" x14ac:dyDescent="0.25">
      <c r="D1814" s="151" t="s">
        <v>1845</v>
      </c>
      <c r="E1814" s="52" t="s">
        <v>1641</v>
      </c>
      <c r="F1814" s="49"/>
      <c r="G1814" s="65"/>
      <c r="H1814" s="146"/>
      <c r="I1814" s="169"/>
      <c r="J1814" s="165"/>
      <c r="K1814" s="68"/>
    </row>
    <row r="1815" spans="4:11" hidden="1" outlineLevel="1" x14ac:dyDescent="0.25">
      <c r="D1815" s="151" t="s">
        <v>1846</v>
      </c>
      <c r="E1815" s="52" t="s">
        <v>1643</v>
      </c>
      <c r="F1815" s="49"/>
      <c r="G1815" s="65"/>
      <c r="H1815" s="146"/>
      <c r="I1815" s="169"/>
      <c r="J1815" s="165"/>
      <c r="K1815" s="68"/>
    </row>
    <row r="1816" spans="4:11" hidden="1" outlineLevel="1" x14ac:dyDescent="0.25">
      <c r="D1816" s="151" t="s">
        <v>1847</v>
      </c>
      <c r="E1816" s="52" t="s">
        <v>1645</v>
      </c>
      <c r="F1816" s="49"/>
      <c r="G1816" s="65"/>
      <c r="H1816" s="146"/>
      <c r="I1816" s="169"/>
      <c r="J1816" s="165"/>
      <c r="K1816" s="68"/>
    </row>
    <row r="1817" spans="4:11" hidden="1" outlineLevel="1" x14ac:dyDescent="0.25">
      <c r="D1817" s="151" t="s">
        <v>1848</v>
      </c>
      <c r="E1817" s="51" t="s">
        <v>7</v>
      </c>
      <c r="F1817" s="49"/>
      <c r="G1817" s="65"/>
      <c r="H1817" s="146"/>
      <c r="I1817" s="169"/>
      <c r="J1817" s="165"/>
      <c r="K1817" s="68"/>
    </row>
    <row r="1818" spans="4:11" hidden="1" outlineLevel="1" x14ac:dyDescent="0.25">
      <c r="D1818" s="151" t="s">
        <v>1849</v>
      </c>
      <c r="E1818" s="52" t="s">
        <v>1637</v>
      </c>
      <c r="F1818" s="49"/>
      <c r="G1818" s="65"/>
      <c r="H1818" s="146"/>
      <c r="I1818" s="169"/>
      <c r="J1818" s="165"/>
      <c r="K1818" s="68"/>
    </row>
    <row r="1819" spans="4:11" hidden="1" outlineLevel="1" x14ac:dyDescent="0.25">
      <c r="D1819" s="151" t="s">
        <v>1850</v>
      </c>
      <c r="E1819" s="52" t="s">
        <v>1639</v>
      </c>
      <c r="F1819" s="49"/>
      <c r="G1819" s="65"/>
      <c r="H1819" s="146"/>
      <c r="I1819" s="169"/>
      <c r="J1819" s="165"/>
      <c r="K1819" s="68"/>
    </row>
    <row r="1820" spans="4:11" hidden="1" outlineLevel="1" x14ac:dyDescent="0.25">
      <c r="D1820" s="151" t="s">
        <v>1851</v>
      </c>
      <c r="E1820" s="52" t="s">
        <v>1641</v>
      </c>
      <c r="F1820" s="49"/>
      <c r="G1820" s="65"/>
      <c r="H1820" s="146"/>
      <c r="I1820" s="169"/>
      <c r="J1820" s="165"/>
      <c r="K1820" s="68"/>
    </row>
    <row r="1821" spans="4:11" hidden="1" outlineLevel="1" x14ac:dyDescent="0.25">
      <c r="D1821" s="151" t="s">
        <v>1852</v>
      </c>
      <c r="E1821" s="52" t="s">
        <v>1643</v>
      </c>
      <c r="F1821" s="49"/>
      <c r="G1821" s="65"/>
      <c r="H1821" s="146"/>
      <c r="I1821" s="169"/>
      <c r="J1821" s="165"/>
      <c r="K1821" s="68"/>
    </row>
    <row r="1822" spans="4:11" hidden="1" outlineLevel="1" x14ac:dyDescent="0.25">
      <c r="D1822" s="151" t="s">
        <v>1853</v>
      </c>
      <c r="E1822" s="52" t="s">
        <v>1645</v>
      </c>
      <c r="F1822" s="49"/>
      <c r="G1822" s="65"/>
      <c r="H1822" s="146"/>
      <c r="I1822" s="169"/>
      <c r="J1822" s="165"/>
      <c r="K1822" s="68"/>
    </row>
    <row r="1823" spans="4:11" hidden="1" outlineLevel="1" x14ac:dyDescent="0.25">
      <c r="D1823" s="151" t="s">
        <v>1854</v>
      </c>
      <c r="E1823" s="51" t="s">
        <v>264</v>
      </c>
      <c r="F1823" s="49"/>
      <c r="G1823" s="65"/>
      <c r="H1823" s="146"/>
      <c r="I1823" s="169"/>
      <c r="J1823" s="165"/>
      <c r="K1823" s="68"/>
    </row>
    <row r="1824" spans="4:11" hidden="1" outlineLevel="1" x14ac:dyDescent="0.25">
      <c r="D1824" s="151" t="s">
        <v>1855</v>
      </c>
      <c r="E1824" s="52" t="s">
        <v>1637</v>
      </c>
      <c r="F1824" s="49"/>
      <c r="G1824" s="65"/>
      <c r="H1824" s="146"/>
      <c r="I1824" s="169"/>
      <c r="J1824" s="165"/>
      <c r="K1824" s="68"/>
    </row>
    <row r="1825" spans="4:11" hidden="1" outlineLevel="1" x14ac:dyDescent="0.25">
      <c r="D1825" s="151" t="s">
        <v>1856</v>
      </c>
      <c r="E1825" s="52" t="s">
        <v>1639</v>
      </c>
      <c r="F1825" s="49"/>
      <c r="G1825" s="65"/>
      <c r="H1825" s="146"/>
      <c r="I1825" s="169"/>
      <c r="J1825" s="165"/>
      <c r="K1825" s="68"/>
    </row>
    <row r="1826" spans="4:11" hidden="1" outlineLevel="1" x14ac:dyDescent="0.25">
      <c r="D1826" s="151" t="s">
        <v>1857</v>
      </c>
      <c r="E1826" s="52" t="s">
        <v>1641</v>
      </c>
      <c r="F1826" s="49"/>
      <c r="G1826" s="65"/>
      <c r="H1826" s="146"/>
      <c r="I1826" s="169"/>
      <c r="J1826" s="165"/>
      <c r="K1826" s="68"/>
    </row>
    <row r="1827" spans="4:11" hidden="1" outlineLevel="1" x14ac:dyDescent="0.25">
      <c r="D1827" s="151" t="s">
        <v>1858</v>
      </c>
      <c r="E1827" s="52" t="s">
        <v>1643</v>
      </c>
      <c r="F1827" s="49"/>
      <c r="G1827" s="65"/>
      <c r="H1827" s="146"/>
      <c r="I1827" s="169"/>
      <c r="J1827" s="165"/>
      <c r="K1827" s="68"/>
    </row>
    <row r="1828" spans="4:11" hidden="1" outlineLevel="1" x14ac:dyDescent="0.25">
      <c r="D1828" s="151" t="s">
        <v>1859</v>
      </c>
      <c r="E1828" s="52" t="s">
        <v>1645</v>
      </c>
      <c r="F1828" s="49"/>
      <c r="G1828" s="65"/>
      <c r="H1828" s="146"/>
      <c r="I1828" s="169"/>
      <c r="J1828" s="165"/>
      <c r="K1828" s="68"/>
    </row>
    <row r="1829" spans="4:11" hidden="1" outlineLevel="1" x14ac:dyDescent="0.25">
      <c r="D1829" s="151" t="s">
        <v>1860</v>
      </c>
      <c r="E1829" s="96" t="s">
        <v>1861</v>
      </c>
      <c r="F1829" s="55"/>
      <c r="G1829" s="65"/>
      <c r="H1829" s="146"/>
      <c r="I1829" s="169"/>
      <c r="J1829" s="165"/>
      <c r="K1829" s="116"/>
    </row>
    <row r="1830" spans="4:11" hidden="1" outlineLevel="1" x14ac:dyDescent="0.25">
      <c r="D1830" s="151" t="s">
        <v>1862</v>
      </c>
      <c r="E1830" s="64" t="s">
        <v>984</v>
      </c>
      <c r="F1830" s="56"/>
      <c r="G1830" s="65"/>
      <c r="H1830" s="146"/>
      <c r="I1830" s="169"/>
      <c r="J1830" s="165"/>
      <c r="K1830" s="68"/>
    </row>
    <row r="1831" spans="4:11" hidden="1" outlineLevel="1" x14ac:dyDescent="0.25">
      <c r="D1831" s="151" t="s">
        <v>1863</v>
      </c>
      <c r="E1831" s="99" t="s">
        <v>986</v>
      </c>
      <c r="F1831" s="56"/>
      <c r="G1831" s="65"/>
      <c r="H1831" s="146"/>
      <c r="I1831" s="169"/>
      <c r="J1831" s="165"/>
      <c r="K1831" s="68"/>
    </row>
    <row r="1832" spans="4:11" hidden="1" outlineLevel="1" x14ac:dyDescent="0.25">
      <c r="D1832" s="151" t="s">
        <v>1864</v>
      </c>
      <c r="E1832" s="51" t="s">
        <v>4</v>
      </c>
      <c r="F1832" s="49"/>
      <c r="G1832" s="65"/>
      <c r="H1832" s="146"/>
      <c r="I1832" s="169"/>
      <c r="J1832" s="165"/>
      <c r="K1832" s="68"/>
    </row>
    <row r="1833" spans="4:11" hidden="1" outlineLevel="1" x14ac:dyDescent="0.25">
      <c r="D1833" s="151" t="s">
        <v>1865</v>
      </c>
      <c r="E1833" s="52" t="s">
        <v>1866</v>
      </c>
      <c r="F1833" s="49"/>
      <c r="G1833" s="65"/>
      <c r="H1833" s="146"/>
      <c r="I1833" s="169"/>
      <c r="J1833" s="165"/>
      <c r="K1833" s="68"/>
    </row>
    <row r="1834" spans="4:11" hidden="1" outlineLevel="1" x14ac:dyDescent="0.25">
      <c r="D1834" s="151" t="s">
        <v>1867</v>
      </c>
      <c r="E1834" s="52" t="s">
        <v>1868</v>
      </c>
      <c r="F1834" s="49"/>
      <c r="G1834" s="65"/>
      <c r="H1834" s="146"/>
      <c r="I1834" s="169"/>
      <c r="J1834" s="165"/>
      <c r="K1834" s="68"/>
    </row>
    <row r="1835" spans="4:11" hidden="1" outlineLevel="1" x14ac:dyDescent="0.25">
      <c r="D1835" s="151" t="s">
        <v>1869</v>
      </c>
      <c r="E1835" s="52" t="s">
        <v>1870</v>
      </c>
      <c r="F1835" s="49"/>
      <c r="G1835" s="65"/>
      <c r="H1835" s="146"/>
      <c r="I1835" s="169"/>
      <c r="J1835" s="165"/>
      <c r="K1835" s="68"/>
    </row>
    <row r="1836" spans="4:11" hidden="1" outlineLevel="1" x14ac:dyDescent="0.25">
      <c r="D1836" s="151" t="s">
        <v>1871</v>
      </c>
      <c r="E1836" s="52" t="s">
        <v>1872</v>
      </c>
      <c r="F1836" s="49"/>
      <c r="G1836" s="65"/>
      <c r="H1836" s="146"/>
      <c r="I1836" s="169"/>
      <c r="J1836" s="165"/>
      <c r="K1836" s="68"/>
    </row>
    <row r="1837" spans="4:11" hidden="1" outlineLevel="1" x14ac:dyDescent="0.25">
      <c r="D1837" s="151" t="s">
        <v>1873</v>
      </c>
      <c r="E1837" s="52" t="s">
        <v>1874</v>
      </c>
      <c r="F1837" s="49"/>
      <c r="G1837" s="65"/>
      <c r="H1837" s="146"/>
      <c r="I1837" s="169"/>
      <c r="J1837" s="165"/>
      <c r="K1837" s="68"/>
    </row>
    <row r="1838" spans="4:11" hidden="1" outlineLevel="1" x14ac:dyDescent="0.25">
      <c r="D1838" s="151" t="s">
        <v>1875</v>
      </c>
      <c r="E1838" s="51" t="s">
        <v>3</v>
      </c>
      <c r="F1838" s="49"/>
      <c r="G1838" s="65"/>
      <c r="H1838" s="146"/>
      <c r="I1838" s="169"/>
      <c r="J1838" s="165"/>
      <c r="K1838" s="68"/>
    </row>
    <row r="1839" spans="4:11" hidden="1" outlineLevel="1" x14ac:dyDescent="0.25">
      <c r="D1839" s="151" t="s">
        <v>1876</v>
      </c>
      <c r="E1839" s="52" t="s">
        <v>1866</v>
      </c>
      <c r="F1839" s="49"/>
      <c r="G1839" s="65"/>
      <c r="H1839" s="146"/>
      <c r="I1839" s="169"/>
      <c r="J1839" s="165"/>
      <c r="K1839" s="68"/>
    </row>
    <row r="1840" spans="4:11" hidden="1" outlineLevel="1" x14ac:dyDescent="0.25">
      <c r="D1840" s="151" t="s">
        <v>1877</v>
      </c>
      <c r="E1840" s="52" t="s">
        <v>1868</v>
      </c>
      <c r="F1840" s="49"/>
      <c r="G1840" s="65"/>
      <c r="H1840" s="146"/>
      <c r="I1840" s="169"/>
      <c r="J1840" s="165"/>
      <c r="K1840" s="68"/>
    </row>
    <row r="1841" spans="4:11" hidden="1" outlineLevel="1" x14ac:dyDescent="0.25">
      <c r="D1841" s="151" t="s">
        <v>1878</v>
      </c>
      <c r="E1841" s="52" t="s">
        <v>1870</v>
      </c>
      <c r="F1841" s="49"/>
      <c r="G1841" s="65"/>
      <c r="H1841" s="146"/>
      <c r="I1841" s="169"/>
      <c r="J1841" s="165"/>
      <c r="K1841" s="68"/>
    </row>
    <row r="1842" spans="4:11" hidden="1" outlineLevel="1" x14ac:dyDescent="0.25">
      <c r="D1842" s="151" t="s">
        <v>1879</v>
      </c>
      <c r="E1842" s="52" t="s">
        <v>1872</v>
      </c>
      <c r="F1842" s="49"/>
      <c r="G1842" s="65"/>
      <c r="H1842" s="146"/>
      <c r="I1842" s="169"/>
      <c r="J1842" s="165"/>
      <c r="K1842" s="68"/>
    </row>
    <row r="1843" spans="4:11" hidden="1" outlineLevel="1" x14ac:dyDescent="0.25">
      <c r="D1843" s="151" t="s">
        <v>1880</v>
      </c>
      <c r="E1843" s="52" t="s">
        <v>1874</v>
      </c>
      <c r="F1843" s="49"/>
      <c r="G1843" s="65"/>
      <c r="H1843" s="146"/>
      <c r="I1843" s="169"/>
      <c r="J1843" s="165"/>
      <c r="K1843" s="68"/>
    </row>
    <row r="1844" spans="4:11" hidden="1" outlineLevel="1" x14ac:dyDescent="0.25">
      <c r="D1844" s="151" t="s">
        <v>1881</v>
      </c>
      <c r="E1844" s="51" t="s">
        <v>5</v>
      </c>
      <c r="F1844" s="49"/>
      <c r="G1844" s="65"/>
      <c r="H1844" s="146"/>
      <c r="I1844" s="169"/>
      <c r="J1844" s="165"/>
      <c r="K1844" s="68"/>
    </row>
    <row r="1845" spans="4:11" hidden="1" outlineLevel="1" x14ac:dyDescent="0.25">
      <c r="D1845" s="151" t="s">
        <v>1882</v>
      </c>
      <c r="E1845" s="52" t="s">
        <v>1866</v>
      </c>
      <c r="F1845" s="49"/>
      <c r="G1845" s="65"/>
      <c r="H1845" s="146"/>
      <c r="I1845" s="169"/>
      <c r="J1845" s="165"/>
      <c r="K1845" s="68"/>
    </row>
    <row r="1846" spans="4:11" hidden="1" outlineLevel="1" x14ac:dyDescent="0.25">
      <c r="D1846" s="151" t="s">
        <v>1883</v>
      </c>
      <c r="E1846" s="52" t="s">
        <v>1868</v>
      </c>
      <c r="F1846" s="49"/>
      <c r="G1846" s="65"/>
      <c r="H1846" s="146"/>
      <c r="I1846" s="169"/>
      <c r="J1846" s="165"/>
      <c r="K1846" s="68"/>
    </row>
    <row r="1847" spans="4:11" hidden="1" outlineLevel="1" x14ac:dyDescent="0.25">
      <c r="D1847" s="151" t="s">
        <v>1884</v>
      </c>
      <c r="E1847" s="52" t="s">
        <v>1870</v>
      </c>
      <c r="F1847" s="49"/>
      <c r="G1847" s="65"/>
      <c r="H1847" s="146"/>
      <c r="I1847" s="169"/>
      <c r="J1847" s="165"/>
      <c r="K1847" s="68"/>
    </row>
    <row r="1848" spans="4:11" hidden="1" outlineLevel="1" x14ac:dyDescent="0.25">
      <c r="D1848" s="151" t="s">
        <v>1885</v>
      </c>
      <c r="E1848" s="52" t="s">
        <v>1872</v>
      </c>
      <c r="F1848" s="49"/>
      <c r="G1848" s="65"/>
      <c r="H1848" s="146"/>
      <c r="I1848" s="169"/>
      <c r="J1848" s="165"/>
      <c r="K1848" s="68"/>
    </row>
    <row r="1849" spans="4:11" hidden="1" outlineLevel="1" x14ac:dyDescent="0.25">
      <c r="D1849" s="151" t="s">
        <v>1886</v>
      </c>
      <c r="E1849" s="52" t="s">
        <v>1874</v>
      </c>
      <c r="F1849" s="49"/>
      <c r="G1849" s="65"/>
      <c r="H1849" s="146"/>
      <c r="I1849" s="169"/>
      <c r="J1849" s="165"/>
      <c r="K1849" s="68"/>
    </row>
    <row r="1850" spans="4:11" hidden="1" outlineLevel="1" x14ac:dyDescent="0.25">
      <c r="D1850" s="151" t="s">
        <v>1887</v>
      </c>
      <c r="E1850" s="51" t="s">
        <v>1011</v>
      </c>
      <c r="F1850" s="49"/>
      <c r="G1850" s="65"/>
      <c r="H1850" s="146"/>
      <c r="I1850" s="169"/>
      <c r="J1850" s="165"/>
      <c r="K1850" s="68"/>
    </row>
    <row r="1851" spans="4:11" hidden="1" outlineLevel="1" x14ac:dyDescent="0.25">
      <c r="D1851" s="151" t="s">
        <v>1888</v>
      </c>
      <c r="E1851" s="52" t="s">
        <v>1866</v>
      </c>
      <c r="F1851" s="49"/>
      <c r="G1851" s="65"/>
      <c r="H1851" s="146"/>
      <c r="I1851" s="169"/>
      <c r="J1851" s="165"/>
      <c r="K1851" s="68"/>
    </row>
    <row r="1852" spans="4:11" hidden="1" outlineLevel="1" x14ac:dyDescent="0.25">
      <c r="D1852" s="151" t="s">
        <v>1889</v>
      </c>
      <c r="E1852" s="52" t="s">
        <v>1868</v>
      </c>
      <c r="F1852" s="49"/>
      <c r="G1852" s="65"/>
      <c r="H1852" s="146"/>
      <c r="I1852" s="169"/>
      <c r="J1852" s="165"/>
      <c r="K1852" s="68"/>
    </row>
    <row r="1853" spans="4:11" hidden="1" outlineLevel="1" x14ac:dyDescent="0.25">
      <c r="D1853" s="151" t="s">
        <v>1890</v>
      </c>
      <c r="E1853" s="52" t="s">
        <v>1870</v>
      </c>
      <c r="F1853" s="49"/>
      <c r="G1853" s="65"/>
      <c r="H1853" s="146"/>
      <c r="I1853" s="169"/>
      <c r="J1853" s="165"/>
      <c r="K1853" s="68"/>
    </row>
    <row r="1854" spans="4:11" hidden="1" outlineLevel="1" x14ac:dyDescent="0.25">
      <c r="D1854" s="151" t="s">
        <v>1891</v>
      </c>
      <c r="E1854" s="52" t="s">
        <v>1872</v>
      </c>
      <c r="F1854" s="49"/>
      <c r="G1854" s="65"/>
      <c r="H1854" s="146"/>
      <c r="I1854" s="169"/>
      <c r="J1854" s="165"/>
      <c r="K1854" s="68"/>
    </row>
    <row r="1855" spans="4:11" hidden="1" outlineLevel="1" x14ac:dyDescent="0.25">
      <c r="D1855" s="151" t="s">
        <v>1892</v>
      </c>
      <c r="E1855" s="52" t="s">
        <v>1874</v>
      </c>
      <c r="F1855" s="49"/>
      <c r="G1855" s="65"/>
      <c r="H1855" s="146"/>
      <c r="I1855" s="169"/>
      <c r="J1855" s="165"/>
      <c r="K1855" s="68"/>
    </row>
    <row r="1856" spans="4:11" hidden="1" outlineLevel="1" x14ac:dyDescent="0.25">
      <c r="D1856" s="151" t="s">
        <v>1893</v>
      </c>
      <c r="E1856" s="51" t="s">
        <v>1018</v>
      </c>
      <c r="F1856" s="49"/>
      <c r="G1856" s="65"/>
      <c r="H1856" s="146"/>
      <c r="I1856" s="169"/>
      <c r="J1856" s="165"/>
      <c r="K1856" s="68"/>
    </row>
    <row r="1857" spans="4:11" hidden="1" outlineLevel="1" x14ac:dyDescent="0.25">
      <c r="D1857" s="151" t="s">
        <v>1894</v>
      </c>
      <c r="E1857" s="52" t="s">
        <v>1866</v>
      </c>
      <c r="F1857" s="49"/>
      <c r="G1857" s="65"/>
      <c r="H1857" s="146"/>
      <c r="I1857" s="169"/>
      <c r="J1857" s="165"/>
      <c r="K1857" s="68"/>
    </row>
    <row r="1858" spans="4:11" hidden="1" outlineLevel="1" x14ac:dyDescent="0.25">
      <c r="D1858" s="151" t="s">
        <v>1895</v>
      </c>
      <c r="E1858" s="52" t="s">
        <v>1868</v>
      </c>
      <c r="F1858" s="49"/>
      <c r="G1858" s="65"/>
      <c r="H1858" s="146"/>
      <c r="I1858" s="169"/>
      <c r="J1858" s="165"/>
      <c r="K1858" s="68"/>
    </row>
    <row r="1859" spans="4:11" hidden="1" outlineLevel="1" x14ac:dyDescent="0.25">
      <c r="D1859" s="151" t="s">
        <v>1896</v>
      </c>
      <c r="E1859" s="52" t="s">
        <v>1870</v>
      </c>
      <c r="F1859" s="49"/>
      <c r="G1859" s="65"/>
      <c r="H1859" s="146"/>
      <c r="I1859" s="169"/>
      <c r="J1859" s="165"/>
      <c r="K1859" s="68"/>
    </row>
    <row r="1860" spans="4:11" hidden="1" outlineLevel="1" x14ac:dyDescent="0.25">
      <c r="D1860" s="151" t="s">
        <v>1897</v>
      </c>
      <c r="E1860" s="52" t="s">
        <v>1872</v>
      </c>
      <c r="F1860" s="49"/>
      <c r="G1860" s="65"/>
      <c r="H1860" s="146"/>
      <c r="I1860" s="169"/>
      <c r="J1860" s="165"/>
      <c r="K1860" s="68"/>
    </row>
    <row r="1861" spans="4:11" hidden="1" outlineLevel="1" x14ac:dyDescent="0.25">
      <c r="D1861" s="151" t="s">
        <v>1898</v>
      </c>
      <c r="E1861" s="52" t="s">
        <v>1874</v>
      </c>
      <c r="F1861" s="49"/>
      <c r="G1861" s="65"/>
      <c r="H1861" s="146"/>
      <c r="I1861" s="169"/>
      <c r="J1861" s="165"/>
      <c r="K1861" s="68"/>
    </row>
    <row r="1862" spans="4:11" hidden="1" outlineLevel="1" x14ac:dyDescent="0.25">
      <c r="D1862" s="151" t="s">
        <v>1899</v>
      </c>
      <c r="E1862" s="51" t="s">
        <v>1025</v>
      </c>
      <c r="F1862" s="49"/>
      <c r="G1862" s="65"/>
      <c r="H1862" s="146"/>
      <c r="I1862" s="169"/>
      <c r="J1862" s="165"/>
      <c r="K1862" s="68"/>
    </row>
    <row r="1863" spans="4:11" hidden="1" outlineLevel="1" x14ac:dyDescent="0.25">
      <c r="D1863" s="151" t="s">
        <v>1900</v>
      </c>
      <c r="E1863" s="52" t="s">
        <v>1866</v>
      </c>
      <c r="F1863" s="49"/>
      <c r="G1863" s="65"/>
      <c r="H1863" s="146"/>
      <c r="I1863" s="169"/>
      <c r="J1863" s="165"/>
      <c r="K1863" s="68"/>
    </row>
    <row r="1864" spans="4:11" hidden="1" outlineLevel="1" x14ac:dyDescent="0.25">
      <c r="D1864" s="151" t="s">
        <v>1901</v>
      </c>
      <c r="E1864" s="52" t="s">
        <v>1868</v>
      </c>
      <c r="F1864" s="49"/>
      <c r="G1864" s="65"/>
      <c r="H1864" s="146"/>
      <c r="I1864" s="169"/>
      <c r="J1864" s="165"/>
      <c r="K1864" s="68"/>
    </row>
    <row r="1865" spans="4:11" hidden="1" outlineLevel="1" x14ac:dyDescent="0.25">
      <c r="D1865" s="151" t="s">
        <v>1902</v>
      </c>
      <c r="E1865" s="52" t="s">
        <v>1870</v>
      </c>
      <c r="F1865" s="49"/>
      <c r="G1865" s="65"/>
      <c r="H1865" s="146"/>
      <c r="I1865" s="169"/>
      <c r="J1865" s="165"/>
      <c r="K1865" s="68"/>
    </row>
    <row r="1866" spans="4:11" hidden="1" outlineLevel="1" x14ac:dyDescent="0.25">
      <c r="D1866" s="151" t="s">
        <v>1903</v>
      </c>
      <c r="E1866" s="52" t="s">
        <v>1872</v>
      </c>
      <c r="F1866" s="49"/>
      <c r="G1866" s="65"/>
      <c r="H1866" s="146"/>
      <c r="I1866" s="169"/>
      <c r="J1866" s="165"/>
      <c r="K1866" s="68"/>
    </row>
    <row r="1867" spans="4:11" hidden="1" outlineLevel="1" x14ac:dyDescent="0.25">
      <c r="D1867" s="151" t="s">
        <v>1904</v>
      </c>
      <c r="E1867" s="52" t="s">
        <v>1874</v>
      </c>
      <c r="F1867" s="49"/>
      <c r="G1867" s="65"/>
      <c r="H1867" s="146"/>
      <c r="I1867" s="169"/>
      <c r="J1867" s="165"/>
      <c r="K1867" s="68"/>
    </row>
    <row r="1868" spans="4:11" hidden="1" outlineLevel="1" x14ac:dyDescent="0.25">
      <c r="D1868" s="151" t="s">
        <v>1905</v>
      </c>
      <c r="E1868" s="51" t="s">
        <v>1032</v>
      </c>
      <c r="F1868" s="49"/>
      <c r="G1868" s="65"/>
      <c r="H1868" s="146"/>
      <c r="I1868" s="169"/>
      <c r="J1868" s="165"/>
      <c r="K1868" s="68"/>
    </row>
    <row r="1869" spans="4:11" hidden="1" outlineLevel="1" x14ac:dyDescent="0.25">
      <c r="D1869" s="151" t="s">
        <v>1906</v>
      </c>
      <c r="E1869" s="52" t="s">
        <v>1866</v>
      </c>
      <c r="F1869" s="49"/>
      <c r="G1869" s="65"/>
      <c r="H1869" s="146"/>
      <c r="I1869" s="169"/>
      <c r="J1869" s="165"/>
      <c r="K1869" s="68"/>
    </row>
    <row r="1870" spans="4:11" hidden="1" outlineLevel="1" x14ac:dyDescent="0.25">
      <c r="D1870" s="151" t="s">
        <v>1907</v>
      </c>
      <c r="E1870" s="52" t="s">
        <v>1868</v>
      </c>
      <c r="F1870" s="49"/>
      <c r="G1870" s="65"/>
      <c r="H1870" s="146"/>
      <c r="I1870" s="169"/>
      <c r="J1870" s="165"/>
      <c r="K1870" s="68"/>
    </row>
    <row r="1871" spans="4:11" hidden="1" outlineLevel="1" x14ac:dyDescent="0.25">
      <c r="D1871" s="151" t="s">
        <v>1908</v>
      </c>
      <c r="E1871" s="52" t="s">
        <v>1870</v>
      </c>
      <c r="F1871" s="49"/>
      <c r="G1871" s="65"/>
      <c r="H1871" s="146"/>
      <c r="I1871" s="169"/>
      <c r="J1871" s="165"/>
      <c r="K1871" s="68"/>
    </row>
    <row r="1872" spans="4:11" hidden="1" outlineLevel="1" x14ac:dyDescent="0.25">
      <c r="D1872" s="151" t="s">
        <v>1909</v>
      </c>
      <c r="E1872" s="52" t="s">
        <v>1872</v>
      </c>
      <c r="F1872" s="49"/>
      <c r="G1872" s="65"/>
      <c r="H1872" s="146"/>
      <c r="I1872" s="169"/>
      <c r="J1872" s="165"/>
      <c r="K1872" s="68"/>
    </row>
    <row r="1873" spans="4:11" hidden="1" outlineLevel="1" x14ac:dyDescent="0.25">
      <c r="D1873" s="151" t="s">
        <v>1910</v>
      </c>
      <c r="E1873" s="52" t="s">
        <v>1874</v>
      </c>
      <c r="F1873" s="49"/>
      <c r="G1873" s="65"/>
      <c r="H1873" s="146"/>
      <c r="I1873" s="169"/>
      <c r="J1873" s="165"/>
      <c r="K1873" s="68"/>
    </row>
    <row r="1874" spans="4:11" hidden="1" outlineLevel="1" x14ac:dyDescent="0.25">
      <c r="D1874" s="151" t="s">
        <v>1911</v>
      </c>
      <c r="E1874" s="51" t="s">
        <v>7</v>
      </c>
      <c r="F1874" s="49"/>
      <c r="G1874" s="65"/>
      <c r="H1874" s="146"/>
      <c r="I1874" s="169"/>
      <c r="J1874" s="165"/>
      <c r="K1874" s="68"/>
    </row>
    <row r="1875" spans="4:11" hidden="1" outlineLevel="1" x14ac:dyDescent="0.25">
      <c r="D1875" s="151" t="s">
        <v>1912</v>
      </c>
      <c r="E1875" s="52" t="s">
        <v>1866</v>
      </c>
      <c r="F1875" s="49"/>
      <c r="G1875" s="65"/>
      <c r="H1875" s="146"/>
      <c r="I1875" s="169"/>
      <c r="J1875" s="165"/>
      <c r="K1875" s="68"/>
    </row>
    <row r="1876" spans="4:11" hidden="1" outlineLevel="1" x14ac:dyDescent="0.25">
      <c r="D1876" s="151" t="s">
        <v>1913</v>
      </c>
      <c r="E1876" s="52" t="s">
        <v>1868</v>
      </c>
      <c r="F1876" s="49"/>
      <c r="G1876" s="65"/>
      <c r="H1876" s="146"/>
      <c r="I1876" s="169"/>
      <c r="J1876" s="165"/>
      <c r="K1876" s="68"/>
    </row>
    <row r="1877" spans="4:11" hidden="1" outlineLevel="1" x14ac:dyDescent="0.25">
      <c r="D1877" s="151" t="s">
        <v>1914</v>
      </c>
      <c r="E1877" s="52" t="s">
        <v>1870</v>
      </c>
      <c r="F1877" s="49"/>
      <c r="G1877" s="65"/>
      <c r="H1877" s="146"/>
      <c r="I1877" s="169"/>
      <c r="J1877" s="165"/>
      <c r="K1877" s="68"/>
    </row>
    <row r="1878" spans="4:11" hidden="1" outlineLevel="1" x14ac:dyDescent="0.25">
      <c r="D1878" s="151" t="s">
        <v>1915</v>
      </c>
      <c r="E1878" s="52" t="s">
        <v>1872</v>
      </c>
      <c r="F1878" s="49"/>
      <c r="G1878" s="65"/>
      <c r="H1878" s="146"/>
      <c r="I1878" s="169"/>
      <c r="J1878" s="165"/>
      <c r="K1878" s="68"/>
    </row>
    <row r="1879" spans="4:11" hidden="1" outlineLevel="1" x14ac:dyDescent="0.25">
      <c r="D1879" s="151" t="s">
        <v>1916</v>
      </c>
      <c r="E1879" s="52" t="s">
        <v>1874</v>
      </c>
      <c r="F1879" s="49"/>
      <c r="G1879" s="65"/>
      <c r="H1879" s="146"/>
      <c r="I1879" s="169"/>
      <c r="J1879" s="165"/>
      <c r="K1879" s="68"/>
    </row>
    <row r="1880" spans="4:11" hidden="1" outlineLevel="1" x14ac:dyDescent="0.25">
      <c r="D1880" s="151" t="s">
        <v>1917</v>
      </c>
      <c r="E1880" s="51" t="s">
        <v>264</v>
      </c>
      <c r="F1880" s="49"/>
      <c r="G1880" s="65"/>
      <c r="H1880" s="146"/>
      <c r="I1880" s="169"/>
      <c r="J1880" s="165"/>
      <c r="K1880" s="68"/>
    </row>
    <row r="1881" spans="4:11" hidden="1" outlineLevel="1" x14ac:dyDescent="0.25">
      <c r="D1881" s="151" t="s">
        <v>1918</v>
      </c>
      <c r="E1881" s="52" t="s">
        <v>1866</v>
      </c>
      <c r="F1881" s="49"/>
      <c r="G1881" s="65"/>
      <c r="H1881" s="146"/>
      <c r="I1881" s="169"/>
      <c r="J1881" s="165"/>
      <c r="K1881" s="68"/>
    </row>
    <row r="1882" spans="4:11" hidden="1" outlineLevel="1" x14ac:dyDescent="0.25">
      <c r="D1882" s="151" t="s">
        <v>1919</v>
      </c>
      <c r="E1882" s="52" t="s">
        <v>1868</v>
      </c>
      <c r="F1882" s="49"/>
      <c r="G1882" s="65"/>
      <c r="H1882" s="146"/>
      <c r="I1882" s="169"/>
      <c r="J1882" s="165"/>
      <c r="K1882" s="68"/>
    </row>
    <row r="1883" spans="4:11" hidden="1" outlineLevel="1" x14ac:dyDescent="0.25">
      <c r="D1883" s="151" t="s">
        <v>1920</v>
      </c>
      <c r="E1883" s="52" t="s">
        <v>1870</v>
      </c>
      <c r="F1883" s="49"/>
      <c r="G1883" s="65"/>
      <c r="H1883" s="146"/>
      <c r="I1883" s="169"/>
      <c r="J1883" s="165"/>
      <c r="K1883" s="68"/>
    </row>
    <row r="1884" spans="4:11" hidden="1" outlineLevel="1" x14ac:dyDescent="0.25">
      <c r="D1884" s="151" t="s">
        <v>1921</v>
      </c>
      <c r="E1884" s="52" t="s">
        <v>1872</v>
      </c>
      <c r="F1884" s="49"/>
      <c r="G1884" s="65"/>
      <c r="H1884" s="146"/>
      <c r="I1884" s="169"/>
      <c r="J1884" s="165"/>
      <c r="K1884" s="68"/>
    </row>
    <row r="1885" spans="4:11" hidden="1" outlineLevel="1" x14ac:dyDescent="0.25">
      <c r="D1885" s="151" t="s">
        <v>1922</v>
      </c>
      <c r="E1885" s="52" t="s">
        <v>1874</v>
      </c>
      <c r="F1885" s="49"/>
      <c r="G1885" s="65"/>
      <c r="H1885" s="146"/>
      <c r="I1885" s="169"/>
      <c r="J1885" s="165"/>
      <c r="K1885" s="68"/>
    </row>
    <row r="1886" spans="4:11" hidden="1" outlineLevel="1" x14ac:dyDescent="0.25">
      <c r="D1886" s="151" t="s">
        <v>1923</v>
      </c>
      <c r="E1886" s="99" t="s">
        <v>1051</v>
      </c>
      <c r="F1886" s="56"/>
      <c r="G1886" s="65"/>
      <c r="H1886" s="146"/>
      <c r="I1886" s="169"/>
      <c r="J1886" s="165"/>
      <c r="K1886" s="68"/>
    </row>
    <row r="1887" spans="4:11" hidden="1" outlineLevel="1" x14ac:dyDescent="0.25">
      <c r="D1887" s="151" t="s">
        <v>1924</v>
      </c>
      <c r="E1887" s="51" t="s">
        <v>4</v>
      </c>
      <c r="F1887" s="49"/>
      <c r="G1887" s="65"/>
      <c r="H1887" s="146"/>
      <c r="I1887" s="169"/>
      <c r="J1887" s="165"/>
      <c r="K1887" s="68"/>
    </row>
    <row r="1888" spans="4:11" hidden="1" outlineLevel="1" x14ac:dyDescent="0.25">
      <c r="D1888" s="151" t="s">
        <v>1925</v>
      </c>
      <c r="E1888" s="52" t="s">
        <v>1866</v>
      </c>
      <c r="F1888" s="49"/>
      <c r="G1888" s="65"/>
      <c r="H1888" s="146"/>
      <c r="I1888" s="169"/>
      <c r="J1888" s="165"/>
      <c r="K1888" s="68"/>
    </row>
    <row r="1889" spans="4:11" hidden="1" outlineLevel="1" x14ac:dyDescent="0.25">
      <c r="D1889" s="151" t="s">
        <v>1926</v>
      </c>
      <c r="E1889" s="52" t="s">
        <v>1868</v>
      </c>
      <c r="F1889" s="49"/>
      <c r="G1889" s="65"/>
      <c r="H1889" s="146"/>
      <c r="I1889" s="169"/>
      <c r="J1889" s="165"/>
      <c r="K1889" s="68"/>
    </row>
    <row r="1890" spans="4:11" hidden="1" outlineLevel="1" x14ac:dyDescent="0.25">
      <c r="D1890" s="151" t="s">
        <v>1927</v>
      </c>
      <c r="E1890" s="52" t="s">
        <v>1870</v>
      </c>
      <c r="F1890" s="49"/>
      <c r="G1890" s="65"/>
      <c r="H1890" s="146"/>
      <c r="I1890" s="169"/>
      <c r="J1890" s="165"/>
      <c r="K1890" s="68"/>
    </row>
    <row r="1891" spans="4:11" hidden="1" outlineLevel="1" x14ac:dyDescent="0.25">
      <c r="D1891" s="151" t="s">
        <v>1928</v>
      </c>
      <c r="E1891" s="52" t="s">
        <v>1872</v>
      </c>
      <c r="F1891" s="49"/>
      <c r="G1891" s="65"/>
      <c r="H1891" s="146"/>
      <c r="I1891" s="169"/>
      <c r="J1891" s="165"/>
      <c r="K1891" s="68"/>
    </row>
    <row r="1892" spans="4:11" hidden="1" outlineLevel="1" x14ac:dyDescent="0.25">
      <c r="D1892" s="151" t="s">
        <v>1929</v>
      </c>
      <c r="E1892" s="52" t="s">
        <v>1874</v>
      </c>
      <c r="F1892" s="49"/>
      <c r="G1892" s="65"/>
      <c r="H1892" s="146"/>
      <c r="I1892" s="169"/>
      <c r="J1892" s="165"/>
      <c r="K1892" s="68"/>
    </row>
    <row r="1893" spans="4:11" hidden="1" outlineLevel="1" x14ac:dyDescent="0.25">
      <c r="D1893" s="151" t="s">
        <v>1930</v>
      </c>
      <c r="E1893" s="51" t="s">
        <v>3</v>
      </c>
      <c r="F1893" s="49"/>
      <c r="G1893" s="65"/>
      <c r="H1893" s="146"/>
      <c r="I1893" s="169"/>
      <c r="J1893" s="165"/>
      <c r="K1893" s="68"/>
    </row>
    <row r="1894" spans="4:11" hidden="1" outlineLevel="1" x14ac:dyDescent="0.25">
      <c r="D1894" s="151" t="s">
        <v>1931</v>
      </c>
      <c r="E1894" s="52" t="s">
        <v>1866</v>
      </c>
      <c r="F1894" s="49"/>
      <c r="G1894" s="65"/>
      <c r="H1894" s="146"/>
      <c r="I1894" s="169"/>
      <c r="J1894" s="165"/>
      <c r="K1894" s="68"/>
    </row>
    <row r="1895" spans="4:11" hidden="1" outlineLevel="1" x14ac:dyDescent="0.25">
      <c r="D1895" s="151" t="s">
        <v>1932</v>
      </c>
      <c r="E1895" s="52" t="s">
        <v>1868</v>
      </c>
      <c r="F1895" s="49"/>
      <c r="G1895" s="65"/>
      <c r="H1895" s="146"/>
      <c r="I1895" s="169"/>
      <c r="J1895" s="165"/>
      <c r="K1895" s="68"/>
    </row>
    <row r="1896" spans="4:11" hidden="1" outlineLevel="1" x14ac:dyDescent="0.25">
      <c r="D1896" s="151" t="s">
        <v>1933</v>
      </c>
      <c r="E1896" s="52" t="s">
        <v>1870</v>
      </c>
      <c r="F1896" s="49"/>
      <c r="G1896" s="65"/>
      <c r="H1896" s="146"/>
      <c r="I1896" s="169"/>
      <c r="J1896" s="165"/>
      <c r="K1896" s="68"/>
    </row>
    <row r="1897" spans="4:11" hidden="1" outlineLevel="1" x14ac:dyDescent="0.25">
      <c r="D1897" s="151" t="s">
        <v>1934</v>
      </c>
      <c r="E1897" s="52" t="s">
        <v>1872</v>
      </c>
      <c r="F1897" s="49"/>
      <c r="G1897" s="65"/>
      <c r="H1897" s="146"/>
      <c r="I1897" s="169"/>
      <c r="J1897" s="165"/>
      <c r="K1897" s="68"/>
    </row>
    <row r="1898" spans="4:11" hidden="1" outlineLevel="1" x14ac:dyDescent="0.25">
      <c r="D1898" s="151" t="s">
        <v>1935</v>
      </c>
      <c r="E1898" s="52" t="s">
        <v>1874</v>
      </c>
      <c r="F1898" s="49"/>
      <c r="G1898" s="65"/>
      <c r="H1898" s="146"/>
      <c r="I1898" s="169"/>
      <c r="J1898" s="165"/>
      <c r="K1898" s="68"/>
    </row>
    <row r="1899" spans="4:11" hidden="1" outlineLevel="1" x14ac:dyDescent="0.25">
      <c r="D1899" s="151" t="s">
        <v>1936</v>
      </c>
      <c r="E1899" s="51" t="s">
        <v>5</v>
      </c>
      <c r="F1899" s="49"/>
      <c r="G1899" s="65"/>
      <c r="H1899" s="146"/>
      <c r="I1899" s="169"/>
      <c r="J1899" s="165"/>
      <c r="K1899" s="68"/>
    </row>
    <row r="1900" spans="4:11" hidden="1" outlineLevel="1" x14ac:dyDescent="0.25">
      <c r="D1900" s="151" t="s">
        <v>1937</v>
      </c>
      <c r="E1900" s="52" t="s">
        <v>1866</v>
      </c>
      <c r="F1900" s="49"/>
      <c r="G1900" s="65"/>
      <c r="H1900" s="146"/>
      <c r="I1900" s="169"/>
      <c r="J1900" s="165"/>
      <c r="K1900" s="68"/>
    </row>
    <row r="1901" spans="4:11" hidden="1" outlineLevel="1" x14ac:dyDescent="0.25">
      <c r="D1901" s="151" t="s">
        <v>1938</v>
      </c>
      <c r="E1901" s="52" t="s">
        <v>1868</v>
      </c>
      <c r="F1901" s="49"/>
      <c r="G1901" s="65"/>
      <c r="H1901" s="146"/>
      <c r="I1901" s="169"/>
      <c r="J1901" s="165"/>
      <c r="K1901" s="68"/>
    </row>
    <row r="1902" spans="4:11" hidden="1" outlineLevel="1" x14ac:dyDescent="0.25">
      <c r="D1902" s="151" t="s">
        <v>1939</v>
      </c>
      <c r="E1902" s="52" t="s">
        <v>1870</v>
      </c>
      <c r="F1902" s="49"/>
      <c r="G1902" s="65"/>
      <c r="H1902" s="146"/>
      <c r="I1902" s="169"/>
      <c r="J1902" s="165"/>
      <c r="K1902" s="68"/>
    </row>
    <row r="1903" spans="4:11" hidden="1" outlineLevel="1" x14ac:dyDescent="0.25">
      <c r="D1903" s="151" t="s">
        <v>1940</v>
      </c>
      <c r="E1903" s="52" t="s">
        <v>1872</v>
      </c>
      <c r="F1903" s="49"/>
      <c r="G1903" s="65"/>
      <c r="H1903" s="146"/>
      <c r="I1903" s="169"/>
      <c r="J1903" s="165"/>
      <c r="K1903" s="68"/>
    </row>
    <row r="1904" spans="4:11" hidden="1" outlineLevel="1" x14ac:dyDescent="0.25">
      <c r="D1904" s="151" t="s">
        <v>1941</v>
      </c>
      <c r="E1904" s="52" t="s">
        <v>1874</v>
      </c>
      <c r="F1904" s="49"/>
      <c r="G1904" s="65"/>
      <c r="H1904" s="146"/>
      <c r="I1904" s="169"/>
      <c r="J1904" s="165"/>
      <c r="K1904" s="68"/>
    </row>
    <row r="1905" spans="4:11" hidden="1" outlineLevel="1" x14ac:dyDescent="0.25">
      <c r="D1905" s="151" t="s">
        <v>1942</v>
      </c>
      <c r="E1905" s="51" t="s">
        <v>1011</v>
      </c>
      <c r="F1905" s="49"/>
      <c r="G1905" s="65"/>
      <c r="H1905" s="146"/>
      <c r="I1905" s="169"/>
      <c r="J1905" s="165"/>
      <c r="K1905" s="68"/>
    </row>
    <row r="1906" spans="4:11" hidden="1" outlineLevel="1" x14ac:dyDescent="0.25">
      <c r="D1906" s="151" t="s">
        <v>1943</v>
      </c>
      <c r="E1906" s="52" t="s">
        <v>1866</v>
      </c>
      <c r="F1906" s="49"/>
      <c r="G1906" s="65"/>
      <c r="H1906" s="146"/>
      <c r="I1906" s="169"/>
      <c r="J1906" s="165"/>
      <c r="K1906" s="68"/>
    </row>
    <row r="1907" spans="4:11" hidden="1" outlineLevel="1" x14ac:dyDescent="0.25">
      <c r="D1907" s="151" t="s">
        <v>1944</v>
      </c>
      <c r="E1907" s="52" t="s">
        <v>1868</v>
      </c>
      <c r="F1907" s="49"/>
      <c r="G1907" s="65"/>
      <c r="H1907" s="146"/>
      <c r="I1907" s="169"/>
      <c r="J1907" s="165"/>
      <c r="K1907" s="68"/>
    </row>
    <row r="1908" spans="4:11" hidden="1" outlineLevel="1" x14ac:dyDescent="0.25">
      <c r="D1908" s="151" t="s">
        <v>1945</v>
      </c>
      <c r="E1908" s="52" t="s">
        <v>1870</v>
      </c>
      <c r="F1908" s="49"/>
      <c r="G1908" s="65"/>
      <c r="H1908" s="146"/>
      <c r="I1908" s="169"/>
      <c r="J1908" s="165"/>
      <c r="K1908" s="68"/>
    </row>
    <row r="1909" spans="4:11" hidden="1" outlineLevel="1" x14ac:dyDescent="0.25">
      <c r="D1909" s="151" t="s">
        <v>1946</v>
      </c>
      <c r="E1909" s="52" t="s">
        <v>1872</v>
      </c>
      <c r="F1909" s="49"/>
      <c r="G1909" s="65"/>
      <c r="H1909" s="146"/>
      <c r="I1909" s="169"/>
      <c r="J1909" s="165"/>
      <c r="K1909" s="68"/>
    </row>
    <row r="1910" spans="4:11" hidden="1" outlineLevel="1" x14ac:dyDescent="0.25">
      <c r="D1910" s="151" t="s">
        <v>1947</v>
      </c>
      <c r="E1910" s="52" t="s">
        <v>1874</v>
      </c>
      <c r="F1910" s="49"/>
      <c r="G1910" s="65"/>
      <c r="H1910" s="146"/>
      <c r="I1910" s="169"/>
      <c r="J1910" s="165"/>
      <c r="K1910" s="68"/>
    </row>
    <row r="1911" spans="4:11" hidden="1" outlineLevel="1" x14ac:dyDescent="0.25">
      <c r="D1911" s="151" t="s">
        <v>1948</v>
      </c>
      <c r="E1911" s="51" t="s">
        <v>1018</v>
      </c>
      <c r="F1911" s="49"/>
      <c r="G1911" s="65"/>
      <c r="H1911" s="146"/>
      <c r="I1911" s="169"/>
      <c r="J1911" s="165"/>
      <c r="K1911" s="68"/>
    </row>
    <row r="1912" spans="4:11" hidden="1" outlineLevel="1" x14ac:dyDescent="0.25">
      <c r="D1912" s="151" t="s">
        <v>1949</v>
      </c>
      <c r="E1912" s="52" t="s">
        <v>1866</v>
      </c>
      <c r="F1912" s="49"/>
      <c r="G1912" s="65"/>
      <c r="H1912" s="146"/>
      <c r="I1912" s="169"/>
      <c r="J1912" s="165"/>
      <c r="K1912" s="68"/>
    </row>
    <row r="1913" spans="4:11" hidden="1" outlineLevel="1" x14ac:dyDescent="0.25">
      <c r="D1913" s="151" t="s">
        <v>1950</v>
      </c>
      <c r="E1913" s="52" t="s">
        <v>1868</v>
      </c>
      <c r="F1913" s="49"/>
      <c r="G1913" s="65"/>
      <c r="H1913" s="146"/>
      <c r="I1913" s="169"/>
      <c r="J1913" s="165"/>
      <c r="K1913" s="68"/>
    </row>
    <row r="1914" spans="4:11" hidden="1" outlineLevel="1" x14ac:dyDescent="0.25">
      <c r="D1914" s="151" t="s">
        <v>1951</v>
      </c>
      <c r="E1914" s="52" t="s">
        <v>1870</v>
      </c>
      <c r="F1914" s="49"/>
      <c r="G1914" s="65"/>
      <c r="H1914" s="146"/>
      <c r="I1914" s="169"/>
      <c r="J1914" s="165"/>
      <c r="K1914" s="68"/>
    </row>
    <row r="1915" spans="4:11" hidden="1" outlineLevel="1" x14ac:dyDescent="0.25">
      <c r="D1915" s="151" t="s">
        <v>1952</v>
      </c>
      <c r="E1915" s="52" t="s">
        <v>1872</v>
      </c>
      <c r="F1915" s="49"/>
      <c r="G1915" s="65"/>
      <c r="H1915" s="146"/>
      <c r="I1915" s="169"/>
      <c r="J1915" s="165"/>
      <c r="K1915" s="68"/>
    </row>
    <row r="1916" spans="4:11" hidden="1" outlineLevel="1" x14ac:dyDescent="0.25">
      <c r="D1916" s="151" t="s">
        <v>1953</v>
      </c>
      <c r="E1916" s="52" t="s">
        <v>1874</v>
      </c>
      <c r="F1916" s="49"/>
      <c r="G1916" s="65"/>
      <c r="H1916" s="146"/>
      <c r="I1916" s="169"/>
      <c r="J1916" s="165"/>
      <c r="K1916" s="68"/>
    </row>
    <row r="1917" spans="4:11" hidden="1" outlineLevel="1" x14ac:dyDescent="0.25">
      <c r="D1917" s="151" t="s">
        <v>1954</v>
      </c>
      <c r="E1917" s="51" t="s">
        <v>1025</v>
      </c>
      <c r="F1917" s="49"/>
      <c r="G1917" s="65"/>
      <c r="H1917" s="146"/>
      <c r="I1917" s="169"/>
      <c r="J1917" s="165"/>
      <c r="K1917" s="68"/>
    </row>
    <row r="1918" spans="4:11" hidden="1" outlineLevel="1" x14ac:dyDescent="0.25">
      <c r="D1918" s="151" t="s">
        <v>1955</v>
      </c>
      <c r="E1918" s="52" t="s">
        <v>1866</v>
      </c>
      <c r="F1918" s="49"/>
      <c r="G1918" s="65"/>
      <c r="H1918" s="146"/>
      <c r="I1918" s="169"/>
      <c r="J1918" s="165"/>
      <c r="K1918" s="68"/>
    </row>
    <row r="1919" spans="4:11" hidden="1" outlineLevel="1" x14ac:dyDescent="0.25">
      <c r="D1919" s="151" t="s">
        <v>1956</v>
      </c>
      <c r="E1919" s="52" t="s">
        <v>1868</v>
      </c>
      <c r="F1919" s="49"/>
      <c r="G1919" s="65"/>
      <c r="H1919" s="146"/>
      <c r="I1919" s="169"/>
      <c r="J1919" s="165"/>
      <c r="K1919" s="68"/>
    </row>
    <row r="1920" spans="4:11" hidden="1" outlineLevel="1" x14ac:dyDescent="0.25">
      <c r="D1920" s="151" t="s">
        <v>1957</v>
      </c>
      <c r="E1920" s="52" t="s">
        <v>1870</v>
      </c>
      <c r="F1920" s="49"/>
      <c r="G1920" s="65"/>
      <c r="H1920" s="146"/>
      <c r="I1920" s="169"/>
      <c r="J1920" s="165"/>
      <c r="K1920" s="68"/>
    </row>
    <row r="1921" spans="4:11" hidden="1" outlineLevel="1" x14ac:dyDescent="0.25">
      <c r="D1921" s="151" t="s">
        <v>1958</v>
      </c>
      <c r="E1921" s="52" t="s">
        <v>1872</v>
      </c>
      <c r="F1921" s="49"/>
      <c r="G1921" s="65"/>
      <c r="H1921" s="146"/>
      <c r="I1921" s="169"/>
      <c r="J1921" s="165"/>
      <c r="K1921" s="68"/>
    </row>
    <row r="1922" spans="4:11" hidden="1" outlineLevel="1" x14ac:dyDescent="0.25">
      <c r="D1922" s="151" t="s">
        <v>1959</v>
      </c>
      <c r="E1922" s="52" t="s">
        <v>1874</v>
      </c>
      <c r="F1922" s="49"/>
      <c r="G1922" s="65"/>
      <c r="H1922" s="146"/>
      <c r="I1922" s="169"/>
      <c r="J1922" s="165"/>
      <c r="K1922" s="68"/>
    </row>
    <row r="1923" spans="4:11" hidden="1" outlineLevel="1" x14ac:dyDescent="0.25">
      <c r="D1923" s="151" t="s">
        <v>1960</v>
      </c>
      <c r="E1923" s="51" t="s">
        <v>1032</v>
      </c>
      <c r="F1923" s="49"/>
      <c r="G1923" s="65"/>
      <c r="H1923" s="146"/>
      <c r="I1923" s="169"/>
      <c r="J1923" s="165"/>
      <c r="K1923" s="68"/>
    </row>
    <row r="1924" spans="4:11" hidden="1" outlineLevel="1" x14ac:dyDescent="0.25">
      <c r="D1924" s="151" t="s">
        <v>1961</v>
      </c>
      <c r="E1924" s="52" t="s">
        <v>1866</v>
      </c>
      <c r="F1924" s="49"/>
      <c r="G1924" s="65"/>
      <c r="H1924" s="146"/>
      <c r="I1924" s="169"/>
      <c r="J1924" s="165"/>
      <c r="K1924" s="68"/>
    </row>
    <row r="1925" spans="4:11" hidden="1" outlineLevel="1" x14ac:dyDescent="0.25">
      <c r="D1925" s="151" t="s">
        <v>1962</v>
      </c>
      <c r="E1925" s="52" t="s">
        <v>1868</v>
      </c>
      <c r="F1925" s="49"/>
      <c r="G1925" s="65"/>
      <c r="H1925" s="146"/>
      <c r="I1925" s="169"/>
      <c r="J1925" s="165"/>
      <c r="K1925" s="68"/>
    </row>
    <row r="1926" spans="4:11" hidden="1" outlineLevel="1" x14ac:dyDescent="0.25">
      <c r="D1926" s="151" t="s">
        <v>1963</v>
      </c>
      <c r="E1926" s="52" t="s">
        <v>1870</v>
      </c>
      <c r="F1926" s="49"/>
      <c r="G1926" s="65"/>
      <c r="H1926" s="146"/>
      <c r="I1926" s="169"/>
      <c r="J1926" s="165"/>
      <c r="K1926" s="68"/>
    </row>
    <row r="1927" spans="4:11" hidden="1" outlineLevel="1" x14ac:dyDescent="0.25">
      <c r="D1927" s="151" t="s">
        <v>1964</v>
      </c>
      <c r="E1927" s="52" t="s">
        <v>1872</v>
      </c>
      <c r="F1927" s="49"/>
      <c r="G1927" s="65"/>
      <c r="H1927" s="146"/>
      <c r="I1927" s="169"/>
      <c r="J1927" s="165"/>
      <c r="K1927" s="68"/>
    </row>
    <row r="1928" spans="4:11" hidden="1" outlineLevel="1" x14ac:dyDescent="0.25">
      <c r="D1928" s="151" t="s">
        <v>1965</v>
      </c>
      <c r="E1928" s="52" t="s">
        <v>1874</v>
      </c>
      <c r="F1928" s="49"/>
      <c r="G1928" s="65"/>
      <c r="H1928" s="146"/>
      <c r="I1928" s="169"/>
      <c r="J1928" s="165"/>
      <c r="K1928" s="68"/>
    </row>
    <row r="1929" spans="4:11" hidden="1" outlineLevel="1" x14ac:dyDescent="0.25">
      <c r="D1929" s="151" t="s">
        <v>1966</v>
      </c>
      <c r="E1929" s="51" t="s">
        <v>7</v>
      </c>
      <c r="F1929" s="49"/>
      <c r="G1929" s="65"/>
      <c r="H1929" s="146"/>
      <c r="I1929" s="169"/>
      <c r="J1929" s="165"/>
      <c r="K1929" s="68"/>
    </row>
    <row r="1930" spans="4:11" hidden="1" outlineLevel="1" x14ac:dyDescent="0.25">
      <c r="D1930" s="151" t="s">
        <v>1967</v>
      </c>
      <c r="E1930" s="52" t="s">
        <v>1866</v>
      </c>
      <c r="F1930" s="49"/>
      <c r="G1930" s="65"/>
      <c r="H1930" s="146"/>
      <c r="I1930" s="169"/>
      <c r="J1930" s="165"/>
      <c r="K1930" s="68"/>
    </row>
    <row r="1931" spans="4:11" hidden="1" outlineLevel="1" x14ac:dyDescent="0.25">
      <c r="D1931" s="151" t="s">
        <v>1968</v>
      </c>
      <c r="E1931" s="52" t="s">
        <v>1868</v>
      </c>
      <c r="F1931" s="49"/>
      <c r="G1931" s="65"/>
      <c r="H1931" s="146"/>
      <c r="I1931" s="169"/>
      <c r="J1931" s="165"/>
      <c r="K1931" s="68"/>
    </row>
    <row r="1932" spans="4:11" hidden="1" outlineLevel="1" x14ac:dyDescent="0.25">
      <c r="D1932" s="151" t="s">
        <v>1969</v>
      </c>
      <c r="E1932" s="52" t="s">
        <v>1870</v>
      </c>
      <c r="F1932" s="49"/>
      <c r="G1932" s="65"/>
      <c r="H1932" s="146"/>
      <c r="I1932" s="169"/>
      <c r="J1932" s="165"/>
      <c r="K1932" s="68"/>
    </row>
    <row r="1933" spans="4:11" hidden="1" outlineLevel="1" x14ac:dyDescent="0.25">
      <c r="D1933" s="151" t="s">
        <v>1970</v>
      </c>
      <c r="E1933" s="52" t="s">
        <v>1872</v>
      </c>
      <c r="F1933" s="49"/>
      <c r="G1933" s="65"/>
      <c r="H1933" s="146"/>
      <c r="I1933" s="169"/>
      <c r="J1933" s="165"/>
      <c r="K1933" s="68"/>
    </row>
    <row r="1934" spans="4:11" hidden="1" outlineLevel="1" x14ac:dyDescent="0.25">
      <c r="D1934" s="151" t="s">
        <v>1971</v>
      </c>
      <c r="E1934" s="52" t="s">
        <v>1874</v>
      </c>
      <c r="F1934" s="49"/>
      <c r="G1934" s="65"/>
      <c r="H1934" s="146"/>
      <c r="I1934" s="169"/>
      <c r="J1934" s="165"/>
      <c r="K1934" s="68"/>
    </row>
    <row r="1935" spans="4:11" hidden="1" outlineLevel="1" x14ac:dyDescent="0.25">
      <c r="D1935" s="151" t="s">
        <v>1972</v>
      </c>
      <c r="E1935" s="51" t="s">
        <v>264</v>
      </c>
      <c r="F1935" s="49"/>
      <c r="G1935" s="65"/>
      <c r="H1935" s="146"/>
      <c r="I1935" s="169"/>
      <c r="J1935" s="165"/>
      <c r="K1935" s="68"/>
    </row>
    <row r="1936" spans="4:11" hidden="1" outlineLevel="1" x14ac:dyDescent="0.25">
      <c r="D1936" s="151" t="s">
        <v>1973</v>
      </c>
      <c r="E1936" s="52" t="s">
        <v>1866</v>
      </c>
      <c r="F1936" s="49"/>
      <c r="G1936" s="65"/>
      <c r="H1936" s="146"/>
      <c r="I1936" s="169"/>
      <c r="J1936" s="165"/>
      <c r="K1936" s="68"/>
    </row>
    <row r="1937" spans="4:11" hidden="1" outlineLevel="1" x14ac:dyDescent="0.25">
      <c r="D1937" s="151" t="s">
        <v>1974</v>
      </c>
      <c r="E1937" s="52" t="s">
        <v>1868</v>
      </c>
      <c r="F1937" s="49"/>
      <c r="G1937" s="65"/>
      <c r="H1937" s="146"/>
      <c r="I1937" s="169"/>
      <c r="J1937" s="165"/>
      <c r="K1937" s="68"/>
    </row>
    <row r="1938" spans="4:11" hidden="1" outlineLevel="1" x14ac:dyDescent="0.25">
      <c r="D1938" s="151" t="s">
        <v>1975</v>
      </c>
      <c r="E1938" s="52" t="s">
        <v>1870</v>
      </c>
      <c r="F1938" s="49"/>
      <c r="G1938" s="65"/>
      <c r="H1938" s="146"/>
      <c r="I1938" s="169"/>
      <c r="J1938" s="165"/>
      <c r="K1938" s="68"/>
    </row>
    <row r="1939" spans="4:11" hidden="1" outlineLevel="1" x14ac:dyDescent="0.25">
      <c r="D1939" s="151" t="s">
        <v>1976</v>
      </c>
      <c r="E1939" s="52" t="s">
        <v>1872</v>
      </c>
      <c r="F1939" s="49"/>
      <c r="G1939" s="65"/>
      <c r="H1939" s="146"/>
      <c r="I1939" s="169"/>
      <c r="J1939" s="165"/>
      <c r="K1939" s="68"/>
    </row>
    <row r="1940" spans="4:11" hidden="1" outlineLevel="1" x14ac:dyDescent="0.25">
      <c r="D1940" s="151" t="s">
        <v>1977</v>
      </c>
      <c r="E1940" s="52" t="s">
        <v>1874</v>
      </c>
      <c r="F1940" s="49"/>
      <c r="G1940" s="65"/>
      <c r="H1940" s="146"/>
      <c r="I1940" s="169"/>
      <c r="J1940" s="165"/>
      <c r="K1940" s="68"/>
    </row>
    <row r="1941" spans="4:11" hidden="1" outlineLevel="1" x14ac:dyDescent="0.25">
      <c r="D1941" s="151" t="s">
        <v>1978</v>
      </c>
      <c r="E1941" s="64" t="s">
        <v>1107</v>
      </c>
      <c r="F1941" s="56"/>
      <c r="G1941" s="65"/>
      <c r="H1941" s="146"/>
      <c r="I1941" s="169"/>
      <c r="J1941" s="165"/>
      <c r="K1941" s="68"/>
    </row>
    <row r="1942" spans="4:11" hidden="1" outlineLevel="1" x14ac:dyDescent="0.25">
      <c r="D1942" s="151" t="s">
        <v>1979</v>
      </c>
      <c r="E1942" s="99" t="s">
        <v>986</v>
      </c>
      <c r="F1942" s="56"/>
      <c r="G1942" s="65"/>
      <c r="H1942" s="146"/>
      <c r="I1942" s="169"/>
      <c r="J1942" s="165"/>
      <c r="K1942" s="68"/>
    </row>
    <row r="1943" spans="4:11" hidden="1" outlineLevel="1" x14ac:dyDescent="0.25">
      <c r="D1943" s="151" t="s">
        <v>1980</v>
      </c>
      <c r="E1943" s="51" t="s">
        <v>4</v>
      </c>
      <c r="F1943" s="49"/>
      <c r="G1943" s="65"/>
      <c r="H1943" s="146"/>
      <c r="I1943" s="169"/>
      <c r="J1943" s="165"/>
      <c r="K1943" s="68"/>
    </row>
    <row r="1944" spans="4:11" hidden="1" outlineLevel="1" x14ac:dyDescent="0.25">
      <c r="D1944" s="151" t="s">
        <v>1981</v>
      </c>
      <c r="E1944" s="52" t="s">
        <v>1866</v>
      </c>
      <c r="F1944" s="49"/>
      <c r="G1944" s="65"/>
      <c r="H1944" s="146"/>
      <c r="I1944" s="169"/>
      <c r="J1944" s="165"/>
      <c r="K1944" s="68"/>
    </row>
    <row r="1945" spans="4:11" hidden="1" outlineLevel="1" x14ac:dyDescent="0.25">
      <c r="D1945" s="151" t="s">
        <v>1982</v>
      </c>
      <c r="E1945" s="52" t="s">
        <v>1868</v>
      </c>
      <c r="F1945" s="49"/>
      <c r="G1945" s="65"/>
      <c r="H1945" s="146"/>
      <c r="I1945" s="169"/>
      <c r="J1945" s="165"/>
      <c r="K1945" s="68"/>
    </row>
    <row r="1946" spans="4:11" hidden="1" outlineLevel="1" x14ac:dyDescent="0.25">
      <c r="D1946" s="151" t="s">
        <v>1983</v>
      </c>
      <c r="E1946" s="52" t="s">
        <v>1870</v>
      </c>
      <c r="F1946" s="49"/>
      <c r="G1946" s="65"/>
      <c r="H1946" s="146"/>
      <c r="I1946" s="169"/>
      <c r="J1946" s="165"/>
      <c r="K1946" s="68"/>
    </row>
    <row r="1947" spans="4:11" hidden="1" outlineLevel="1" x14ac:dyDescent="0.25">
      <c r="D1947" s="151" t="s">
        <v>1984</v>
      </c>
      <c r="E1947" s="52" t="s">
        <v>1872</v>
      </c>
      <c r="F1947" s="49"/>
      <c r="G1947" s="65"/>
      <c r="H1947" s="146"/>
      <c r="I1947" s="169"/>
      <c r="J1947" s="165"/>
      <c r="K1947" s="68"/>
    </row>
    <row r="1948" spans="4:11" hidden="1" outlineLevel="1" x14ac:dyDescent="0.25">
      <c r="D1948" s="151" t="s">
        <v>1985</v>
      </c>
      <c r="E1948" s="52" t="s">
        <v>1874</v>
      </c>
      <c r="F1948" s="49"/>
      <c r="G1948" s="65"/>
      <c r="H1948" s="146"/>
      <c r="I1948" s="169"/>
      <c r="J1948" s="165"/>
      <c r="K1948" s="68"/>
    </row>
    <row r="1949" spans="4:11" hidden="1" outlineLevel="1" x14ac:dyDescent="0.25">
      <c r="D1949" s="151" t="s">
        <v>1986</v>
      </c>
      <c r="E1949" s="51" t="s">
        <v>3</v>
      </c>
      <c r="F1949" s="49"/>
      <c r="G1949" s="65"/>
      <c r="H1949" s="146"/>
      <c r="I1949" s="169"/>
      <c r="J1949" s="165"/>
      <c r="K1949" s="68"/>
    </row>
    <row r="1950" spans="4:11" hidden="1" outlineLevel="1" x14ac:dyDescent="0.25">
      <c r="D1950" s="151" t="s">
        <v>1987</v>
      </c>
      <c r="E1950" s="52" t="s">
        <v>1866</v>
      </c>
      <c r="F1950" s="49"/>
      <c r="G1950" s="65"/>
      <c r="H1950" s="146"/>
      <c r="I1950" s="169"/>
      <c r="J1950" s="165"/>
      <c r="K1950" s="68"/>
    </row>
    <row r="1951" spans="4:11" hidden="1" outlineLevel="1" x14ac:dyDescent="0.25">
      <c r="D1951" s="151" t="s">
        <v>1988</v>
      </c>
      <c r="E1951" s="52" t="s">
        <v>1868</v>
      </c>
      <c r="F1951" s="49"/>
      <c r="G1951" s="65"/>
      <c r="H1951" s="146"/>
      <c r="I1951" s="169"/>
      <c r="J1951" s="165"/>
      <c r="K1951" s="68"/>
    </row>
    <row r="1952" spans="4:11" hidden="1" outlineLevel="1" x14ac:dyDescent="0.25">
      <c r="D1952" s="151" t="s">
        <v>1989</v>
      </c>
      <c r="E1952" s="52" t="s">
        <v>1870</v>
      </c>
      <c r="F1952" s="49"/>
      <c r="G1952" s="65"/>
      <c r="H1952" s="146"/>
      <c r="I1952" s="169"/>
      <c r="J1952" s="165"/>
      <c r="K1952" s="68"/>
    </row>
    <row r="1953" spans="4:11" hidden="1" outlineLevel="1" x14ac:dyDescent="0.25">
      <c r="D1953" s="151" t="s">
        <v>1990</v>
      </c>
      <c r="E1953" s="52" t="s">
        <v>1872</v>
      </c>
      <c r="F1953" s="49"/>
      <c r="G1953" s="65"/>
      <c r="H1953" s="146"/>
      <c r="I1953" s="169"/>
      <c r="J1953" s="165"/>
      <c r="K1953" s="68"/>
    </row>
    <row r="1954" spans="4:11" hidden="1" outlineLevel="1" x14ac:dyDescent="0.25">
      <c r="D1954" s="151" t="s">
        <v>1991</v>
      </c>
      <c r="E1954" s="52" t="s">
        <v>1874</v>
      </c>
      <c r="F1954" s="49"/>
      <c r="G1954" s="65"/>
      <c r="H1954" s="146"/>
      <c r="I1954" s="169"/>
      <c r="J1954" s="165"/>
      <c r="K1954" s="68"/>
    </row>
    <row r="1955" spans="4:11" hidden="1" outlineLevel="1" x14ac:dyDescent="0.25">
      <c r="D1955" s="151" t="s">
        <v>1992</v>
      </c>
      <c r="E1955" s="51" t="s">
        <v>5</v>
      </c>
      <c r="F1955" s="49"/>
      <c r="G1955" s="65"/>
      <c r="H1955" s="146"/>
      <c r="I1955" s="169"/>
      <c r="J1955" s="165"/>
      <c r="K1955" s="68"/>
    </row>
    <row r="1956" spans="4:11" hidden="1" outlineLevel="1" x14ac:dyDescent="0.25">
      <c r="D1956" s="151" t="s">
        <v>1993</v>
      </c>
      <c r="E1956" s="52" t="s">
        <v>1866</v>
      </c>
      <c r="F1956" s="49"/>
      <c r="G1956" s="65"/>
      <c r="H1956" s="146"/>
      <c r="I1956" s="169"/>
      <c r="J1956" s="165"/>
      <c r="K1956" s="68"/>
    </row>
    <row r="1957" spans="4:11" hidden="1" outlineLevel="1" x14ac:dyDescent="0.25">
      <c r="D1957" s="151" t="s">
        <v>1994</v>
      </c>
      <c r="E1957" s="52" t="s">
        <v>1868</v>
      </c>
      <c r="F1957" s="49"/>
      <c r="G1957" s="65"/>
      <c r="H1957" s="146"/>
      <c r="I1957" s="169"/>
      <c r="J1957" s="165"/>
      <c r="K1957" s="68"/>
    </row>
    <row r="1958" spans="4:11" hidden="1" outlineLevel="1" x14ac:dyDescent="0.25">
      <c r="D1958" s="151" t="s">
        <v>1995</v>
      </c>
      <c r="E1958" s="52" t="s">
        <v>1870</v>
      </c>
      <c r="F1958" s="49"/>
      <c r="G1958" s="65"/>
      <c r="H1958" s="146"/>
      <c r="I1958" s="169"/>
      <c r="J1958" s="165"/>
      <c r="K1958" s="68"/>
    </row>
    <row r="1959" spans="4:11" hidden="1" outlineLevel="1" x14ac:dyDescent="0.25">
      <c r="D1959" s="151" t="s">
        <v>1996</v>
      </c>
      <c r="E1959" s="52" t="s">
        <v>1872</v>
      </c>
      <c r="F1959" s="49"/>
      <c r="G1959" s="65"/>
      <c r="H1959" s="146"/>
      <c r="I1959" s="169"/>
      <c r="J1959" s="165"/>
      <c r="K1959" s="68"/>
    </row>
    <row r="1960" spans="4:11" hidden="1" outlineLevel="1" x14ac:dyDescent="0.25">
      <c r="D1960" s="151" t="s">
        <v>1997</v>
      </c>
      <c r="E1960" s="52" t="s">
        <v>1874</v>
      </c>
      <c r="F1960" s="49"/>
      <c r="G1960" s="65"/>
      <c r="H1960" s="146"/>
      <c r="I1960" s="169"/>
      <c r="J1960" s="165"/>
      <c r="K1960" s="68"/>
    </row>
    <row r="1961" spans="4:11" hidden="1" outlineLevel="1" x14ac:dyDescent="0.25">
      <c r="D1961" s="151" t="s">
        <v>1998</v>
      </c>
      <c r="E1961" s="51" t="s">
        <v>1011</v>
      </c>
      <c r="F1961" s="49"/>
      <c r="G1961" s="65"/>
      <c r="H1961" s="146"/>
      <c r="I1961" s="169"/>
      <c r="J1961" s="165"/>
      <c r="K1961" s="68"/>
    </row>
    <row r="1962" spans="4:11" hidden="1" outlineLevel="1" x14ac:dyDescent="0.25">
      <c r="D1962" s="151" t="s">
        <v>1999</v>
      </c>
      <c r="E1962" s="52" t="s">
        <v>1866</v>
      </c>
      <c r="F1962" s="49"/>
      <c r="G1962" s="65"/>
      <c r="H1962" s="146"/>
      <c r="I1962" s="169"/>
      <c r="J1962" s="165"/>
      <c r="K1962" s="68"/>
    </row>
    <row r="1963" spans="4:11" hidden="1" outlineLevel="1" x14ac:dyDescent="0.25">
      <c r="D1963" s="151" t="s">
        <v>2000</v>
      </c>
      <c r="E1963" s="52" t="s">
        <v>1868</v>
      </c>
      <c r="F1963" s="49"/>
      <c r="G1963" s="65"/>
      <c r="H1963" s="146"/>
      <c r="I1963" s="169"/>
      <c r="J1963" s="165"/>
      <c r="K1963" s="68"/>
    </row>
    <row r="1964" spans="4:11" hidden="1" outlineLevel="1" x14ac:dyDescent="0.25">
      <c r="D1964" s="151" t="s">
        <v>2001</v>
      </c>
      <c r="E1964" s="52" t="s">
        <v>1870</v>
      </c>
      <c r="F1964" s="49"/>
      <c r="G1964" s="65"/>
      <c r="H1964" s="146"/>
      <c r="I1964" s="169"/>
      <c r="J1964" s="165"/>
      <c r="K1964" s="68"/>
    </row>
    <row r="1965" spans="4:11" hidden="1" outlineLevel="1" x14ac:dyDescent="0.25">
      <c r="D1965" s="151" t="s">
        <v>2002</v>
      </c>
      <c r="E1965" s="52" t="s">
        <v>1872</v>
      </c>
      <c r="F1965" s="49"/>
      <c r="G1965" s="65"/>
      <c r="H1965" s="146"/>
      <c r="I1965" s="169"/>
      <c r="J1965" s="165"/>
      <c r="K1965" s="68"/>
    </row>
    <row r="1966" spans="4:11" hidden="1" outlineLevel="1" x14ac:dyDescent="0.25">
      <c r="D1966" s="151" t="s">
        <v>2003</v>
      </c>
      <c r="E1966" s="52" t="s">
        <v>1874</v>
      </c>
      <c r="F1966" s="49"/>
      <c r="G1966" s="65"/>
      <c r="H1966" s="146"/>
      <c r="I1966" s="169"/>
      <c r="J1966" s="165"/>
      <c r="K1966" s="68"/>
    </row>
    <row r="1967" spans="4:11" hidden="1" outlineLevel="1" x14ac:dyDescent="0.25">
      <c r="D1967" s="151" t="s">
        <v>2004</v>
      </c>
      <c r="E1967" s="51" t="s">
        <v>1018</v>
      </c>
      <c r="F1967" s="49"/>
      <c r="G1967" s="65"/>
      <c r="H1967" s="146"/>
      <c r="I1967" s="169"/>
      <c r="J1967" s="165"/>
      <c r="K1967" s="68"/>
    </row>
    <row r="1968" spans="4:11" hidden="1" outlineLevel="1" x14ac:dyDescent="0.25">
      <c r="D1968" s="151" t="s">
        <v>2005</v>
      </c>
      <c r="E1968" s="52" t="s">
        <v>1866</v>
      </c>
      <c r="F1968" s="49"/>
      <c r="G1968" s="65"/>
      <c r="H1968" s="146"/>
      <c r="I1968" s="169"/>
      <c r="J1968" s="165"/>
      <c r="K1968" s="68"/>
    </row>
    <row r="1969" spans="4:11" hidden="1" outlineLevel="1" x14ac:dyDescent="0.25">
      <c r="D1969" s="151" t="s">
        <v>2006</v>
      </c>
      <c r="E1969" s="52" t="s">
        <v>1868</v>
      </c>
      <c r="F1969" s="49"/>
      <c r="G1969" s="65"/>
      <c r="H1969" s="146"/>
      <c r="I1969" s="169"/>
      <c r="J1969" s="165"/>
      <c r="K1969" s="68"/>
    </row>
    <row r="1970" spans="4:11" hidden="1" outlineLevel="1" x14ac:dyDescent="0.25">
      <c r="D1970" s="151" t="s">
        <v>2007</v>
      </c>
      <c r="E1970" s="52" t="s">
        <v>1870</v>
      </c>
      <c r="F1970" s="49"/>
      <c r="G1970" s="65"/>
      <c r="H1970" s="146"/>
      <c r="I1970" s="169"/>
      <c r="J1970" s="165"/>
      <c r="K1970" s="68"/>
    </row>
    <row r="1971" spans="4:11" hidden="1" outlineLevel="1" x14ac:dyDescent="0.25">
      <c r="D1971" s="151" t="s">
        <v>2008</v>
      </c>
      <c r="E1971" s="52" t="s">
        <v>1872</v>
      </c>
      <c r="F1971" s="49"/>
      <c r="G1971" s="65"/>
      <c r="H1971" s="146"/>
      <c r="I1971" s="169"/>
      <c r="J1971" s="165"/>
      <c r="K1971" s="68"/>
    </row>
    <row r="1972" spans="4:11" hidden="1" outlineLevel="1" x14ac:dyDescent="0.25">
      <c r="D1972" s="151" t="s">
        <v>2009</v>
      </c>
      <c r="E1972" s="52" t="s">
        <v>1874</v>
      </c>
      <c r="F1972" s="49"/>
      <c r="G1972" s="65"/>
      <c r="H1972" s="146"/>
      <c r="I1972" s="169"/>
      <c r="J1972" s="165"/>
      <c r="K1972" s="68"/>
    </row>
    <row r="1973" spans="4:11" hidden="1" outlineLevel="1" x14ac:dyDescent="0.25">
      <c r="D1973" s="151" t="s">
        <v>2010</v>
      </c>
      <c r="E1973" s="51" t="s">
        <v>1025</v>
      </c>
      <c r="F1973" s="49"/>
      <c r="G1973" s="65"/>
      <c r="H1973" s="146"/>
      <c r="I1973" s="169"/>
      <c r="J1973" s="165"/>
      <c r="K1973" s="68"/>
    </row>
    <row r="1974" spans="4:11" hidden="1" outlineLevel="1" x14ac:dyDescent="0.25">
      <c r="D1974" s="151" t="s">
        <v>2011</v>
      </c>
      <c r="E1974" s="52" t="s">
        <v>1866</v>
      </c>
      <c r="F1974" s="49"/>
      <c r="G1974" s="65"/>
      <c r="H1974" s="146"/>
      <c r="I1974" s="169"/>
      <c r="J1974" s="165"/>
      <c r="K1974" s="68"/>
    </row>
    <row r="1975" spans="4:11" hidden="1" outlineLevel="1" x14ac:dyDescent="0.25">
      <c r="D1975" s="151" t="s">
        <v>2012</v>
      </c>
      <c r="E1975" s="52" t="s">
        <v>1868</v>
      </c>
      <c r="F1975" s="49"/>
      <c r="G1975" s="65"/>
      <c r="H1975" s="146"/>
      <c r="I1975" s="169"/>
      <c r="J1975" s="165"/>
      <c r="K1975" s="68"/>
    </row>
    <row r="1976" spans="4:11" hidden="1" outlineLevel="1" x14ac:dyDescent="0.25">
      <c r="D1976" s="151" t="s">
        <v>2013</v>
      </c>
      <c r="E1976" s="52" t="s">
        <v>1870</v>
      </c>
      <c r="F1976" s="49"/>
      <c r="G1976" s="65"/>
      <c r="H1976" s="146"/>
      <c r="I1976" s="169"/>
      <c r="J1976" s="165"/>
      <c r="K1976" s="68"/>
    </row>
    <row r="1977" spans="4:11" hidden="1" outlineLevel="1" x14ac:dyDescent="0.25">
      <c r="D1977" s="151" t="s">
        <v>2014</v>
      </c>
      <c r="E1977" s="52" t="s">
        <v>1872</v>
      </c>
      <c r="F1977" s="49"/>
      <c r="G1977" s="65"/>
      <c r="H1977" s="146"/>
      <c r="I1977" s="169"/>
      <c r="J1977" s="165"/>
      <c r="K1977" s="68"/>
    </row>
    <row r="1978" spans="4:11" hidden="1" outlineLevel="1" x14ac:dyDescent="0.25">
      <c r="D1978" s="151" t="s">
        <v>2015</v>
      </c>
      <c r="E1978" s="52" t="s">
        <v>1874</v>
      </c>
      <c r="F1978" s="49"/>
      <c r="G1978" s="65"/>
      <c r="H1978" s="146"/>
      <c r="I1978" s="169"/>
      <c r="J1978" s="165"/>
      <c r="K1978" s="68"/>
    </row>
    <row r="1979" spans="4:11" hidden="1" outlineLevel="1" x14ac:dyDescent="0.25">
      <c r="D1979" s="151" t="s">
        <v>2016</v>
      </c>
      <c r="E1979" s="51" t="s">
        <v>1032</v>
      </c>
      <c r="F1979" s="49"/>
      <c r="G1979" s="65"/>
      <c r="H1979" s="146"/>
      <c r="I1979" s="169"/>
      <c r="J1979" s="165"/>
      <c r="K1979" s="68"/>
    </row>
    <row r="1980" spans="4:11" hidden="1" outlineLevel="1" x14ac:dyDescent="0.25">
      <c r="D1980" s="151" t="s">
        <v>2017</v>
      </c>
      <c r="E1980" s="52" t="s">
        <v>1866</v>
      </c>
      <c r="F1980" s="49"/>
      <c r="G1980" s="65"/>
      <c r="H1980" s="146"/>
      <c r="I1980" s="169"/>
      <c r="J1980" s="165"/>
      <c r="K1980" s="68"/>
    </row>
    <row r="1981" spans="4:11" hidden="1" outlineLevel="1" x14ac:dyDescent="0.25">
      <c r="D1981" s="151" t="s">
        <v>2018</v>
      </c>
      <c r="E1981" s="52" t="s">
        <v>1868</v>
      </c>
      <c r="F1981" s="49"/>
      <c r="G1981" s="65"/>
      <c r="H1981" s="146"/>
      <c r="I1981" s="169"/>
      <c r="J1981" s="165"/>
      <c r="K1981" s="68"/>
    </row>
    <row r="1982" spans="4:11" hidden="1" outlineLevel="1" x14ac:dyDescent="0.25">
      <c r="D1982" s="151" t="s">
        <v>2019</v>
      </c>
      <c r="E1982" s="52" t="s">
        <v>1870</v>
      </c>
      <c r="F1982" s="49"/>
      <c r="G1982" s="65"/>
      <c r="H1982" s="146"/>
      <c r="I1982" s="169"/>
      <c r="J1982" s="165"/>
      <c r="K1982" s="68"/>
    </row>
    <row r="1983" spans="4:11" hidden="1" outlineLevel="1" x14ac:dyDescent="0.25">
      <c r="D1983" s="151" t="s">
        <v>2020</v>
      </c>
      <c r="E1983" s="52" t="s">
        <v>1872</v>
      </c>
      <c r="F1983" s="49"/>
      <c r="G1983" s="65"/>
      <c r="H1983" s="146"/>
      <c r="I1983" s="169"/>
      <c r="J1983" s="165"/>
      <c r="K1983" s="68"/>
    </row>
    <row r="1984" spans="4:11" hidden="1" outlineLevel="1" x14ac:dyDescent="0.25">
      <c r="D1984" s="151" t="s">
        <v>2021</v>
      </c>
      <c r="E1984" s="52" t="s">
        <v>1874</v>
      </c>
      <c r="F1984" s="49"/>
      <c r="G1984" s="65"/>
      <c r="H1984" s="146"/>
      <c r="I1984" s="169"/>
      <c r="J1984" s="165"/>
      <c r="K1984" s="68"/>
    </row>
    <row r="1985" spans="4:11" hidden="1" outlineLevel="1" x14ac:dyDescent="0.25">
      <c r="D1985" s="151" t="s">
        <v>2022</v>
      </c>
      <c r="E1985" s="51" t="s">
        <v>7</v>
      </c>
      <c r="F1985" s="49"/>
      <c r="G1985" s="65"/>
      <c r="H1985" s="146"/>
      <c r="I1985" s="169"/>
      <c r="J1985" s="165"/>
      <c r="K1985" s="68"/>
    </row>
    <row r="1986" spans="4:11" hidden="1" outlineLevel="1" x14ac:dyDescent="0.25">
      <c r="D1986" s="151" t="s">
        <v>2023</v>
      </c>
      <c r="E1986" s="52" t="s">
        <v>1866</v>
      </c>
      <c r="F1986" s="49"/>
      <c r="G1986" s="65"/>
      <c r="H1986" s="146"/>
      <c r="I1986" s="169"/>
      <c r="J1986" s="165"/>
      <c r="K1986" s="68"/>
    </row>
    <row r="1987" spans="4:11" hidden="1" outlineLevel="1" x14ac:dyDescent="0.25">
      <c r="D1987" s="151" t="s">
        <v>2024</v>
      </c>
      <c r="E1987" s="52" t="s">
        <v>1868</v>
      </c>
      <c r="F1987" s="49"/>
      <c r="G1987" s="65"/>
      <c r="H1987" s="146"/>
      <c r="I1987" s="169"/>
      <c r="J1987" s="165"/>
      <c r="K1987" s="68"/>
    </row>
    <row r="1988" spans="4:11" hidden="1" outlineLevel="1" x14ac:dyDescent="0.25">
      <c r="D1988" s="151" t="s">
        <v>2025</v>
      </c>
      <c r="E1988" s="52" t="s">
        <v>1870</v>
      </c>
      <c r="F1988" s="49"/>
      <c r="G1988" s="65"/>
      <c r="H1988" s="146"/>
      <c r="I1988" s="169"/>
      <c r="J1988" s="165"/>
      <c r="K1988" s="68"/>
    </row>
    <row r="1989" spans="4:11" hidden="1" outlineLevel="1" x14ac:dyDescent="0.25">
      <c r="D1989" s="151" t="s">
        <v>2026</v>
      </c>
      <c r="E1989" s="52" t="s">
        <v>1872</v>
      </c>
      <c r="F1989" s="49"/>
      <c r="G1989" s="65"/>
      <c r="H1989" s="146"/>
      <c r="I1989" s="169"/>
      <c r="J1989" s="165"/>
      <c r="K1989" s="68"/>
    </row>
    <row r="1990" spans="4:11" hidden="1" outlineLevel="1" x14ac:dyDescent="0.25">
      <c r="D1990" s="151" t="s">
        <v>2027</v>
      </c>
      <c r="E1990" s="52" t="s">
        <v>1874</v>
      </c>
      <c r="F1990" s="49"/>
      <c r="G1990" s="65"/>
      <c r="H1990" s="146"/>
      <c r="I1990" s="169"/>
      <c r="J1990" s="165"/>
      <c r="K1990" s="68"/>
    </row>
    <row r="1991" spans="4:11" hidden="1" outlineLevel="1" x14ac:dyDescent="0.25">
      <c r="D1991" s="151" t="s">
        <v>2028</v>
      </c>
      <c r="E1991" s="51" t="s">
        <v>264</v>
      </c>
      <c r="F1991" s="49"/>
      <c r="G1991" s="65"/>
      <c r="H1991" s="146"/>
      <c r="I1991" s="169"/>
      <c r="J1991" s="165"/>
      <c r="K1991" s="68"/>
    </row>
    <row r="1992" spans="4:11" hidden="1" outlineLevel="1" x14ac:dyDescent="0.25">
      <c r="D1992" s="151" t="s">
        <v>2029</v>
      </c>
      <c r="E1992" s="52" t="s">
        <v>1866</v>
      </c>
      <c r="F1992" s="49"/>
      <c r="G1992" s="65"/>
      <c r="H1992" s="146"/>
      <c r="I1992" s="169"/>
      <c r="J1992" s="165"/>
      <c r="K1992" s="68"/>
    </row>
    <row r="1993" spans="4:11" hidden="1" outlineLevel="1" x14ac:dyDescent="0.25">
      <c r="D1993" s="151" t="s">
        <v>2030</v>
      </c>
      <c r="E1993" s="52" t="s">
        <v>1868</v>
      </c>
      <c r="F1993" s="49"/>
      <c r="G1993" s="65"/>
      <c r="H1993" s="146"/>
      <c r="I1993" s="169"/>
      <c r="J1993" s="165"/>
      <c r="K1993" s="68"/>
    </row>
    <row r="1994" spans="4:11" hidden="1" outlineLevel="1" x14ac:dyDescent="0.25">
      <c r="D1994" s="151" t="s">
        <v>2031</v>
      </c>
      <c r="E1994" s="52" t="s">
        <v>1870</v>
      </c>
      <c r="F1994" s="49"/>
      <c r="G1994" s="65"/>
      <c r="H1994" s="146"/>
      <c r="I1994" s="169"/>
      <c r="J1994" s="165"/>
      <c r="K1994" s="68"/>
    </row>
    <row r="1995" spans="4:11" hidden="1" outlineLevel="1" x14ac:dyDescent="0.25">
      <c r="D1995" s="151" t="s">
        <v>2032</v>
      </c>
      <c r="E1995" s="52" t="s">
        <v>1872</v>
      </c>
      <c r="F1995" s="49"/>
      <c r="G1995" s="65"/>
      <c r="H1995" s="146"/>
      <c r="I1995" s="169"/>
      <c r="J1995" s="165"/>
      <c r="K1995" s="68"/>
    </row>
    <row r="1996" spans="4:11" hidden="1" outlineLevel="1" x14ac:dyDescent="0.25">
      <c r="D1996" s="151" t="s">
        <v>2033</v>
      </c>
      <c r="E1996" s="52" t="s">
        <v>1874</v>
      </c>
      <c r="F1996" s="49"/>
      <c r="G1996" s="65"/>
      <c r="H1996" s="146"/>
      <c r="I1996" s="169"/>
      <c r="J1996" s="165"/>
      <c r="K1996" s="68"/>
    </row>
    <row r="1997" spans="4:11" hidden="1" outlineLevel="1" x14ac:dyDescent="0.25">
      <c r="D1997" s="151" t="s">
        <v>2034</v>
      </c>
      <c r="E1997" s="99" t="s">
        <v>1051</v>
      </c>
      <c r="F1997" s="56"/>
      <c r="G1997" s="65"/>
      <c r="H1997" s="146"/>
      <c r="I1997" s="169"/>
      <c r="J1997" s="165"/>
      <c r="K1997" s="68"/>
    </row>
    <row r="1998" spans="4:11" hidden="1" outlineLevel="1" x14ac:dyDescent="0.25">
      <c r="D1998" s="151" t="s">
        <v>2035</v>
      </c>
      <c r="E1998" s="51" t="s">
        <v>4</v>
      </c>
      <c r="F1998" s="49"/>
      <c r="G1998" s="65"/>
      <c r="H1998" s="146"/>
      <c r="I1998" s="169"/>
      <c r="J1998" s="165"/>
      <c r="K1998" s="68"/>
    </row>
    <row r="1999" spans="4:11" hidden="1" outlineLevel="1" x14ac:dyDescent="0.25">
      <c r="D1999" s="151" t="s">
        <v>2036</v>
      </c>
      <c r="E1999" s="52" t="s">
        <v>1866</v>
      </c>
      <c r="F1999" s="49"/>
      <c r="G1999" s="65"/>
      <c r="H1999" s="146"/>
      <c r="I1999" s="169"/>
      <c r="J1999" s="165"/>
      <c r="K1999" s="68"/>
    </row>
    <row r="2000" spans="4:11" hidden="1" outlineLevel="1" x14ac:dyDescent="0.25">
      <c r="D2000" s="151" t="s">
        <v>2037</v>
      </c>
      <c r="E2000" s="52" t="s">
        <v>1868</v>
      </c>
      <c r="F2000" s="49"/>
      <c r="G2000" s="65"/>
      <c r="H2000" s="146"/>
      <c r="I2000" s="169"/>
      <c r="J2000" s="165"/>
      <c r="K2000" s="68"/>
    </row>
    <row r="2001" spans="4:11" hidden="1" outlineLevel="1" x14ac:dyDescent="0.25">
      <c r="D2001" s="151" t="s">
        <v>2038</v>
      </c>
      <c r="E2001" s="52" t="s">
        <v>1870</v>
      </c>
      <c r="F2001" s="49"/>
      <c r="G2001" s="65"/>
      <c r="H2001" s="146"/>
      <c r="I2001" s="169"/>
      <c r="J2001" s="165"/>
      <c r="K2001" s="68"/>
    </row>
    <row r="2002" spans="4:11" hidden="1" outlineLevel="1" x14ac:dyDescent="0.25">
      <c r="D2002" s="151" t="s">
        <v>2039</v>
      </c>
      <c r="E2002" s="52" t="s">
        <v>1872</v>
      </c>
      <c r="F2002" s="49"/>
      <c r="G2002" s="65"/>
      <c r="H2002" s="146"/>
      <c r="I2002" s="169"/>
      <c r="J2002" s="165"/>
      <c r="K2002" s="68"/>
    </row>
    <row r="2003" spans="4:11" hidden="1" outlineLevel="1" x14ac:dyDescent="0.25">
      <c r="D2003" s="151" t="s">
        <v>2040</v>
      </c>
      <c r="E2003" s="52" t="s">
        <v>1874</v>
      </c>
      <c r="F2003" s="49"/>
      <c r="G2003" s="65"/>
      <c r="H2003" s="146"/>
      <c r="I2003" s="169"/>
      <c r="J2003" s="165"/>
      <c r="K2003" s="68"/>
    </row>
    <row r="2004" spans="4:11" hidden="1" outlineLevel="1" x14ac:dyDescent="0.25">
      <c r="D2004" s="151" t="s">
        <v>2041</v>
      </c>
      <c r="E2004" s="51" t="s">
        <v>3</v>
      </c>
      <c r="F2004" s="49"/>
      <c r="G2004" s="65"/>
      <c r="H2004" s="146"/>
      <c r="I2004" s="169"/>
      <c r="J2004" s="165"/>
      <c r="K2004" s="68"/>
    </row>
    <row r="2005" spans="4:11" hidden="1" outlineLevel="1" x14ac:dyDescent="0.25">
      <c r="D2005" s="151" t="s">
        <v>2042</v>
      </c>
      <c r="E2005" s="52" t="s">
        <v>1866</v>
      </c>
      <c r="F2005" s="49"/>
      <c r="G2005" s="65"/>
      <c r="H2005" s="146"/>
      <c r="I2005" s="169"/>
      <c r="J2005" s="165"/>
      <c r="K2005" s="68"/>
    </row>
    <row r="2006" spans="4:11" hidden="1" outlineLevel="1" x14ac:dyDescent="0.25">
      <c r="D2006" s="151" t="s">
        <v>2043</v>
      </c>
      <c r="E2006" s="52" t="s">
        <v>1868</v>
      </c>
      <c r="F2006" s="49"/>
      <c r="G2006" s="65"/>
      <c r="H2006" s="146"/>
      <c r="I2006" s="169"/>
      <c r="J2006" s="165"/>
      <c r="K2006" s="68"/>
    </row>
    <row r="2007" spans="4:11" hidden="1" outlineLevel="1" x14ac:dyDescent="0.25">
      <c r="D2007" s="151" t="s">
        <v>2044</v>
      </c>
      <c r="E2007" s="52" t="s">
        <v>1870</v>
      </c>
      <c r="F2007" s="49"/>
      <c r="G2007" s="65"/>
      <c r="H2007" s="146"/>
      <c r="I2007" s="169"/>
      <c r="J2007" s="165"/>
      <c r="K2007" s="68"/>
    </row>
    <row r="2008" spans="4:11" hidden="1" outlineLevel="1" x14ac:dyDescent="0.25">
      <c r="D2008" s="151" t="s">
        <v>2045</v>
      </c>
      <c r="E2008" s="52" t="s">
        <v>1872</v>
      </c>
      <c r="F2008" s="49"/>
      <c r="G2008" s="65"/>
      <c r="H2008" s="146"/>
      <c r="I2008" s="169"/>
      <c r="J2008" s="165"/>
      <c r="K2008" s="68"/>
    </row>
    <row r="2009" spans="4:11" hidden="1" outlineLevel="1" x14ac:dyDescent="0.25">
      <c r="D2009" s="151" t="s">
        <v>2046</v>
      </c>
      <c r="E2009" s="52" t="s">
        <v>1874</v>
      </c>
      <c r="F2009" s="49"/>
      <c r="G2009" s="65"/>
      <c r="H2009" s="146"/>
      <c r="I2009" s="169"/>
      <c r="J2009" s="165"/>
      <c r="K2009" s="68"/>
    </row>
    <row r="2010" spans="4:11" hidden="1" outlineLevel="1" x14ac:dyDescent="0.25">
      <c r="D2010" s="151" t="s">
        <v>2047</v>
      </c>
      <c r="E2010" s="51" t="s">
        <v>5</v>
      </c>
      <c r="F2010" s="49"/>
      <c r="G2010" s="65"/>
      <c r="H2010" s="146"/>
      <c r="I2010" s="169"/>
      <c r="J2010" s="165"/>
      <c r="K2010" s="68"/>
    </row>
    <row r="2011" spans="4:11" hidden="1" outlineLevel="1" x14ac:dyDescent="0.25">
      <c r="D2011" s="151" t="s">
        <v>2048</v>
      </c>
      <c r="E2011" s="52" t="s">
        <v>1866</v>
      </c>
      <c r="F2011" s="49"/>
      <c r="G2011" s="65"/>
      <c r="H2011" s="146"/>
      <c r="I2011" s="169"/>
      <c r="J2011" s="165"/>
      <c r="K2011" s="68"/>
    </row>
    <row r="2012" spans="4:11" hidden="1" outlineLevel="1" x14ac:dyDescent="0.25">
      <c r="D2012" s="151" t="s">
        <v>2049</v>
      </c>
      <c r="E2012" s="52" t="s">
        <v>1868</v>
      </c>
      <c r="F2012" s="49"/>
      <c r="G2012" s="65"/>
      <c r="H2012" s="146"/>
      <c r="I2012" s="169"/>
      <c r="J2012" s="165"/>
      <c r="K2012" s="68"/>
    </row>
    <row r="2013" spans="4:11" hidden="1" outlineLevel="1" x14ac:dyDescent="0.25">
      <c r="D2013" s="151" t="s">
        <v>2050</v>
      </c>
      <c r="E2013" s="52" t="s">
        <v>1870</v>
      </c>
      <c r="F2013" s="49"/>
      <c r="G2013" s="65"/>
      <c r="H2013" s="146"/>
      <c r="I2013" s="169"/>
      <c r="J2013" s="165"/>
      <c r="K2013" s="68"/>
    </row>
    <row r="2014" spans="4:11" hidden="1" outlineLevel="1" x14ac:dyDescent="0.25">
      <c r="D2014" s="151" t="s">
        <v>2051</v>
      </c>
      <c r="E2014" s="52" t="s">
        <v>1872</v>
      </c>
      <c r="F2014" s="49"/>
      <c r="G2014" s="65"/>
      <c r="H2014" s="146"/>
      <c r="I2014" s="169"/>
      <c r="J2014" s="165"/>
      <c r="K2014" s="68"/>
    </row>
    <row r="2015" spans="4:11" hidden="1" outlineLevel="1" x14ac:dyDescent="0.25">
      <c r="D2015" s="151" t="s">
        <v>2052</v>
      </c>
      <c r="E2015" s="52" t="s">
        <v>1874</v>
      </c>
      <c r="F2015" s="49"/>
      <c r="G2015" s="65"/>
      <c r="H2015" s="146"/>
      <c r="I2015" s="169"/>
      <c r="J2015" s="165"/>
      <c r="K2015" s="68"/>
    </row>
    <row r="2016" spans="4:11" hidden="1" outlineLevel="1" x14ac:dyDescent="0.25">
      <c r="D2016" s="151" t="s">
        <v>2053</v>
      </c>
      <c r="E2016" s="51" t="s">
        <v>1011</v>
      </c>
      <c r="F2016" s="49"/>
      <c r="G2016" s="65"/>
      <c r="H2016" s="146"/>
      <c r="I2016" s="169"/>
      <c r="J2016" s="165"/>
      <c r="K2016" s="68"/>
    </row>
    <row r="2017" spans="4:11" hidden="1" outlineLevel="1" x14ac:dyDescent="0.25">
      <c r="D2017" s="151" t="s">
        <v>2054</v>
      </c>
      <c r="E2017" s="52" t="s">
        <v>1866</v>
      </c>
      <c r="F2017" s="49"/>
      <c r="G2017" s="65"/>
      <c r="H2017" s="146"/>
      <c r="I2017" s="169"/>
      <c r="J2017" s="165"/>
      <c r="K2017" s="68"/>
    </row>
    <row r="2018" spans="4:11" hidden="1" outlineLevel="1" x14ac:dyDescent="0.25">
      <c r="D2018" s="151" t="s">
        <v>2055</v>
      </c>
      <c r="E2018" s="52" t="s">
        <v>1868</v>
      </c>
      <c r="F2018" s="49"/>
      <c r="G2018" s="65"/>
      <c r="H2018" s="146"/>
      <c r="I2018" s="169"/>
      <c r="J2018" s="165"/>
      <c r="K2018" s="68"/>
    </row>
    <row r="2019" spans="4:11" hidden="1" outlineLevel="1" x14ac:dyDescent="0.25">
      <c r="D2019" s="151" t="s">
        <v>2056</v>
      </c>
      <c r="E2019" s="52" t="s">
        <v>1870</v>
      </c>
      <c r="F2019" s="49"/>
      <c r="G2019" s="65"/>
      <c r="H2019" s="146"/>
      <c r="I2019" s="169"/>
      <c r="J2019" s="165"/>
      <c r="K2019" s="68"/>
    </row>
    <row r="2020" spans="4:11" hidden="1" outlineLevel="1" x14ac:dyDescent="0.25">
      <c r="D2020" s="151" t="s">
        <v>2057</v>
      </c>
      <c r="E2020" s="52" t="s">
        <v>1872</v>
      </c>
      <c r="F2020" s="49"/>
      <c r="G2020" s="65"/>
      <c r="H2020" s="146"/>
      <c r="I2020" s="169"/>
      <c r="J2020" s="165"/>
      <c r="K2020" s="68"/>
    </row>
    <row r="2021" spans="4:11" hidden="1" outlineLevel="1" x14ac:dyDescent="0.25">
      <c r="D2021" s="151" t="s">
        <v>2058</v>
      </c>
      <c r="E2021" s="52" t="s">
        <v>1874</v>
      </c>
      <c r="F2021" s="49"/>
      <c r="G2021" s="65"/>
      <c r="H2021" s="146"/>
      <c r="I2021" s="169"/>
      <c r="J2021" s="165"/>
      <c r="K2021" s="68"/>
    </row>
    <row r="2022" spans="4:11" hidden="1" outlineLevel="1" x14ac:dyDescent="0.25">
      <c r="D2022" s="151" t="s">
        <v>2059</v>
      </c>
      <c r="E2022" s="51" t="s">
        <v>1018</v>
      </c>
      <c r="F2022" s="49"/>
      <c r="G2022" s="65"/>
      <c r="H2022" s="146"/>
      <c r="I2022" s="169"/>
      <c r="J2022" s="165"/>
      <c r="K2022" s="68"/>
    </row>
    <row r="2023" spans="4:11" hidden="1" outlineLevel="1" x14ac:dyDescent="0.25">
      <c r="D2023" s="151" t="s">
        <v>2060</v>
      </c>
      <c r="E2023" s="52" t="s">
        <v>1866</v>
      </c>
      <c r="F2023" s="49"/>
      <c r="G2023" s="65"/>
      <c r="H2023" s="146"/>
      <c r="I2023" s="169"/>
      <c r="J2023" s="165"/>
      <c r="K2023" s="68"/>
    </row>
    <row r="2024" spans="4:11" hidden="1" outlineLevel="1" x14ac:dyDescent="0.25">
      <c r="D2024" s="151" t="s">
        <v>2061</v>
      </c>
      <c r="E2024" s="52" t="s">
        <v>1868</v>
      </c>
      <c r="F2024" s="49"/>
      <c r="G2024" s="65"/>
      <c r="H2024" s="146"/>
      <c r="I2024" s="169"/>
      <c r="J2024" s="165"/>
      <c r="K2024" s="68"/>
    </row>
    <row r="2025" spans="4:11" hidden="1" outlineLevel="1" x14ac:dyDescent="0.25">
      <c r="D2025" s="151" t="s">
        <v>2062</v>
      </c>
      <c r="E2025" s="52" t="s">
        <v>1870</v>
      </c>
      <c r="F2025" s="49"/>
      <c r="G2025" s="65"/>
      <c r="H2025" s="146"/>
      <c r="I2025" s="169"/>
      <c r="J2025" s="165"/>
      <c r="K2025" s="68"/>
    </row>
    <row r="2026" spans="4:11" hidden="1" outlineLevel="1" x14ac:dyDescent="0.25">
      <c r="D2026" s="151" t="s">
        <v>2063</v>
      </c>
      <c r="E2026" s="52" t="s">
        <v>1872</v>
      </c>
      <c r="F2026" s="49"/>
      <c r="G2026" s="65"/>
      <c r="H2026" s="146"/>
      <c r="I2026" s="169"/>
      <c r="J2026" s="165"/>
      <c r="K2026" s="68"/>
    </row>
    <row r="2027" spans="4:11" hidden="1" outlineLevel="1" x14ac:dyDescent="0.25">
      <c r="D2027" s="151" t="s">
        <v>2064</v>
      </c>
      <c r="E2027" s="52" t="s">
        <v>1874</v>
      </c>
      <c r="F2027" s="49"/>
      <c r="G2027" s="65"/>
      <c r="H2027" s="146"/>
      <c r="I2027" s="169"/>
      <c r="J2027" s="165"/>
      <c r="K2027" s="68"/>
    </row>
    <row r="2028" spans="4:11" hidden="1" outlineLevel="1" x14ac:dyDescent="0.25">
      <c r="D2028" s="151" t="s">
        <v>2065</v>
      </c>
      <c r="E2028" s="51" t="s">
        <v>1025</v>
      </c>
      <c r="F2028" s="49"/>
      <c r="G2028" s="65"/>
      <c r="H2028" s="146"/>
      <c r="I2028" s="169"/>
      <c r="J2028" s="165"/>
      <c r="K2028" s="68"/>
    </row>
    <row r="2029" spans="4:11" hidden="1" outlineLevel="1" x14ac:dyDescent="0.25">
      <c r="D2029" s="151" t="s">
        <v>2066</v>
      </c>
      <c r="E2029" s="52" t="s">
        <v>1866</v>
      </c>
      <c r="F2029" s="49"/>
      <c r="G2029" s="65"/>
      <c r="H2029" s="146"/>
      <c r="I2029" s="169"/>
      <c r="J2029" s="165"/>
      <c r="K2029" s="68"/>
    </row>
    <row r="2030" spans="4:11" hidden="1" outlineLevel="1" x14ac:dyDescent="0.25">
      <c r="D2030" s="151" t="s">
        <v>2067</v>
      </c>
      <c r="E2030" s="52" t="s">
        <v>1868</v>
      </c>
      <c r="F2030" s="49"/>
      <c r="G2030" s="65"/>
      <c r="H2030" s="146"/>
      <c r="I2030" s="169"/>
      <c r="J2030" s="165"/>
      <c r="K2030" s="68"/>
    </row>
    <row r="2031" spans="4:11" hidden="1" outlineLevel="1" x14ac:dyDescent="0.25">
      <c r="D2031" s="151" t="s">
        <v>2068</v>
      </c>
      <c r="E2031" s="52" t="s">
        <v>1870</v>
      </c>
      <c r="F2031" s="49"/>
      <c r="G2031" s="65"/>
      <c r="H2031" s="146"/>
      <c r="I2031" s="169"/>
      <c r="J2031" s="165"/>
      <c r="K2031" s="68"/>
    </row>
    <row r="2032" spans="4:11" hidden="1" outlineLevel="1" x14ac:dyDescent="0.25">
      <c r="D2032" s="151" t="s">
        <v>2069</v>
      </c>
      <c r="E2032" s="52" t="s">
        <v>1872</v>
      </c>
      <c r="F2032" s="49"/>
      <c r="G2032" s="65"/>
      <c r="H2032" s="146"/>
      <c r="I2032" s="169"/>
      <c r="J2032" s="165"/>
      <c r="K2032" s="68"/>
    </row>
    <row r="2033" spans="4:11" hidden="1" outlineLevel="1" x14ac:dyDescent="0.25">
      <c r="D2033" s="151" t="s">
        <v>2070</v>
      </c>
      <c r="E2033" s="52" t="s">
        <v>1874</v>
      </c>
      <c r="F2033" s="49"/>
      <c r="G2033" s="65"/>
      <c r="H2033" s="146"/>
      <c r="I2033" s="169"/>
      <c r="J2033" s="165"/>
      <c r="K2033" s="68"/>
    </row>
    <row r="2034" spans="4:11" hidden="1" outlineLevel="1" x14ac:dyDescent="0.25">
      <c r="D2034" s="151" t="s">
        <v>2071</v>
      </c>
      <c r="E2034" s="51" t="s">
        <v>1032</v>
      </c>
      <c r="F2034" s="49"/>
      <c r="G2034" s="65"/>
      <c r="H2034" s="146"/>
      <c r="I2034" s="169"/>
      <c r="J2034" s="165"/>
      <c r="K2034" s="68"/>
    </row>
    <row r="2035" spans="4:11" hidden="1" outlineLevel="1" x14ac:dyDescent="0.25">
      <c r="D2035" s="151" t="s">
        <v>2072</v>
      </c>
      <c r="E2035" s="52" t="s">
        <v>1866</v>
      </c>
      <c r="F2035" s="49"/>
      <c r="G2035" s="65"/>
      <c r="H2035" s="146"/>
      <c r="I2035" s="169"/>
      <c r="J2035" s="165"/>
      <c r="K2035" s="68"/>
    </row>
    <row r="2036" spans="4:11" hidden="1" outlineLevel="1" x14ac:dyDescent="0.25">
      <c r="D2036" s="151" t="s">
        <v>2073</v>
      </c>
      <c r="E2036" s="52" t="s">
        <v>1868</v>
      </c>
      <c r="F2036" s="49"/>
      <c r="G2036" s="65"/>
      <c r="H2036" s="146"/>
      <c r="I2036" s="169"/>
      <c r="J2036" s="165"/>
      <c r="K2036" s="68"/>
    </row>
    <row r="2037" spans="4:11" hidden="1" outlineLevel="1" x14ac:dyDescent="0.25">
      <c r="D2037" s="151" t="s">
        <v>2074</v>
      </c>
      <c r="E2037" s="52" t="s">
        <v>1870</v>
      </c>
      <c r="F2037" s="49"/>
      <c r="G2037" s="65"/>
      <c r="H2037" s="146"/>
      <c r="I2037" s="169"/>
      <c r="J2037" s="165"/>
      <c r="K2037" s="68"/>
    </row>
    <row r="2038" spans="4:11" hidden="1" outlineLevel="1" x14ac:dyDescent="0.25">
      <c r="D2038" s="151" t="s">
        <v>2075</v>
      </c>
      <c r="E2038" s="52" t="s">
        <v>1872</v>
      </c>
      <c r="F2038" s="49"/>
      <c r="G2038" s="65"/>
      <c r="H2038" s="146"/>
      <c r="I2038" s="169"/>
      <c r="J2038" s="165"/>
      <c r="K2038" s="68"/>
    </row>
    <row r="2039" spans="4:11" hidden="1" outlineLevel="1" x14ac:dyDescent="0.25">
      <c r="D2039" s="151" t="s">
        <v>2076</v>
      </c>
      <c r="E2039" s="52" t="s">
        <v>1874</v>
      </c>
      <c r="F2039" s="49"/>
      <c r="G2039" s="65"/>
      <c r="H2039" s="146"/>
      <c r="I2039" s="169"/>
      <c r="J2039" s="165"/>
      <c r="K2039" s="68"/>
    </row>
    <row r="2040" spans="4:11" hidden="1" outlineLevel="1" x14ac:dyDescent="0.25">
      <c r="D2040" s="151" t="s">
        <v>2077</v>
      </c>
      <c r="E2040" s="51" t="s">
        <v>7</v>
      </c>
      <c r="F2040" s="49"/>
      <c r="G2040" s="65"/>
      <c r="H2040" s="146"/>
      <c r="I2040" s="169"/>
      <c r="J2040" s="165"/>
      <c r="K2040" s="68"/>
    </row>
    <row r="2041" spans="4:11" hidden="1" outlineLevel="1" x14ac:dyDescent="0.25">
      <c r="D2041" s="151" t="s">
        <v>2078</v>
      </c>
      <c r="E2041" s="52" t="s">
        <v>1866</v>
      </c>
      <c r="F2041" s="49"/>
      <c r="G2041" s="65"/>
      <c r="H2041" s="146"/>
      <c r="I2041" s="169"/>
      <c r="J2041" s="165"/>
      <c r="K2041" s="68"/>
    </row>
    <row r="2042" spans="4:11" hidden="1" outlineLevel="1" x14ac:dyDescent="0.25">
      <c r="D2042" s="151" t="s">
        <v>2079</v>
      </c>
      <c r="E2042" s="52" t="s">
        <v>1868</v>
      </c>
      <c r="F2042" s="49"/>
      <c r="G2042" s="65"/>
      <c r="H2042" s="146"/>
      <c r="I2042" s="169"/>
      <c r="J2042" s="165"/>
      <c r="K2042" s="68"/>
    </row>
    <row r="2043" spans="4:11" hidden="1" outlineLevel="1" x14ac:dyDescent="0.25">
      <c r="D2043" s="151" t="s">
        <v>2080</v>
      </c>
      <c r="E2043" s="52" t="s">
        <v>1870</v>
      </c>
      <c r="F2043" s="49"/>
      <c r="G2043" s="65"/>
      <c r="H2043" s="146"/>
      <c r="I2043" s="169"/>
      <c r="J2043" s="165"/>
      <c r="K2043" s="68"/>
    </row>
    <row r="2044" spans="4:11" hidden="1" outlineLevel="1" x14ac:dyDescent="0.25">
      <c r="D2044" s="151" t="s">
        <v>2081</v>
      </c>
      <c r="E2044" s="52" t="s">
        <v>1872</v>
      </c>
      <c r="F2044" s="49"/>
      <c r="G2044" s="65"/>
      <c r="H2044" s="146"/>
      <c r="I2044" s="169"/>
      <c r="J2044" s="165"/>
      <c r="K2044" s="68"/>
    </row>
    <row r="2045" spans="4:11" hidden="1" outlineLevel="1" x14ac:dyDescent="0.25">
      <c r="D2045" s="151" t="s">
        <v>2082</v>
      </c>
      <c r="E2045" s="52" t="s">
        <v>1874</v>
      </c>
      <c r="F2045" s="49"/>
      <c r="G2045" s="65"/>
      <c r="H2045" s="146"/>
      <c r="I2045" s="169"/>
      <c r="J2045" s="165"/>
      <c r="K2045" s="68"/>
    </row>
    <row r="2046" spans="4:11" hidden="1" outlineLevel="1" x14ac:dyDescent="0.25">
      <c r="D2046" s="151" t="s">
        <v>2083</v>
      </c>
      <c r="E2046" s="51" t="s">
        <v>264</v>
      </c>
      <c r="F2046" s="49"/>
      <c r="G2046" s="65"/>
      <c r="H2046" s="146"/>
      <c r="I2046" s="169"/>
      <c r="J2046" s="165"/>
      <c r="K2046" s="68"/>
    </row>
    <row r="2047" spans="4:11" hidden="1" outlineLevel="1" x14ac:dyDescent="0.25">
      <c r="D2047" s="151" t="s">
        <v>2084</v>
      </c>
      <c r="E2047" s="52" t="s">
        <v>1866</v>
      </c>
      <c r="F2047" s="49"/>
      <c r="G2047" s="65"/>
      <c r="H2047" s="146"/>
      <c r="I2047" s="169"/>
      <c r="J2047" s="165"/>
      <c r="K2047" s="68"/>
    </row>
    <row r="2048" spans="4:11" hidden="1" outlineLevel="1" x14ac:dyDescent="0.25">
      <c r="D2048" s="151" t="s">
        <v>2085</v>
      </c>
      <c r="E2048" s="52" t="s">
        <v>1868</v>
      </c>
      <c r="F2048" s="49"/>
      <c r="G2048" s="65"/>
      <c r="H2048" s="146"/>
      <c r="I2048" s="169"/>
      <c r="J2048" s="165"/>
      <c r="K2048" s="68"/>
    </row>
    <row r="2049" spans="4:11" hidden="1" outlineLevel="1" x14ac:dyDescent="0.25">
      <c r="D2049" s="151" t="s">
        <v>2086</v>
      </c>
      <c r="E2049" s="52" t="s">
        <v>1870</v>
      </c>
      <c r="F2049" s="49"/>
      <c r="G2049" s="65"/>
      <c r="H2049" s="146"/>
      <c r="I2049" s="169"/>
      <c r="J2049" s="165"/>
      <c r="K2049" s="68"/>
    </row>
    <row r="2050" spans="4:11" hidden="1" outlineLevel="1" x14ac:dyDescent="0.25">
      <c r="D2050" s="151" t="s">
        <v>2087</v>
      </c>
      <c r="E2050" s="52" t="s">
        <v>1872</v>
      </c>
      <c r="F2050" s="49"/>
      <c r="G2050" s="65"/>
      <c r="H2050" s="146"/>
      <c r="I2050" s="169"/>
      <c r="J2050" s="165"/>
      <c r="K2050" s="68"/>
    </row>
    <row r="2051" spans="4:11" hidden="1" outlineLevel="1" x14ac:dyDescent="0.25">
      <c r="D2051" s="151" t="s">
        <v>2088</v>
      </c>
      <c r="E2051" s="52" t="s">
        <v>1874</v>
      </c>
      <c r="F2051" s="49"/>
      <c r="G2051" s="65"/>
      <c r="H2051" s="146"/>
      <c r="I2051" s="169"/>
      <c r="J2051" s="165"/>
      <c r="K2051" s="68"/>
    </row>
    <row r="2052" spans="4:11" hidden="1" outlineLevel="1" x14ac:dyDescent="0.25">
      <c r="D2052" s="151" t="s">
        <v>2089</v>
      </c>
      <c r="E2052" s="96" t="s">
        <v>2090</v>
      </c>
      <c r="F2052" s="55"/>
      <c r="G2052" s="65"/>
      <c r="H2052" s="146"/>
      <c r="I2052" s="169"/>
      <c r="J2052" s="165"/>
      <c r="K2052" s="116"/>
    </row>
    <row r="2053" spans="4:11" hidden="1" outlineLevel="1" x14ac:dyDescent="0.25">
      <c r="D2053" s="151" t="s">
        <v>2091</v>
      </c>
      <c r="E2053" s="64" t="s">
        <v>984</v>
      </c>
      <c r="F2053" s="56"/>
      <c r="G2053" s="65"/>
      <c r="H2053" s="146"/>
      <c r="I2053" s="169"/>
      <c r="J2053" s="165"/>
      <c r="K2053" s="68"/>
    </row>
    <row r="2054" spans="4:11" hidden="1" outlineLevel="1" x14ac:dyDescent="0.25">
      <c r="D2054" s="151" t="s">
        <v>2092</v>
      </c>
      <c r="E2054" s="99" t="s">
        <v>986</v>
      </c>
      <c r="F2054" s="56"/>
      <c r="G2054" s="65"/>
      <c r="H2054" s="146"/>
      <c r="I2054" s="169"/>
      <c r="J2054" s="165"/>
      <c r="K2054" s="68"/>
    </row>
    <row r="2055" spans="4:11" hidden="1" outlineLevel="1" x14ac:dyDescent="0.25">
      <c r="D2055" s="151" t="s">
        <v>2093</v>
      </c>
      <c r="E2055" s="51" t="s">
        <v>4</v>
      </c>
      <c r="F2055" s="49"/>
      <c r="G2055" s="65"/>
      <c r="H2055" s="146"/>
      <c r="I2055" s="169"/>
      <c r="J2055" s="165"/>
      <c r="K2055" s="68"/>
    </row>
    <row r="2056" spans="4:11" hidden="1" outlineLevel="1" x14ac:dyDescent="0.25">
      <c r="D2056" s="151" t="s">
        <v>2094</v>
      </c>
      <c r="E2056" s="52" t="s">
        <v>2095</v>
      </c>
      <c r="F2056" s="49"/>
      <c r="G2056" s="65"/>
      <c r="H2056" s="146"/>
      <c r="I2056" s="169"/>
      <c r="J2056" s="165"/>
      <c r="K2056" s="68"/>
    </row>
    <row r="2057" spans="4:11" hidden="1" outlineLevel="1" x14ac:dyDescent="0.25">
      <c r="D2057" s="151" t="s">
        <v>2096</v>
      </c>
      <c r="E2057" s="52" t="s">
        <v>2097</v>
      </c>
      <c r="F2057" s="49"/>
      <c r="G2057" s="65"/>
      <c r="H2057" s="146"/>
      <c r="I2057" s="169"/>
      <c r="J2057" s="165"/>
      <c r="K2057" s="68"/>
    </row>
    <row r="2058" spans="4:11" hidden="1" outlineLevel="1" x14ac:dyDescent="0.25">
      <c r="D2058" s="151" t="s">
        <v>2098</v>
      </c>
      <c r="E2058" s="52" t="s">
        <v>2099</v>
      </c>
      <c r="F2058" s="49"/>
      <c r="G2058" s="65"/>
      <c r="H2058" s="146"/>
      <c r="I2058" s="169"/>
      <c r="J2058" s="165"/>
      <c r="K2058" s="68"/>
    </row>
    <row r="2059" spans="4:11" hidden="1" outlineLevel="1" x14ac:dyDescent="0.25">
      <c r="D2059" s="151" t="s">
        <v>2100</v>
      </c>
      <c r="E2059" s="52" t="s">
        <v>2101</v>
      </c>
      <c r="F2059" s="49"/>
      <c r="G2059" s="65"/>
      <c r="H2059" s="146"/>
      <c r="I2059" s="169"/>
      <c r="J2059" s="165"/>
      <c r="K2059" s="68"/>
    </row>
    <row r="2060" spans="4:11" hidden="1" outlineLevel="1" x14ac:dyDescent="0.25">
      <c r="D2060" s="151" t="s">
        <v>2102</v>
      </c>
      <c r="E2060" s="52" t="s">
        <v>2103</v>
      </c>
      <c r="F2060" s="49"/>
      <c r="G2060" s="65"/>
      <c r="H2060" s="146"/>
      <c r="I2060" s="169"/>
      <c r="J2060" s="165"/>
      <c r="K2060" s="68"/>
    </row>
    <row r="2061" spans="4:11" hidden="1" outlineLevel="1" x14ac:dyDescent="0.25">
      <c r="D2061" s="151" t="s">
        <v>2104</v>
      </c>
      <c r="E2061" s="51" t="s">
        <v>3</v>
      </c>
      <c r="F2061" s="49"/>
      <c r="G2061" s="65"/>
      <c r="H2061" s="146"/>
      <c r="I2061" s="169"/>
      <c r="J2061" s="165"/>
      <c r="K2061" s="68"/>
    </row>
    <row r="2062" spans="4:11" hidden="1" outlineLevel="1" x14ac:dyDescent="0.25">
      <c r="D2062" s="151" t="s">
        <v>2105</v>
      </c>
      <c r="E2062" s="52" t="s">
        <v>2095</v>
      </c>
      <c r="F2062" s="49"/>
      <c r="G2062" s="65"/>
      <c r="H2062" s="146"/>
      <c r="I2062" s="169"/>
      <c r="J2062" s="165"/>
      <c r="K2062" s="68"/>
    </row>
    <row r="2063" spans="4:11" hidden="1" outlineLevel="1" x14ac:dyDescent="0.25">
      <c r="D2063" s="151" t="s">
        <v>2106</v>
      </c>
      <c r="E2063" s="52" t="s">
        <v>2097</v>
      </c>
      <c r="F2063" s="49"/>
      <c r="G2063" s="65"/>
      <c r="H2063" s="146"/>
      <c r="I2063" s="169"/>
      <c r="J2063" s="165"/>
      <c r="K2063" s="68"/>
    </row>
    <row r="2064" spans="4:11" hidden="1" outlineLevel="1" x14ac:dyDescent="0.25">
      <c r="D2064" s="151" t="s">
        <v>2107</v>
      </c>
      <c r="E2064" s="52" t="s">
        <v>2099</v>
      </c>
      <c r="F2064" s="49"/>
      <c r="G2064" s="65"/>
      <c r="H2064" s="146"/>
      <c r="I2064" s="169"/>
      <c r="J2064" s="165"/>
      <c r="K2064" s="68"/>
    </row>
    <row r="2065" spans="4:11" hidden="1" outlineLevel="1" x14ac:dyDescent="0.25">
      <c r="D2065" s="151" t="s">
        <v>2108</v>
      </c>
      <c r="E2065" s="52" t="s">
        <v>2101</v>
      </c>
      <c r="F2065" s="49"/>
      <c r="G2065" s="65"/>
      <c r="H2065" s="146"/>
      <c r="I2065" s="169"/>
      <c r="J2065" s="165"/>
      <c r="K2065" s="68"/>
    </row>
    <row r="2066" spans="4:11" hidden="1" outlineLevel="1" x14ac:dyDescent="0.25">
      <c r="D2066" s="151" t="s">
        <v>2109</v>
      </c>
      <c r="E2066" s="52" t="s">
        <v>2103</v>
      </c>
      <c r="F2066" s="49"/>
      <c r="G2066" s="65"/>
      <c r="H2066" s="146"/>
      <c r="I2066" s="169"/>
      <c r="J2066" s="165"/>
      <c r="K2066" s="68"/>
    </row>
    <row r="2067" spans="4:11" hidden="1" outlineLevel="1" x14ac:dyDescent="0.25">
      <c r="D2067" s="151" t="s">
        <v>2110</v>
      </c>
      <c r="E2067" s="51" t="s">
        <v>5</v>
      </c>
      <c r="F2067" s="49"/>
      <c r="G2067" s="65"/>
      <c r="H2067" s="146"/>
      <c r="I2067" s="169"/>
      <c r="J2067" s="165"/>
      <c r="K2067" s="68"/>
    </row>
    <row r="2068" spans="4:11" hidden="1" outlineLevel="1" x14ac:dyDescent="0.25">
      <c r="D2068" s="151" t="s">
        <v>2111</v>
      </c>
      <c r="E2068" s="52" t="s">
        <v>2095</v>
      </c>
      <c r="F2068" s="49"/>
      <c r="G2068" s="65"/>
      <c r="H2068" s="146"/>
      <c r="I2068" s="169"/>
      <c r="J2068" s="165"/>
      <c r="K2068" s="68"/>
    </row>
    <row r="2069" spans="4:11" hidden="1" outlineLevel="1" x14ac:dyDescent="0.25">
      <c r="D2069" s="151" t="s">
        <v>2112</v>
      </c>
      <c r="E2069" s="52" t="s">
        <v>2097</v>
      </c>
      <c r="F2069" s="49"/>
      <c r="G2069" s="65"/>
      <c r="H2069" s="146"/>
      <c r="I2069" s="169"/>
      <c r="J2069" s="165"/>
      <c r="K2069" s="68"/>
    </row>
    <row r="2070" spans="4:11" hidden="1" outlineLevel="1" x14ac:dyDescent="0.25">
      <c r="D2070" s="151" t="s">
        <v>2113</v>
      </c>
      <c r="E2070" s="52" t="s">
        <v>2099</v>
      </c>
      <c r="F2070" s="49"/>
      <c r="G2070" s="65"/>
      <c r="H2070" s="146"/>
      <c r="I2070" s="169"/>
      <c r="J2070" s="165"/>
      <c r="K2070" s="68"/>
    </row>
    <row r="2071" spans="4:11" hidden="1" outlineLevel="1" x14ac:dyDescent="0.25">
      <c r="D2071" s="151" t="s">
        <v>2114</v>
      </c>
      <c r="E2071" s="52" t="s">
        <v>2101</v>
      </c>
      <c r="F2071" s="49"/>
      <c r="G2071" s="65"/>
      <c r="H2071" s="146"/>
      <c r="I2071" s="169"/>
      <c r="J2071" s="165"/>
      <c r="K2071" s="68"/>
    </row>
    <row r="2072" spans="4:11" hidden="1" outlineLevel="1" x14ac:dyDescent="0.25">
      <c r="D2072" s="151" t="s">
        <v>2115</v>
      </c>
      <c r="E2072" s="52" t="s">
        <v>2103</v>
      </c>
      <c r="F2072" s="49"/>
      <c r="G2072" s="65"/>
      <c r="H2072" s="146"/>
      <c r="I2072" s="169"/>
      <c r="J2072" s="165"/>
      <c r="K2072" s="68"/>
    </row>
    <row r="2073" spans="4:11" hidden="1" outlineLevel="1" x14ac:dyDescent="0.25">
      <c r="D2073" s="151" t="s">
        <v>2116</v>
      </c>
      <c r="E2073" s="51" t="s">
        <v>1011</v>
      </c>
      <c r="F2073" s="49"/>
      <c r="G2073" s="65"/>
      <c r="H2073" s="146"/>
      <c r="I2073" s="169"/>
      <c r="J2073" s="165"/>
      <c r="K2073" s="68"/>
    </row>
    <row r="2074" spans="4:11" hidden="1" outlineLevel="1" x14ac:dyDescent="0.25">
      <c r="D2074" s="151" t="s">
        <v>2117</v>
      </c>
      <c r="E2074" s="52" t="s">
        <v>2095</v>
      </c>
      <c r="F2074" s="49"/>
      <c r="G2074" s="65"/>
      <c r="H2074" s="146"/>
      <c r="I2074" s="169"/>
      <c r="J2074" s="165"/>
      <c r="K2074" s="68"/>
    </row>
    <row r="2075" spans="4:11" hidden="1" outlineLevel="1" x14ac:dyDescent="0.25">
      <c r="D2075" s="151" t="s">
        <v>2118</v>
      </c>
      <c r="E2075" s="52" t="s">
        <v>2097</v>
      </c>
      <c r="F2075" s="49"/>
      <c r="G2075" s="65"/>
      <c r="H2075" s="146"/>
      <c r="I2075" s="169"/>
      <c r="J2075" s="165"/>
      <c r="K2075" s="68"/>
    </row>
    <row r="2076" spans="4:11" hidden="1" outlineLevel="1" x14ac:dyDescent="0.25">
      <c r="D2076" s="151" t="s">
        <v>2119</v>
      </c>
      <c r="E2076" s="52" t="s">
        <v>2099</v>
      </c>
      <c r="F2076" s="49"/>
      <c r="G2076" s="65"/>
      <c r="H2076" s="146"/>
      <c r="I2076" s="169"/>
      <c r="J2076" s="165"/>
      <c r="K2076" s="68"/>
    </row>
    <row r="2077" spans="4:11" hidden="1" outlineLevel="1" x14ac:dyDescent="0.25">
      <c r="D2077" s="151" t="s">
        <v>2120</v>
      </c>
      <c r="E2077" s="52" t="s">
        <v>2101</v>
      </c>
      <c r="F2077" s="49"/>
      <c r="G2077" s="65"/>
      <c r="H2077" s="146"/>
      <c r="I2077" s="169"/>
      <c r="J2077" s="165"/>
      <c r="K2077" s="68"/>
    </row>
    <row r="2078" spans="4:11" hidden="1" outlineLevel="1" x14ac:dyDescent="0.25">
      <c r="D2078" s="151" t="s">
        <v>2121</v>
      </c>
      <c r="E2078" s="52" t="s">
        <v>2103</v>
      </c>
      <c r="F2078" s="49"/>
      <c r="G2078" s="65"/>
      <c r="H2078" s="146"/>
      <c r="I2078" s="169"/>
      <c r="J2078" s="165"/>
      <c r="K2078" s="68"/>
    </row>
    <row r="2079" spans="4:11" hidden="1" outlineLevel="1" x14ac:dyDescent="0.25">
      <c r="D2079" s="151" t="s">
        <v>2122</v>
      </c>
      <c r="E2079" s="51" t="s">
        <v>1018</v>
      </c>
      <c r="F2079" s="49"/>
      <c r="G2079" s="65"/>
      <c r="H2079" s="146"/>
      <c r="I2079" s="169"/>
      <c r="J2079" s="165"/>
      <c r="K2079" s="68"/>
    </row>
    <row r="2080" spans="4:11" hidden="1" outlineLevel="1" x14ac:dyDescent="0.25">
      <c r="D2080" s="151" t="s">
        <v>2123</v>
      </c>
      <c r="E2080" s="52" t="s">
        <v>2095</v>
      </c>
      <c r="F2080" s="49"/>
      <c r="G2080" s="65"/>
      <c r="H2080" s="146"/>
      <c r="I2080" s="169"/>
      <c r="J2080" s="165"/>
      <c r="K2080" s="68"/>
    </row>
    <row r="2081" spans="4:11" hidden="1" outlineLevel="1" x14ac:dyDescent="0.25">
      <c r="D2081" s="151" t="s">
        <v>2124</v>
      </c>
      <c r="E2081" s="52" t="s">
        <v>2097</v>
      </c>
      <c r="F2081" s="49"/>
      <c r="G2081" s="65"/>
      <c r="H2081" s="146"/>
      <c r="I2081" s="169"/>
      <c r="J2081" s="165"/>
      <c r="K2081" s="68"/>
    </row>
    <row r="2082" spans="4:11" hidden="1" outlineLevel="1" x14ac:dyDescent="0.25">
      <c r="D2082" s="151" t="s">
        <v>2125</v>
      </c>
      <c r="E2082" s="52" t="s">
        <v>2099</v>
      </c>
      <c r="F2082" s="49"/>
      <c r="G2082" s="65"/>
      <c r="H2082" s="146"/>
      <c r="I2082" s="169"/>
      <c r="J2082" s="165"/>
      <c r="K2082" s="68"/>
    </row>
    <row r="2083" spans="4:11" hidden="1" outlineLevel="1" x14ac:dyDescent="0.25">
      <c r="D2083" s="151" t="s">
        <v>2126</v>
      </c>
      <c r="E2083" s="52" t="s">
        <v>2101</v>
      </c>
      <c r="F2083" s="49"/>
      <c r="G2083" s="65"/>
      <c r="H2083" s="146"/>
      <c r="I2083" s="169"/>
      <c r="J2083" s="165"/>
      <c r="K2083" s="68"/>
    </row>
    <row r="2084" spans="4:11" hidden="1" outlineLevel="1" x14ac:dyDescent="0.25">
      <c r="D2084" s="151" t="s">
        <v>2127</v>
      </c>
      <c r="E2084" s="52" t="s">
        <v>2103</v>
      </c>
      <c r="F2084" s="49"/>
      <c r="G2084" s="65"/>
      <c r="H2084" s="146"/>
      <c r="I2084" s="169"/>
      <c r="J2084" s="165"/>
      <c r="K2084" s="68"/>
    </row>
    <row r="2085" spans="4:11" hidden="1" outlineLevel="1" x14ac:dyDescent="0.25">
      <c r="D2085" s="151" t="s">
        <v>2128</v>
      </c>
      <c r="E2085" s="51" t="s">
        <v>1025</v>
      </c>
      <c r="F2085" s="49"/>
      <c r="G2085" s="65"/>
      <c r="H2085" s="146"/>
      <c r="I2085" s="169"/>
      <c r="J2085" s="165"/>
      <c r="K2085" s="68"/>
    </row>
    <row r="2086" spans="4:11" hidden="1" outlineLevel="1" x14ac:dyDescent="0.25">
      <c r="D2086" s="151" t="s">
        <v>2129</v>
      </c>
      <c r="E2086" s="52" t="s">
        <v>2095</v>
      </c>
      <c r="F2086" s="49"/>
      <c r="G2086" s="65"/>
      <c r="H2086" s="146"/>
      <c r="I2086" s="169"/>
      <c r="J2086" s="165"/>
      <c r="K2086" s="68"/>
    </row>
    <row r="2087" spans="4:11" hidden="1" outlineLevel="1" x14ac:dyDescent="0.25">
      <c r="D2087" s="151" t="s">
        <v>2130</v>
      </c>
      <c r="E2087" s="52" t="s">
        <v>2097</v>
      </c>
      <c r="F2087" s="49"/>
      <c r="G2087" s="65"/>
      <c r="H2087" s="146"/>
      <c r="I2087" s="169"/>
      <c r="J2087" s="165"/>
      <c r="K2087" s="68"/>
    </row>
    <row r="2088" spans="4:11" hidden="1" outlineLevel="1" x14ac:dyDescent="0.25">
      <c r="D2088" s="151" t="s">
        <v>2131</v>
      </c>
      <c r="E2088" s="52" t="s">
        <v>2099</v>
      </c>
      <c r="F2088" s="49"/>
      <c r="G2088" s="65"/>
      <c r="H2088" s="146"/>
      <c r="I2088" s="169"/>
      <c r="J2088" s="165"/>
      <c r="K2088" s="68"/>
    </row>
    <row r="2089" spans="4:11" hidden="1" outlineLevel="1" x14ac:dyDescent="0.25">
      <c r="D2089" s="151" t="s">
        <v>2132</v>
      </c>
      <c r="E2089" s="52" t="s">
        <v>2101</v>
      </c>
      <c r="F2089" s="49"/>
      <c r="G2089" s="65"/>
      <c r="H2089" s="146"/>
      <c r="I2089" s="169"/>
      <c r="J2089" s="165"/>
      <c r="K2089" s="68"/>
    </row>
    <row r="2090" spans="4:11" hidden="1" outlineLevel="1" x14ac:dyDescent="0.25">
      <c r="D2090" s="151" t="s">
        <v>2133</v>
      </c>
      <c r="E2090" s="52" t="s">
        <v>2103</v>
      </c>
      <c r="F2090" s="49"/>
      <c r="G2090" s="65"/>
      <c r="H2090" s="146"/>
      <c r="I2090" s="169"/>
      <c r="J2090" s="165"/>
      <c r="K2090" s="68"/>
    </row>
    <row r="2091" spans="4:11" hidden="1" outlineLevel="1" x14ac:dyDescent="0.25">
      <c r="D2091" s="151" t="s">
        <v>2134</v>
      </c>
      <c r="E2091" s="51" t="s">
        <v>1032</v>
      </c>
      <c r="F2091" s="49"/>
      <c r="G2091" s="65"/>
      <c r="H2091" s="146"/>
      <c r="I2091" s="169"/>
      <c r="J2091" s="165"/>
      <c r="K2091" s="68"/>
    </row>
    <row r="2092" spans="4:11" hidden="1" outlineLevel="1" x14ac:dyDescent="0.25">
      <c r="D2092" s="151" t="s">
        <v>2135</v>
      </c>
      <c r="E2092" s="52" t="s">
        <v>2095</v>
      </c>
      <c r="F2092" s="49"/>
      <c r="G2092" s="65"/>
      <c r="H2092" s="146"/>
      <c r="I2092" s="169"/>
      <c r="J2092" s="165"/>
      <c r="K2092" s="68"/>
    </row>
    <row r="2093" spans="4:11" hidden="1" outlineLevel="1" x14ac:dyDescent="0.25">
      <c r="D2093" s="151" t="s">
        <v>2136</v>
      </c>
      <c r="E2093" s="52" t="s">
        <v>2097</v>
      </c>
      <c r="F2093" s="49"/>
      <c r="G2093" s="65"/>
      <c r="H2093" s="146"/>
      <c r="I2093" s="169"/>
      <c r="J2093" s="165"/>
      <c r="K2093" s="68"/>
    </row>
    <row r="2094" spans="4:11" hidden="1" outlineLevel="1" x14ac:dyDescent="0.25">
      <c r="D2094" s="151" t="s">
        <v>2137</v>
      </c>
      <c r="E2094" s="52" t="s">
        <v>2099</v>
      </c>
      <c r="F2094" s="49"/>
      <c r="G2094" s="65"/>
      <c r="H2094" s="146"/>
      <c r="I2094" s="169"/>
      <c r="J2094" s="165"/>
      <c r="K2094" s="68"/>
    </row>
    <row r="2095" spans="4:11" hidden="1" outlineLevel="1" x14ac:dyDescent="0.25">
      <c r="D2095" s="151" t="s">
        <v>2138</v>
      </c>
      <c r="E2095" s="52" t="s">
        <v>2101</v>
      </c>
      <c r="F2095" s="49"/>
      <c r="G2095" s="65"/>
      <c r="H2095" s="146"/>
      <c r="I2095" s="169"/>
      <c r="J2095" s="165"/>
      <c r="K2095" s="68"/>
    </row>
    <row r="2096" spans="4:11" hidden="1" outlineLevel="1" x14ac:dyDescent="0.25">
      <c r="D2096" s="151" t="s">
        <v>2139</v>
      </c>
      <c r="E2096" s="52" t="s">
        <v>2103</v>
      </c>
      <c r="F2096" s="49"/>
      <c r="G2096" s="65"/>
      <c r="H2096" s="146"/>
      <c r="I2096" s="169"/>
      <c r="J2096" s="165"/>
      <c r="K2096" s="68"/>
    </row>
    <row r="2097" spans="4:11" hidden="1" outlineLevel="1" x14ac:dyDescent="0.25">
      <c r="D2097" s="151" t="s">
        <v>2140</v>
      </c>
      <c r="E2097" s="51" t="s">
        <v>7</v>
      </c>
      <c r="F2097" s="49"/>
      <c r="G2097" s="65"/>
      <c r="H2097" s="146"/>
      <c r="I2097" s="169"/>
      <c r="J2097" s="165"/>
      <c r="K2097" s="68"/>
    </row>
    <row r="2098" spans="4:11" hidden="1" outlineLevel="1" x14ac:dyDescent="0.25">
      <c r="D2098" s="151" t="s">
        <v>2141</v>
      </c>
      <c r="E2098" s="52" t="s">
        <v>2095</v>
      </c>
      <c r="F2098" s="49"/>
      <c r="G2098" s="65"/>
      <c r="H2098" s="146"/>
      <c r="I2098" s="169"/>
      <c r="J2098" s="165"/>
      <c r="K2098" s="68"/>
    </row>
    <row r="2099" spans="4:11" hidden="1" outlineLevel="1" x14ac:dyDescent="0.25">
      <c r="D2099" s="151" t="s">
        <v>2142</v>
      </c>
      <c r="E2099" s="52" t="s">
        <v>2097</v>
      </c>
      <c r="F2099" s="49"/>
      <c r="G2099" s="65"/>
      <c r="H2099" s="146"/>
      <c r="I2099" s="169"/>
      <c r="J2099" s="165"/>
      <c r="K2099" s="68"/>
    </row>
    <row r="2100" spans="4:11" hidden="1" outlineLevel="1" x14ac:dyDescent="0.25">
      <c r="D2100" s="151" t="s">
        <v>2143</v>
      </c>
      <c r="E2100" s="52" t="s">
        <v>2099</v>
      </c>
      <c r="F2100" s="49"/>
      <c r="G2100" s="65"/>
      <c r="H2100" s="146"/>
      <c r="I2100" s="169"/>
      <c r="J2100" s="165"/>
      <c r="K2100" s="68"/>
    </row>
    <row r="2101" spans="4:11" hidden="1" outlineLevel="1" x14ac:dyDescent="0.25">
      <c r="D2101" s="151" t="s">
        <v>2144</v>
      </c>
      <c r="E2101" s="52" t="s">
        <v>2101</v>
      </c>
      <c r="F2101" s="49"/>
      <c r="G2101" s="65"/>
      <c r="H2101" s="146"/>
      <c r="I2101" s="169"/>
      <c r="J2101" s="165"/>
      <c r="K2101" s="68"/>
    </row>
    <row r="2102" spans="4:11" hidden="1" outlineLevel="1" x14ac:dyDescent="0.25">
      <c r="D2102" s="151" t="s">
        <v>2145</v>
      </c>
      <c r="E2102" s="52" t="s">
        <v>2103</v>
      </c>
      <c r="F2102" s="49"/>
      <c r="G2102" s="65"/>
      <c r="H2102" s="146"/>
      <c r="I2102" s="169"/>
      <c r="J2102" s="165"/>
      <c r="K2102" s="68"/>
    </row>
    <row r="2103" spans="4:11" hidden="1" outlineLevel="1" x14ac:dyDescent="0.25">
      <c r="D2103" s="151" t="s">
        <v>2146</v>
      </c>
      <c r="E2103" s="51" t="s">
        <v>264</v>
      </c>
      <c r="F2103" s="49"/>
      <c r="G2103" s="65"/>
      <c r="H2103" s="146"/>
      <c r="I2103" s="169"/>
      <c r="J2103" s="165"/>
      <c r="K2103" s="68"/>
    </row>
    <row r="2104" spans="4:11" hidden="1" outlineLevel="1" x14ac:dyDescent="0.25">
      <c r="D2104" s="151" t="s">
        <v>2147</v>
      </c>
      <c r="E2104" s="52" t="s">
        <v>2095</v>
      </c>
      <c r="F2104" s="49"/>
      <c r="G2104" s="65"/>
      <c r="H2104" s="146"/>
      <c r="I2104" s="169"/>
      <c r="J2104" s="165"/>
      <c r="K2104" s="68"/>
    </row>
    <row r="2105" spans="4:11" hidden="1" outlineLevel="1" x14ac:dyDescent="0.25">
      <c r="D2105" s="151" t="s">
        <v>2148</v>
      </c>
      <c r="E2105" s="52" t="s">
        <v>2097</v>
      </c>
      <c r="F2105" s="49"/>
      <c r="G2105" s="65"/>
      <c r="H2105" s="146"/>
      <c r="I2105" s="169"/>
      <c r="J2105" s="165"/>
      <c r="K2105" s="68"/>
    </row>
    <row r="2106" spans="4:11" hidden="1" outlineLevel="1" x14ac:dyDescent="0.25">
      <c r="D2106" s="151" t="s">
        <v>2149</v>
      </c>
      <c r="E2106" s="52" t="s">
        <v>2099</v>
      </c>
      <c r="F2106" s="49"/>
      <c r="G2106" s="65"/>
      <c r="H2106" s="146"/>
      <c r="I2106" s="169"/>
      <c r="J2106" s="165"/>
      <c r="K2106" s="68"/>
    </row>
    <row r="2107" spans="4:11" hidden="1" outlineLevel="1" x14ac:dyDescent="0.25">
      <c r="D2107" s="151" t="s">
        <v>2150</v>
      </c>
      <c r="E2107" s="52" t="s">
        <v>2101</v>
      </c>
      <c r="F2107" s="49"/>
      <c r="G2107" s="65"/>
      <c r="H2107" s="146"/>
      <c r="I2107" s="169"/>
      <c r="J2107" s="165"/>
      <c r="K2107" s="68"/>
    </row>
    <row r="2108" spans="4:11" hidden="1" outlineLevel="1" x14ac:dyDescent="0.25">
      <c r="D2108" s="151" t="s">
        <v>2151</v>
      </c>
      <c r="E2108" s="52" t="s">
        <v>2103</v>
      </c>
      <c r="F2108" s="49"/>
      <c r="G2108" s="65"/>
      <c r="H2108" s="146"/>
      <c r="I2108" s="169"/>
      <c r="J2108" s="165"/>
      <c r="K2108" s="68"/>
    </row>
    <row r="2109" spans="4:11" hidden="1" outlineLevel="1" x14ac:dyDescent="0.25">
      <c r="D2109" s="151" t="s">
        <v>2152</v>
      </c>
      <c r="E2109" s="99" t="s">
        <v>1051</v>
      </c>
      <c r="F2109" s="56"/>
      <c r="G2109" s="65"/>
      <c r="H2109" s="146"/>
      <c r="I2109" s="169"/>
      <c r="J2109" s="165"/>
      <c r="K2109" s="68"/>
    </row>
    <row r="2110" spans="4:11" hidden="1" outlineLevel="1" x14ac:dyDescent="0.25">
      <c r="D2110" s="151" t="s">
        <v>2153</v>
      </c>
      <c r="E2110" s="51" t="s">
        <v>4</v>
      </c>
      <c r="F2110" s="49"/>
      <c r="G2110" s="65"/>
      <c r="H2110" s="146"/>
      <c r="I2110" s="169"/>
      <c r="J2110" s="165"/>
      <c r="K2110" s="68"/>
    </row>
    <row r="2111" spans="4:11" hidden="1" outlineLevel="1" x14ac:dyDescent="0.25">
      <c r="D2111" s="151" t="s">
        <v>2154</v>
      </c>
      <c r="E2111" s="52" t="s">
        <v>2095</v>
      </c>
      <c r="F2111" s="49"/>
      <c r="G2111" s="65"/>
      <c r="H2111" s="146"/>
      <c r="I2111" s="169"/>
      <c r="J2111" s="165"/>
      <c r="K2111" s="68"/>
    </row>
    <row r="2112" spans="4:11" hidden="1" outlineLevel="1" x14ac:dyDescent="0.25">
      <c r="D2112" s="151" t="s">
        <v>2155</v>
      </c>
      <c r="E2112" s="52" t="s">
        <v>2097</v>
      </c>
      <c r="F2112" s="49"/>
      <c r="G2112" s="65"/>
      <c r="H2112" s="146"/>
      <c r="I2112" s="169"/>
      <c r="J2112" s="165"/>
      <c r="K2112" s="68"/>
    </row>
    <row r="2113" spans="4:11" hidden="1" outlineLevel="1" x14ac:dyDescent="0.25">
      <c r="D2113" s="151" t="s">
        <v>2156</v>
      </c>
      <c r="E2113" s="52" t="s">
        <v>2099</v>
      </c>
      <c r="F2113" s="49"/>
      <c r="G2113" s="65"/>
      <c r="H2113" s="146"/>
      <c r="I2113" s="169"/>
      <c r="J2113" s="165"/>
      <c r="K2113" s="68"/>
    </row>
    <row r="2114" spans="4:11" hidden="1" outlineLevel="1" x14ac:dyDescent="0.25">
      <c r="D2114" s="151" t="s">
        <v>2157</v>
      </c>
      <c r="E2114" s="52" t="s">
        <v>2101</v>
      </c>
      <c r="F2114" s="49"/>
      <c r="G2114" s="65"/>
      <c r="H2114" s="146"/>
      <c r="I2114" s="169"/>
      <c r="J2114" s="165"/>
      <c r="K2114" s="68"/>
    </row>
    <row r="2115" spans="4:11" hidden="1" outlineLevel="1" x14ac:dyDescent="0.25">
      <c r="D2115" s="151" t="s">
        <v>2158</v>
      </c>
      <c r="E2115" s="52" t="s">
        <v>2103</v>
      </c>
      <c r="F2115" s="49"/>
      <c r="G2115" s="65"/>
      <c r="H2115" s="146"/>
      <c r="I2115" s="169"/>
      <c r="J2115" s="165"/>
      <c r="K2115" s="68"/>
    </row>
    <row r="2116" spans="4:11" hidden="1" outlineLevel="1" x14ac:dyDescent="0.25">
      <c r="D2116" s="151" t="s">
        <v>2159</v>
      </c>
      <c r="E2116" s="51" t="s">
        <v>3</v>
      </c>
      <c r="F2116" s="49"/>
      <c r="G2116" s="65"/>
      <c r="H2116" s="146"/>
      <c r="I2116" s="169"/>
      <c r="J2116" s="165"/>
      <c r="K2116" s="68"/>
    </row>
    <row r="2117" spans="4:11" hidden="1" outlineLevel="1" x14ac:dyDescent="0.25">
      <c r="D2117" s="151" t="s">
        <v>2160</v>
      </c>
      <c r="E2117" s="52" t="s">
        <v>2095</v>
      </c>
      <c r="F2117" s="49"/>
      <c r="G2117" s="65"/>
      <c r="H2117" s="146"/>
      <c r="I2117" s="169"/>
      <c r="J2117" s="165"/>
      <c r="K2117" s="68"/>
    </row>
    <row r="2118" spans="4:11" hidden="1" outlineLevel="1" x14ac:dyDescent="0.25">
      <c r="D2118" s="151" t="s">
        <v>2161</v>
      </c>
      <c r="E2118" s="52" t="s">
        <v>2097</v>
      </c>
      <c r="F2118" s="49"/>
      <c r="G2118" s="65"/>
      <c r="H2118" s="146"/>
      <c r="I2118" s="169"/>
      <c r="J2118" s="165"/>
      <c r="K2118" s="68"/>
    </row>
    <row r="2119" spans="4:11" hidden="1" outlineLevel="1" x14ac:dyDescent="0.25">
      <c r="D2119" s="151" t="s">
        <v>2162</v>
      </c>
      <c r="E2119" s="52" t="s">
        <v>2099</v>
      </c>
      <c r="F2119" s="49"/>
      <c r="G2119" s="65"/>
      <c r="H2119" s="146"/>
      <c r="I2119" s="169"/>
      <c r="J2119" s="165"/>
      <c r="K2119" s="68"/>
    </row>
    <row r="2120" spans="4:11" hidden="1" outlineLevel="1" x14ac:dyDescent="0.25">
      <c r="D2120" s="151" t="s">
        <v>2163</v>
      </c>
      <c r="E2120" s="52" t="s">
        <v>2101</v>
      </c>
      <c r="F2120" s="49"/>
      <c r="G2120" s="65"/>
      <c r="H2120" s="146"/>
      <c r="I2120" s="169"/>
      <c r="J2120" s="165"/>
      <c r="K2120" s="68"/>
    </row>
    <row r="2121" spans="4:11" hidden="1" outlineLevel="1" x14ac:dyDescent="0.25">
      <c r="D2121" s="151" t="s">
        <v>2164</v>
      </c>
      <c r="E2121" s="52" t="s">
        <v>2103</v>
      </c>
      <c r="F2121" s="49"/>
      <c r="G2121" s="65"/>
      <c r="H2121" s="146"/>
      <c r="I2121" s="169"/>
      <c r="J2121" s="165"/>
      <c r="K2121" s="68"/>
    </row>
    <row r="2122" spans="4:11" hidden="1" outlineLevel="1" x14ac:dyDescent="0.25">
      <c r="D2122" s="151" t="s">
        <v>2165</v>
      </c>
      <c r="E2122" s="51" t="s">
        <v>5</v>
      </c>
      <c r="F2122" s="49"/>
      <c r="G2122" s="65"/>
      <c r="H2122" s="146"/>
      <c r="I2122" s="169"/>
      <c r="J2122" s="165"/>
      <c r="K2122" s="68"/>
    </row>
    <row r="2123" spans="4:11" hidden="1" outlineLevel="1" x14ac:dyDescent="0.25">
      <c r="D2123" s="151" t="s">
        <v>2166</v>
      </c>
      <c r="E2123" s="52" t="s">
        <v>2095</v>
      </c>
      <c r="F2123" s="49"/>
      <c r="G2123" s="65"/>
      <c r="H2123" s="146"/>
      <c r="I2123" s="169"/>
      <c r="J2123" s="165"/>
      <c r="K2123" s="68"/>
    </row>
    <row r="2124" spans="4:11" hidden="1" outlineLevel="1" x14ac:dyDescent="0.25">
      <c r="D2124" s="151" t="s">
        <v>2167</v>
      </c>
      <c r="E2124" s="52" t="s">
        <v>2097</v>
      </c>
      <c r="F2124" s="49"/>
      <c r="G2124" s="65"/>
      <c r="H2124" s="146"/>
      <c r="I2124" s="169"/>
      <c r="J2124" s="165"/>
      <c r="K2124" s="68"/>
    </row>
    <row r="2125" spans="4:11" hidden="1" outlineLevel="1" x14ac:dyDescent="0.25">
      <c r="D2125" s="151" t="s">
        <v>2168</v>
      </c>
      <c r="E2125" s="52" t="s">
        <v>2099</v>
      </c>
      <c r="F2125" s="49"/>
      <c r="G2125" s="65"/>
      <c r="H2125" s="146"/>
      <c r="I2125" s="169"/>
      <c r="J2125" s="165"/>
      <c r="K2125" s="68"/>
    </row>
    <row r="2126" spans="4:11" hidden="1" outlineLevel="1" x14ac:dyDescent="0.25">
      <c r="D2126" s="151" t="s">
        <v>2169</v>
      </c>
      <c r="E2126" s="52" t="s">
        <v>2101</v>
      </c>
      <c r="F2126" s="49"/>
      <c r="G2126" s="65"/>
      <c r="H2126" s="146"/>
      <c r="I2126" s="169"/>
      <c r="J2126" s="165"/>
      <c r="K2126" s="68"/>
    </row>
    <row r="2127" spans="4:11" hidden="1" outlineLevel="1" x14ac:dyDescent="0.25">
      <c r="D2127" s="151" t="s">
        <v>2170</v>
      </c>
      <c r="E2127" s="52" t="s">
        <v>2103</v>
      </c>
      <c r="F2127" s="49"/>
      <c r="G2127" s="65"/>
      <c r="H2127" s="146"/>
      <c r="I2127" s="169"/>
      <c r="J2127" s="165"/>
      <c r="K2127" s="68"/>
    </row>
    <row r="2128" spans="4:11" hidden="1" outlineLevel="1" x14ac:dyDescent="0.25">
      <c r="D2128" s="151" t="s">
        <v>2171</v>
      </c>
      <c r="E2128" s="51" t="s">
        <v>1011</v>
      </c>
      <c r="F2128" s="49"/>
      <c r="G2128" s="65"/>
      <c r="H2128" s="146"/>
      <c r="I2128" s="169"/>
      <c r="J2128" s="165"/>
      <c r="K2128" s="68"/>
    </row>
    <row r="2129" spans="4:11" hidden="1" outlineLevel="1" x14ac:dyDescent="0.25">
      <c r="D2129" s="151" t="s">
        <v>2172</v>
      </c>
      <c r="E2129" s="52" t="s">
        <v>2095</v>
      </c>
      <c r="F2129" s="49"/>
      <c r="G2129" s="65"/>
      <c r="H2129" s="146"/>
      <c r="I2129" s="169"/>
      <c r="J2129" s="165"/>
      <c r="K2129" s="68"/>
    </row>
    <row r="2130" spans="4:11" hidden="1" outlineLevel="1" x14ac:dyDescent="0.25">
      <c r="D2130" s="151" t="s">
        <v>2173</v>
      </c>
      <c r="E2130" s="52" t="s">
        <v>2097</v>
      </c>
      <c r="F2130" s="49"/>
      <c r="G2130" s="65"/>
      <c r="H2130" s="146"/>
      <c r="I2130" s="169"/>
      <c r="J2130" s="165"/>
      <c r="K2130" s="68"/>
    </row>
    <row r="2131" spans="4:11" hidden="1" outlineLevel="1" x14ac:dyDescent="0.25">
      <c r="D2131" s="151" t="s">
        <v>2174</v>
      </c>
      <c r="E2131" s="52" t="s">
        <v>2099</v>
      </c>
      <c r="F2131" s="49"/>
      <c r="G2131" s="65"/>
      <c r="H2131" s="146"/>
      <c r="I2131" s="169"/>
      <c r="J2131" s="165"/>
      <c r="K2131" s="68"/>
    </row>
    <row r="2132" spans="4:11" hidden="1" outlineLevel="1" x14ac:dyDescent="0.25">
      <c r="D2132" s="151" t="s">
        <v>2175</v>
      </c>
      <c r="E2132" s="52" t="s">
        <v>2101</v>
      </c>
      <c r="F2132" s="49"/>
      <c r="G2132" s="65"/>
      <c r="H2132" s="146"/>
      <c r="I2132" s="169"/>
      <c r="J2132" s="165"/>
      <c r="K2132" s="68"/>
    </row>
    <row r="2133" spans="4:11" hidden="1" outlineLevel="1" x14ac:dyDescent="0.25">
      <c r="D2133" s="151" t="s">
        <v>2176</v>
      </c>
      <c r="E2133" s="52" t="s">
        <v>2103</v>
      </c>
      <c r="F2133" s="49"/>
      <c r="G2133" s="65"/>
      <c r="H2133" s="146"/>
      <c r="I2133" s="169"/>
      <c r="J2133" s="165"/>
      <c r="K2133" s="68"/>
    </row>
    <row r="2134" spans="4:11" hidden="1" outlineLevel="1" x14ac:dyDescent="0.25">
      <c r="D2134" s="151" t="s">
        <v>2177</v>
      </c>
      <c r="E2134" s="51" t="s">
        <v>1018</v>
      </c>
      <c r="F2134" s="49"/>
      <c r="G2134" s="65"/>
      <c r="H2134" s="146"/>
      <c r="I2134" s="169"/>
      <c r="J2134" s="165"/>
      <c r="K2134" s="68"/>
    </row>
    <row r="2135" spans="4:11" hidden="1" outlineLevel="1" x14ac:dyDescent="0.25">
      <c r="D2135" s="151" t="s">
        <v>2178</v>
      </c>
      <c r="E2135" s="52" t="s">
        <v>2095</v>
      </c>
      <c r="F2135" s="49"/>
      <c r="G2135" s="65"/>
      <c r="H2135" s="146"/>
      <c r="I2135" s="169"/>
      <c r="J2135" s="165"/>
      <c r="K2135" s="68"/>
    </row>
    <row r="2136" spans="4:11" hidden="1" outlineLevel="1" x14ac:dyDescent="0.25">
      <c r="D2136" s="151" t="s">
        <v>2179</v>
      </c>
      <c r="E2136" s="52" t="s">
        <v>2097</v>
      </c>
      <c r="F2136" s="49"/>
      <c r="G2136" s="65"/>
      <c r="H2136" s="146"/>
      <c r="I2136" s="169"/>
      <c r="J2136" s="165"/>
      <c r="K2136" s="68"/>
    </row>
    <row r="2137" spans="4:11" hidden="1" outlineLevel="1" x14ac:dyDescent="0.25">
      <c r="D2137" s="151" t="s">
        <v>2180</v>
      </c>
      <c r="E2137" s="52" t="s">
        <v>2099</v>
      </c>
      <c r="F2137" s="49"/>
      <c r="G2137" s="65"/>
      <c r="H2137" s="146"/>
      <c r="I2137" s="169"/>
      <c r="J2137" s="165"/>
      <c r="K2137" s="68"/>
    </row>
    <row r="2138" spans="4:11" hidden="1" outlineLevel="1" x14ac:dyDescent="0.25">
      <c r="D2138" s="151" t="s">
        <v>2181</v>
      </c>
      <c r="E2138" s="52" t="s">
        <v>2101</v>
      </c>
      <c r="F2138" s="49"/>
      <c r="G2138" s="65"/>
      <c r="H2138" s="146"/>
      <c r="I2138" s="169"/>
      <c r="J2138" s="165"/>
      <c r="K2138" s="68"/>
    </row>
    <row r="2139" spans="4:11" hidden="1" outlineLevel="1" x14ac:dyDescent="0.25">
      <c r="D2139" s="151" t="s">
        <v>2182</v>
      </c>
      <c r="E2139" s="52" t="s">
        <v>2103</v>
      </c>
      <c r="F2139" s="49"/>
      <c r="G2139" s="65"/>
      <c r="H2139" s="146"/>
      <c r="I2139" s="169"/>
      <c r="J2139" s="165"/>
      <c r="K2139" s="68"/>
    </row>
    <row r="2140" spans="4:11" hidden="1" outlineLevel="1" x14ac:dyDescent="0.25">
      <c r="D2140" s="151" t="s">
        <v>2183</v>
      </c>
      <c r="E2140" s="51" t="s">
        <v>1025</v>
      </c>
      <c r="F2140" s="49"/>
      <c r="G2140" s="65"/>
      <c r="H2140" s="146"/>
      <c r="I2140" s="169"/>
      <c r="J2140" s="165"/>
      <c r="K2140" s="68"/>
    </row>
    <row r="2141" spans="4:11" hidden="1" outlineLevel="1" x14ac:dyDescent="0.25">
      <c r="D2141" s="151" t="s">
        <v>2184</v>
      </c>
      <c r="E2141" s="52" t="s">
        <v>2095</v>
      </c>
      <c r="F2141" s="49"/>
      <c r="G2141" s="65"/>
      <c r="H2141" s="146"/>
      <c r="I2141" s="169"/>
      <c r="J2141" s="165"/>
      <c r="K2141" s="68"/>
    </row>
    <row r="2142" spans="4:11" hidden="1" outlineLevel="1" x14ac:dyDescent="0.25">
      <c r="D2142" s="151" t="s">
        <v>2185</v>
      </c>
      <c r="E2142" s="52" t="s">
        <v>2097</v>
      </c>
      <c r="F2142" s="49"/>
      <c r="G2142" s="65"/>
      <c r="H2142" s="146"/>
      <c r="I2142" s="169"/>
      <c r="J2142" s="165"/>
      <c r="K2142" s="68"/>
    </row>
    <row r="2143" spans="4:11" hidden="1" outlineLevel="1" x14ac:dyDescent="0.25">
      <c r="D2143" s="151" t="s">
        <v>2186</v>
      </c>
      <c r="E2143" s="52" t="s">
        <v>2099</v>
      </c>
      <c r="F2143" s="49"/>
      <c r="G2143" s="65"/>
      <c r="H2143" s="146"/>
      <c r="I2143" s="169"/>
      <c r="J2143" s="165"/>
      <c r="K2143" s="68"/>
    </row>
    <row r="2144" spans="4:11" hidden="1" outlineLevel="1" x14ac:dyDescent="0.25">
      <c r="D2144" s="151" t="s">
        <v>2187</v>
      </c>
      <c r="E2144" s="52" t="s">
        <v>2101</v>
      </c>
      <c r="F2144" s="49"/>
      <c r="G2144" s="65"/>
      <c r="H2144" s="146"/>
      <c r="I2144" s="169"/>
      <c r="J2144" s="165"/>
      <c r="K2144" s="68"/>
    </row>
    <row r="2145" spans="4:11" hidden="1" outlineLevel="1" x14ac:dyDescent="0.25">
      <c r="D2145" s="151" t="s">
        <v>2188</v>
      </c>
      <c r="E2145" s="52" t="s">
        <v>2103</v>
      </c>
      <c r="F2145" s="49"/>
      <c r="G2145" s="65"/>
      <c r="H2145" s="146"/>
      <c r="I2145" s="169"/>
      <c r="J2145" s="165"/>
      <c r="K2145" s="68"/>
    </row>
    <row r="2146" spans="4:11" hidden="1" outlineLevel="1" x14ac:dyDescent="0.25">
      <c r="D2146" s="151" t="s">
        <v>2189</v>
      </c>
      <c r="E2146" s="51" t="s">
        <v>1032</v>
      </c>
      <c r="F2146" s="49"/>
      <c r="G2146" s="65"/>
      <c r="H2146" s="146"/>
      <c r="I2146" s="169"/>
      <c r="J2146" s="165"/>
      <c r="K2146" s="68"/>
    </row>
    <row r="2147" spans="4:11" hidden="1" outlineLevel="1" x14ac:dyDescent="0.25">
      <c r="D2147" s="151" t="s">
        <v>2190</v>
      </c>
      <c r="E2147" s="52" t="s">
        <v>2095</v>
      </c>
      <c r="F2147" s="49"/>
      <c r="G2147" s="65"/>
      <c r="H2147" s="146"/>
      <c r="I2147" s="169"/>
      <c r="J2147" s="165"/>
      <c r="K2147" s="68"/>
    </row>
    <row r="2148" spans="4:11" hidden="1" outlineLevel="1" x14ac:dyDescent="0.25">
      <c r="D2148" s="151" t="s">
        <v>2191</v>
      </c>
      <c r="E2148" s="52" t="s">
        <v>2097</v>
      </c>
      <c r="F2148" s="49"/>
      <c r="G2148" s="65"/>
      <c r="H2148" s="146"/>
      <c r="I2148" s="169"/>
      <c r="J2148" s="165"/>
      <c r="K2148" s="68"/>
    </row>
    <row r="2149" spans="4:11" hidden="1" outlineLevel="1" x14ac:dyDescent="0.25">
      <c r="D2149" s="151" t="s">
        <v>2192</v>
      </c>
      <c r="E2149" s="52" t="s">
        <v>2099</v>
      </c>
      <c r="F2149" s="49"/>
      <c r="G2149" s="65"/>
      <c r="H2149" s="146"/>
      <c r="I2149" s="169"/>
      <c r="J2149" s="165"/>
      <c r="K2149" s="68"/>
    </row>
    <row r="2150" spans="4:11" hidden="1" outlineLevel="1" x14ac:dyDescent="0.25">
      <c r="D2150" s="151" t="s">
        <v>2193</v>
      </c>
      <c r="E2150" s="52" t="s">
        <v>2101</v>
      </c>
      <c r="F2150" s="49"/>
      <c r="G2150" s="65"/>
      <c r="H2150" s="146"/>
      <c r="I2150" s="169"/>
      <c r="J2150" s="165"/>
      <c r="K2150" s="68"/>
    </row>
    <row r="2151" spans="4:11" hidden="1" outlineLevel="1" x14ac:dyDescent="0.25">
      <c r="D2151" s="151" t="s">
        <v>2194</v>
      </c>
      <c r="E2151" s="52" t="s">
        <v>2103</v>
      </c>
      <c r="F2151" s="49"/>
      <c r="G2151" s="65"/>
      <c r="H2151" s="146"/>
      <c r="I2151" s="169"/>
      <c r="J2151" s="165"/>
      <c r="K2151" s="68"/>
    </row>
    <row r="2152" spans="4:11" hidden="1" outlineLevel="1" x14ac:dyDescent="0.25">
      <c r="D2152" s="151" t="s">
        <v>2195</v>
      </c>
      <c r="E2152" s="51" t="s">
        <v>7</v>
      </c>
      <c r="F2152" s="49"/>
      <c r="G2152" s="65"/>
      <c r="H2152" s="146"/>
      <c r="I2152" s="169"/>
      <c r="J2152" s="165"/>
      <c r="K2152" s="68"/>
    </row>
    <row r="2153" spans="4:11" hidden="1" outlineLevel="1" x14ac:dyDescent="0.25">
      <c r="D2153" s="151" t="s">
        <v>2196</v>
      </c>
      <c r="E2153" s="52" t="s">
        <v>2095</v>
      </c>
      <c r="F2153" s="49"/>
      <c r="G2153" s="65"/>
      <c r="H2153" s="146"/>
      <c r="I2153" s="169"/>
      <c r="J2153" s="165"/>
      <c r="K2153" s="68"/>
    </row>
    <row r="2154" spans="4:11" hidden="1" outlineLevel="1" x14ac:dyDescent="0.25">
      <c r="D2154" s="151" t="s">
        <v>2197</v>
      </c>
      <c r="E2154" s="52" t="s">
        <v>2097</v>
      </c>
      <c r="F2154" s="49"/>
      <c r="G2154" s="65"/>
      <c r="H2154" s="146"/>
      <c r="I2154" s="169"/>
      <c r="J2154" s="165"/>
      <c r="K2154" s="68"/>
    </row>
    <row r="2155" spans="4:11" hidden="1" outlineLevel="1" x14ac:dyDescent="0.25">
      <c r="D2155" s="151" t="s">
        <v>2198</v>
      </c>
      <c r="E2155" s="52" t="s">
        <v>2099</v>
      </c>
      <c r="F2155" s="49"/>
      <c r="G2155" s="65"/>
      <c r="H2155" s="146"/>
      <c r="I2155" s="169"/>
      <c r="J2155" s="165"/>
      <c r="K2155" s="68"/>
    </row>
    <row r="2156" spans="4:11" hidden="1" outlineLevel="1" x14ac:dyDescent="0.25">
      <c r="D2156" s="151" t="s">
        <v>2199</v>
      </c>
      <c r="E2156" s="52" t="s">
        <v>2101</v>
      </c>
      <c r="F2156" s="49"/>
      <c r="G2156" s="65"/>
      <c r="H2156" s="146"/>
      <c r="I2156" s="169"/>
      <c r="J2156" s="165"/>
      <c r="K2156" s="68"/>
    </row>
    <row r="2157" spans="4:11" hidden="1" outlineLevel="1" x14ac:dyDescent="0.25">
      <c r="D2157" s="151" t="s">
        <v>2200</v>
      </c>
      <c r="E2157" s="52" t="s">
        <v>2103</v>
      </c>
      <c r="F2157" s="49"/>
      <c r="G2157" s="65"/>
      <c r="H2157" s="146"/>
      <c r="I2157" s="169"/>
      <c r="J2157" s="165"/>
      <c r="K2157" s="68"/>
    </row>
    <row r="2158" spans="4:11" hidden="1" outlineLevel="1" x14ac:dyDescent="0.25">
      <c r="D2158" s="151" t="s">
        <v>2201</v>
      </c>
      <c r="E2158" s="51" t="s">
        <v>264</v>
      </c>
      <c r="F2158" s="49"/>
      <c r="G2158" s="65"/>
      <c r="H2158" s="146"/>
      <c r="I2158" s="169"/>
      <c r="J2158" s="165"/>
      <c r="K2158" s="68"/>
    </row>
    <row r="2159" spans="4:11" hidden="1" outlineLevel="1" x14ac:dyDescent="0.25">
      <c r="D2159" s="151" t="s">
        <v>2202</v>
      </c>
      <c r="E2159" s="52" t="s">
        <v>2095</v>
      </c>
      <c r="F2159" s="49"/>
      <c r="G2159" s="65"/>
      <c r="H2159" s="146"/>
      <c r="I2159" s="169"/>
      <c r="J2159" s="165"/>
      <c r="K2159" s="68"/>
    </row>
    <row r="2160" spans="4:11" hidden="1" outlineLevel="1" x14ac:dyDescent="0.25">
      <c r="D2160" s="151" t="s">
        <v>2203</v>
      </c>
      <c r="E2160" s="52" t="s">
        <v>2097</v>
      </c>
      <c r="F2160" s="49"/>
      <c r="G2160" s="65"/>
      <c r="H2160" s="146"/>
      <c r="I2160" s="169"/>
      <c r="J2160" s="165"/>
      <c r="K2160" s="68"/>
    </row>
    <row r="2161" spans="4:11" hidden="1" outlineLevel="1" x14ac:dyDescent="0.25">
      <c r="D2161" s="151" t="s">
        <v>2204</v>
      </c>
      <c r="E2161" s="52" t="s">
        <v>2099</v>
      </c>
      <c r="F2161" s="49"/>
      <c r="G2161" s="65"/>
      <c r="H2161" s="146"/>
      <c r="I2161" s="169"/>
      <c r="J2161" s="165"/>
      <c r="K2161" s="68"/>
    </row>
    <row r="2162" spans="4:11" hidden="1" outlineLevel="1" x14ac:dyDescent="0.25">
      <c r="D2162" s="151" t="s">
        <v>2205</v>
      </c>
      <c r="E2162" s="52" t="s">
        <v>2101</v>
      </c>
      <c r="F2162" s="49"/>
      <c r="G2162" s="65"/>
      <c r="H2162" s="146"/>
      <c r="I2162" s="169"/>
      <c r="J2162" s="165"/>
      <c r="K2162" s="68"/>
    </row>
    <row r="2163" spans="4:11" hidden="1" outlineLevel="1" x14ac:dyDescent="0.25">
      <c r="D2163" s="151" t="s">
        <v>2206</v>
      </c>
      <c r="E2163" s="52" t="s">
        <v>2103</v>
      </c>
      <c r="F2163" s="49"/>
      <c r="G2163" s="65"/>
      <c r="H2163" s="146"/>
      <c r="I2163" s="169"/>
      <c r="J2163" s="165"/>
      <c r="K2163" s="68"/>
    </row>
    <row r="2164" spans="4:11" hidden="1" outlineLevel="1" x14ac:dyDescent="0.25">
      <c r="D2164" s="151" t="s">
        <v>2207</v>
      </c>
      <c r="E2164" s="64" t="s">
        <v>1107</v>
      </c>
      <c r="F2164" s="56"/>
      <c r="G2164" s="65"/>
      <c r="H2164" s="146"/>
      <c r="I2164" s="169"/>
      <c r="J2164" s="165"/>
      <c r="K2164" s="68"/>
    </row>
    <row r="2165" spans="4:11" hidden="1" outlineLevel="1" x14ac:dyDescent="0.25">
      <c r="D2165" s="151" t="s">
        <v>2208</v>
      </c>
      <c r="E2165" s="99" t="s">
        <v>986</v>
      </c>
      <c r="F2165" s="56"/>
      <c r="G2165" s="65"/>
      <c r="H2165" s="146"/>
      <c r="I2165" s="169"/>
      <c r="J2165" s="165"/>
      <c r="K2165" s="68"/>
    </row>
    <row r="2166" spans="4:11" hidden="1" outlineLevel="1" x14ac:dyDescent="0.25">
      <c r="D2166" s="151" t="s">
        <v>2209</v>
      </c>
      <c r="E2166" s="51" t="s">
        <v>4</v>
      </c>
      <c r="F2166" s="49"/>
      <c r="G2166" s="65"/>
      <c r="H2166" s="146"/>
      <c r="I2166" s="169"/>
      <c r="J2166" s="165"/>
      <c r="K2166" s="68"/>
    </row>
    <row r="2167" spans="4:11" hidden="1" outlineLevel="1" x14ac:dyDescent="0.25">
      <c r="D2167" s="151" t="s">
        <v>2210</v>
      </c>
      <c r="E2167" s="52" t="s">
        <v>2095</v>
      </c>
      <c r="F2167" s="49"/>
      <c r="G2167" s="65"/>
      <c r="H2167" s="146"/>
      <c r="I2167" s="169"/>
      <c r="J2167" s="165"/>
      <c r="K2167" s="68"/>
    </row>
    <row r="2168" spans="4:11" hidden="1" outlineLevel="1" x14ac:dyDescent="0.25">
      <c r="D2168" s="151" t="s">
        <v>2211</v>
      </c>
      <c r="E2168" s="52" t="s">
        <v>2097</v>
      </c>
      <c r="F2168" s="49"/>
      <c r="G2168" s="65"/>
      <c r="H2168" s="146"/>
      <c r="I2168" s="169"/>
      <c r="J2168" s="165"/>
      <c r="K2168" s="68"/>
    </row>
    <row r="2169" spans="4:11" hidden="1" outlineLevel="1" x14ac:dyDescent="0.25">
      <c r="D2169" s="151" t="s">
        <v>2212</v>
      </c>
      <c r="E2169" s="52" t="s">
        <v>2099</v>
      </c>
      <c r="F2169" s="49"/>
      <c r="G2169" s="65"/>
      <c r="H2169" s="146"/>
      <c r="I2169" s="169"/>
      <c r="J2169" s="165"/>
      <c r="K2169" s="68"/>
    </row>
    <row r="2170" spans="4:11" hidden="1" outlineLevel="1" x14ac:dyDescent="0.25">
      <c r="D2170" s="151" t="s">
        <v>2213</v>
      </c>
      <c r="E2170" s="52" t="s">
        <v>2101</v>
      </c>
      <c r="F2170" s="49"/>
      <c r="G2170" s="65"/>
      <c r="H2170" s="146"/>
      <c r="I2170" s="169"/>
      <c r="J2170" s="165"/>
      <c r="K2170" s="68"/>
    </row>
    <row r="2171" spans="4:11" hidden="1" outlineLevel="1" x14ac:dyDescent="0.25">
      <c r="D2171" s="151" t="s">
        <v>2214</v>
      </c>
      <c r="E2171" s="52" t="s">
        <v>2103</v>
      </c>
      <c r="F2171" s="49"/>
      <c r="G2171" s="65"/>
      <c r="H2171" s="146"/>
      <c r="I2171" s="169"/>
      <c r="J2171" s="165"/>
      <c r="K2171" s="68"/>
    </row>
    <row r="2172" spans="4:11" hidden="1" outlineLevel="1" x14ac:dyDescent="0.25">
      <c r="D2172" s="151" t="s">
        <v>2215</v>
      </c>
      <c r="E2172" s="51" t="s">
        <v>3</v>
      </c>
      <c r="F2172" s="49"/>
      <c r="G2172" s="65"/>
      <c r="H2172" s="146"/>
      <c r="I2172" s="169"/>
      <c r="J2172" s="165"/>
      <c r="K2172" s="68"/>
    </row>
    <row r="2173" spans="4:11" hidden="1" outlineLevel="1" x14ac:dyDescent="0.25">
      <c r="D2173" s="151" t="s">
        <v>2216</v>
      </c>
      <c r="E2173" s="52" t="s">
        <v>2095</v>
      </c>
      <c r="F2173" s="49"/>
      <c r="G2173" s="65"/>
      <c r="H2173" s="146"/>
      <c r="I2173" s="169"/>
      <c r="J2173" s="165"/>
      <c r="K2173" s="68"/>
    </row>
    <row r="2174" spans="4:11" hidden="1" outlineLevel="1" x14ac:dyDescent="0.25">
      <c r="D2174" s="151" t="s">
        <v>2217</v>
      </c>
      <c r="E2174" s="52" t="s">
        <v>2097</v>
      </c>
      <c r="F2174" s="49"/>
      <c r="G2174" s="65"/>
      <c r="H2174" s="146"/>
      <c r="I2174" s="169"/>
      <c r="J2174" s="165"/>
      <c r="K2174" s="68"/>
    </row>
    <row r="2175" spans="4:11" hidden="1" outlineLevel="1" x14ac:dyDescent="0.25">
      <c r="D2175" s="151" t="s">
        <v>2218</v>
      </c>
      <c r="E2175" s="52" t="s">
        <v>2099</v>
      </c>
      <c r="F2175" s="49"/>
      <c r="G2175" s="65"/>
      <c r="H2175" s="146"/>
      <c r="I2175" s="169"/>
      <c r="J2175" s="165"/>
      <c r="K2175" s="68"/>
    </row>
    <row r="2176" spans="4:11" hidden="1" outlineLevel="1" x14ac:dyDescent="0.25">
      <c r="D2176" s="151" t="s">
        <v>2219</v>
      </c>
      <c r="E2176" s="52" t="s">
        <v>2101</v>
      </c>
      <c r="F2176" s="49"/>
      <c r="G2176" s="65"/>
      <c r="H2176" s="146"/>
      <c r="I2176" s="169"/>
      <c r="J2176" s="165"/>
      <c r="K2176" s="68"/>
    </row>
    <row r="2177" spans="4:11" hidden="1" outlineLevel="1" x14ac:dyDescent="0.25">
      <c r="D2177" s="151" t="s">
        <v>2220</v>
      </c>
      <c r="E2177" s="52" t="s">
        <v>2103</v>
      </c>
      <c r="F2177" s="49"/>
      <c r="G2177" s="65"/>
      <c r="H2177" s="146"/>
      <c r="I2177" s="169"/>
      <c r="J2177" s="165"/>
      <c r="K2177" s="68"/>
    </row>
    <row r="2178" spans="4:11" hidden="1" outlineLevel="1" x14ac:dyDescent="0.25">
      <c r="D2178" s="151" t="s">
        <v>2221</v>
      </c>
      <c r="E2178" s="51" t="s">
        <v>5</v>
      </c>
      <c r="F2178" s="49"/>
      <c r="G2178" s="65"/>
      <c r="H2178" s="146"/>
      <c r="I2178" s="169"/>
      <c r="J2178" s="165"/>
      <c r="K2178" s="68"/>
    </row>
    <row r="2179" spans="4:11" hidden="1" outlineLevel="1" x14ac:dyDescent="0.25">
      <c r="D2179" s="151" t="s">
        <v>2222</v>
      </c>
      <c r="E2179" s="52" t="s">
        <v>2095</v>
      </c>
      <c r="F2179" s="49"/>
      <c r="G2179" s="65"/>
      <c r="H2179" s="146"/>
      <c r="I2179" s="169"/>
      <c r="J2179" s="165"/>
      <c r="K2179" s="68"/>
    </row>
    <row r="2180" spans="4:11" hidden="1" outlineLevel="1" x14ac:dyDescent="0.25">
      <c r="D2180" s="151" t="s">
        <v>2223</v>
      </c>
      <c r="E2180" s="52" t="s">
        <v>2097</v>
      </c>
      <c r="F2180" s="49"/>
      <c r="G2180" s="65"/>
      <c r="H2180" s="146"/>
      <c r="I2180" s="169"/>
      <c r="J2180" s="165"/>
      <c r="K2180" s="68"/>
    </row>
    <row r="2181" spans="4:11" hidden="1" outlineLevel="1" x14ac:dyDescent="0.25">
      <c r="D2181" s="151" t="s">
        <v>2224</v>
      </c>
      <c r="E2181" s="52" t="s">
        <v>2099</v>
      </c>
      <c r="F2181" s="49"/>
      <c r="G2181" s="65"/>
      <c r="H2181" s="146"/>
      <c r="I2181" s="169"/>
      <c r="J2181" s="165"/>
      <c r="K2181" s="68"/>
    </row>
    <row r="2182" spans="4:11" hidden="1" outlineLevel="1" x14ac:dyDescent="0.25">
      <c r="D2182" s="151" t="s">
        <v>2225</v>
      </c>
      <c r="E2182" s="52" t="s">
        <v>2101</v>
      </c>
      <c r="F2182" s="49"/>
      <c r="G2182" s="65"/>
      <c r="H2182" s="146"/>
      <c r="I2182" s="169"/>
      <c r="J2182" s="165"/>
      <c r="K2182" s="68"/>
    </row>
    <row r="2183" spans="4:11" hidden="1" outlineLevel="1" x14ac:dyDescent="0.25">
      <c r="D2183" s="151" t="s">
        <v>2226</v>
      </c>
      <c r="E2183" s="52" t="s">
        <v>2103</v>
      </c>
      <c r="F2183" s="49"/>
      <c r="G2183" s="65"/>
      <c r="H2183" s="146"/>
      <c r="I2183" s="169"/>
      <c r="J2183" s="165"/>
      <c r="K2183" s="68"/>
    </row>
    <row r="2184" spans="4:11" hidden="1" outlineLevel="1" x14ac:dyDescent="0.25">
      <c r="D2184" s="151" t="s">
        <v>2227</v>
      </c>
      <c r="E2184" s="51" t="s">
        <v>1011</v>
      </c>
      <c r="F2184" s="49"/>
      <c r="G2184" s="65"/>
      <c r="H2184" s="146"/>
      <c r="I2184" s="169"/>
      <c r="J2184" s="165"/>
      <c r="K2184" s="68"/>
    </row>
    <row r="2185" spans="4:11" hidden="1" outlineLevel="1" x14ac:dyDescent="0.25">
      <c r="D2185" s="151" t="s">
        <v>2228</v>
      </c>
      <c r="E2185" s="52" t="s">
        <v>2095</v>
      </c>
      <c r="F2185" s="49"/>
      <c r="G2185" s="65"/>
      <c r="H2185" s="146"/>
      <c r="I2185" s="169"/>
      <c r="J2185" s="165"/>
      <c r="K2185" s="68"/>
    </row>
    <row r="2186" spans="4:11" hidden="1" outlineLevel="1" x14ac:dyDescent="0.25">
      <c r="D2186" s="151" t="s">
        <v>2229</v>
      </c>
      <c r="E2186" s="52" t="s">
        <v>2097</v>
      </c>
      <c r="F2186" s="49"/>
      <c r="G2186" s="65"/>
      <c r="H2186" s="146"/>
      <c r="I2186" s="169"/>
      <c r="J2186" s="165"/>
      <c r="K2186" s="68"/>
    </row>
    <row r="2187" spans="4:11" hidden="1" outlineLevel="1" x14ac:dyDescent="0.25">
      <c r="D2187" s="151" t="s">
        <v>2230</v>
      </c>
      <c r="E2187" s="52" t="s">
        <v>2099</v>
      </c>
      <c r="F2187" s="49"/>
      <c r="G2187" s="65"/>
      <c r="H2187" s="146"/>
      <c r="I2187" s="169"/>
      <c r="J2187" s="165"/>
      <c r="K2187" s="68"/>
    </row>
    <row r="2188" spans="4:11" hidden="1" outlineLevel="1" x14ac:dyDescent="0.25">
      <c r="D2188" s="151" t="s">
        <v>2231</v>
      </c>
      <c r="E2188" s="52" t="s">
        <v>2101</v>
      </c>
      <c r="F2188" s="49"/>
      <c r="G2188" s="65"/>
      <c r="H2188" s="146"/>
      <c r="I2188" s="169"/>
      <c r="J2188" s="165"/>
      <c r="K2188" s="68"/>
    </row>
    <row r="2189" spans="4:11" hidden="1" outlineLevel="1" x14ac:dyDescent="0.25">
      <c r="D2189" s="151" t="s">
        <v>2232</v>
      </c>
      <c r="E2189" s="52" t="s">
        <v>2103</v>
      </c>
      <c r="F2189" s="49"/>
      <c r="G2189" s="65"/>
      <c r="H2189" s="146"/>
      <c r="I2189" s="169"/>
      <c r="J2189" s="165"/>
      <c r="K2189" s="68"/>
    </row>
    <row r="2190" spans="4:11" hidden="1" outlineLevel="1" x14ac:dyDescent="0.25">
      <c r="D2190" s="151" t="s">
        <v>2233</v>
      </c>
      <c r="E2190" s="51" t="s">
        <v>1018</v>
      </c>
      <c r="F2190" s="49"/>
      <c r="G2190" s="65"/>
      <c r="H2190" s="146"/>
      <c r="I2190" s="169"/>
      <c r="J2190" s="165"/>
      <c r="K2190" s="68"/>
    </row>
    <row r="2191" spans="4:11" hidden="1" outlineLevel="1" x14ac:dyDescent="0.25">
      <c r="D2191" s="151" t="s">
        <v>2234</v>
      </c>
      <c r="E2191" s="52" t="s">
        <v>2095</v>
      </c>
      <c r="F2191" s="49"/>
      <c r="G2191" s="65"/>
      <c r="H2191" s="146"/>
      <c r="I2191" s="169"/>
      <c r="J2191" s="165"/>
      <c r="K2191" s="68"/>
    </row>
    <row r="2192" spans="4:11" hidden="1" outlineLevel="1" x14ac:dyDescent="0.25">
      <c r="D2192" s="151" t="s">
        <v>2235</v>
      </c>
      <c r="E2192" s="52" t="s">
        <v>2097</v>
      </c>
      <c r="F2192" s="49"/>
      <c r="G2192" s="65"/>
      <c r="H2192" s="146"/>
      <c r="I2192" s="169"/>
      <c r="J2192" s="165"/>
      <c r="K2192" s="68"/>
    </row>
    <row r="2193" spans="4:11" hidden="1" outlineLevel="1" x14ac:dyDescent="0.25">
      <c r="D2193" s="151" t="s">
        <v>2236</v>
      </c>
      <c r="E2193" s="52" t="s">
        <v>2099</v>
      </c>
      <c r="F2193" s="49"/>
      <c r="G2193" s="65"/>
      <c r="H2193" s="146"/>
      <c r="I2193" s="169"/>
      <c r="J2193" s="165"/>
      <c r="K2193" s="68"/>
    </row>
    <row r="2194" spans="4:11" hidden="1" outlineLevel="1" x14ac:dyDescent="0.25">
      <c r="D2194" s="151" t="s">
        <v>2237</v>
      </c>
      <c r="E2194" s="52" t="s">
        <v>2101</v>
      </c>
      <c r="F2194" s="49"/>
      <c r="G2194" s="65"/>
      <c r="H2194" s="146"/>
      <c r="I2194" s="169"/>
      <c r="J2194" s="165"/>
      <c r="K2194" s="68"/>
    </row>
    <row r="2195" spans="4:11" hidden="1" outlineLevel="1" x14ac:dyDescent="0.25">
      <c r="D2195" s="151" t="s">
        <v>2238</v>
      </c>
      <c r="E2195" s="52" t="s">
        <v>2103</v>
      </c>
      <c r="F2195" s="49"/>
      <c r="G2195" s="65"/>
      <c r="H2195" s="146"/>
      <c r="I2195" s="169"/>
      <c r="J2195" s="165"/>
      <c r="K2195" s="68"/>
    </row>
    <row r="2196" spans="4:11" hidden="1" outlineLevel="1" x14ac:dyDescent="0.25">
      <c r="D2196" s="151" t="s">
        <v>2239</v>
      </c>
      <c r="E2196" s="51" t="s">
        <v>1025</v>
      </c>
      <c r="F2196" s="49"/>
      <c r="G2196" s="65"/>
      <c r="H2196" s="146"/>
      <c r="I2196" s="169"/>
      <c r="J2196" s="165"/>
      <c r="K2196" s="68"/>
    </row>
    <row r="2197" spans="4:11" hidden="1" outlineLevel="1" x14ac:dyDescent="0.25">
      <c r="D2197" s="151" t="s">
        <v>2240</v>
      </c>
      <c r="E2197" s="52" t="s">
        <v>2095</v>
      </c>
      <c r="F2197" s="49"/>
      <c r="G2197" s="65"/>
      <c r="H2197" s="146"/>
      <c r="I2197" s="169"/>
      <c r="J2197" s="165"/>
      <c r="K2197" s="68"/>
    </row>
    <row r="2198" spans="4:11" hidden="1" outlineLevel="1" x14ac:dyDescent="0.25">
      <c r="D2198" s="151" t="s">
        <v>2241</v>
      </c>
      <c r="E2198" s="52" t="s">
        <v>2097</v>
      </c>
      <c r="F2198" s="49"/>
      <c r="G2198" s="65"/>
      <c r="H2198" s="146"/>
      <c r="I2198" s="169"/>
      <c r="J2198" s="165"/>
      <c r="K2198" s="68"/>
    </row>
    <row r="2199" spans="4:11" hidden="1" outlineLevel="1" x14ac:dyDescent="0.25">
      <c r="D2199" s="151" t="s">
        <v>2242</v>
      </c>
      <c r="E2199" s="52" t="s">
        <v>2099</v>
      </c>
      <c r="F2199" s="49"/>
      <c r="G2199" s="65"/>
      <c r="H2199" s="146"/>
      <c r="I2199" s="169"/>
      <c r="J2199" s="165"/>
      <c r="K2199" s="68"/>
    </row>
    <row r="2200" spans="4:11" hidden="1" outlineLevel="1" x14ac:dyDescent="0.25">
      <c r="D2200" s="151" t="s">
        <v>2243</v>
      </c>
      <c r="E2200" s="52" t="s">
        <v>2101</v>
      </c>
      <c r="F2200" s="49"/>
      <c r="G2200" s="65"/>
      <c r="H2200" s="146"/>
      <c r="I2200" s="169"/>
      <c r="J2200" s="165"/>
      <c r="K2200" s="68"/>
    </row>
    <row r="2201" spans="4:11" hidden="1" outlineLevel="1" x14ac:dyDescent="0.25">
      <c r="D2201" s="151" t="s">
        <v>2244</v>
      </c>
      <c r="E2201" s="52" t="s">
        <v>2103</v>
      </c>
      <c r="F2201" s="49"/>
      <c r="G2201" s="65"/>
      <c r="H2201" s="146"/>
      <c r="I2201" s="169"/>
      <c r="J2201" s="165"/>
      <c r="K2201" s="68"/>
    </row>
    <row r="2202" spans="4:11" hidden="1" outlineLevel="1" x14ac:dyDescent="0.25">
      <c r="D2202" s="151" t="s">
        <v>2245</v>
      </c>
      <c r="E2202" s="51" t="s">
        <v>1032</v>
      </c>
      <c r="F2202" s="49"/>
      <c r="G2202" s="65"/>
      <c r="H2202" s="146"/>
      <c r="I2202" s="169"/>
      <c r="J2202" s="165"/>
      <c r="K2202" s="68"/>
    </row>
    <row r="2203" spans="4:11" hidden="1" outlineLevel="1" x14ac:dyDescent="0.25">
      <c r="D2203" s="151" t="s">
        <v>2246</v>
      </c>
      <c r="E2203" s="52" t="s">
        <v>2095</v>
      </c>
      <c r="F2203" s="49"/>
      <c r="G2203" s="65"/>
      <c r="H2203" s="146"/>
      <c r="I2203" s="169"/>
      <c r="J2203" s="165"/>
      <c r="K2203" s="68"/>
    </row>
    <row r="2204" spans="4:11" hidden="1" outlineLevel="1" x14ac:dyDescent="0.25">
      <c r="D2204" s="151" t="s">
        <v>2247</v>
      </c>
      <c r="E2204" s="52" t="s">
        <v>2097</v>
      </c>
      <c r="F2204" s="49"/>
      <c r="G2204" s="65"/>
      <c r="H2204" s="146"/>
      <c r="I2204" s="169"/>
      <c r="J2204" s="165"/>
      <c r="K2204" s="68"/>
    </row>
    <row r="2205" spans="4:11" hidden="1" outlineLevel="1" x14ac:dyDescent="0.25">
      <c r="D2205" s="151" t="s">
        <v>2248</v>
      </c>
      <c r="E2205" s="52" t="s">
        <v>2099</v>
      </c>
      <c r="F2205" s="49"/>
      <c r="G2205" s="65"/>
      <c r="H2205" s="146"/>
      <c r="I2205" s="169"/>
      <c r="J2205" s="165"/>
      <c r="K2205" s="68"/>
    </row>
    <row r="2206" spans="4:11" hidden="1" outlineLevel="1" x14ac:dyDescent="0.25">
      <c r="D2206" s="151" t="s">
        <v>2249</v>
      </c>
      <c r="E2206" s="52" t="s">
        <v>2101</v>
      </c>
      <c r="F2206" s="49"/>
      <c r="G2206" s="65"/>
      <c r="H2206" s="146"/>
      <c r="I2206" s="169"/>
      <c r="J2206" s="165"/>
      <c r="K2206" s="68"/>
    </row>
    <row r="2207" spans="4:11" hidden="1" outlineLevel="1" x14ac:dyDescent="0.25">
      <c r="D2207" s="151" t="s">
        <v>2250</v>
      </c>
      <c r="E2207" s="52" t="s">
        <v>2103</v>
      </c>
      <c r="F2207" s="49"/>
      <c r="G2207" s="65"/>
      <c r="H2207" s="146"/>
      <c r="I2207" s="169"/>
      <c r="J2207" s="165"/>
      <c r="K2207" s="68"/>
    </row>
    <row r="2208" spans="4:11" hidden="1" outlineLevel="1" x14ac:dyDescent="0.25">
      <c r="D2208" s="151" t="s">
        <v>2251</v>
      </c>
      <c r="E2208" s="51" t="s">
        <v>7</v>
      </c>
      <c r="F2208" s="49"/>
      <c r="G2208" s="65"/>
      <c r="H2208" s="146"/>
      <c r="I2208" s="169"/>
      <c r="J2208" s="165"/>
      <c r="K2208" s="68"/>
    </row>
    <row r="2209" spans="4:11" hidden="1" outlineLevel="1" x14ac:dyDescent="0.25">
      <c r="D2209" s="151" t="s">
        <v>2252</v>
      </c>
      <c r="E2209" s="52" t="s">
        <v>2095</v>
      </c>
      <c r="F2209" s="49"/>
      <c r="G2209" s="65"/>
      <c r="H2209" s="146"/>
      <c r="I2209" s="169"/>
      <c r="J2209" s="165"/>
      <c r="K2209" s="68"/>
    </row>
    <row r="2210" spans="4:11" hidden="1" outlineLevel="1" x14ac:dyDescent="0.25">
      <c r="D2210" s="151" t="s">
        <v>2253</v>
      </c>
      <c r="E2210" s="52" t="s">
        <v>2097</v>
      </c>
      <c r="F2210" s="49"/>
      <c r="G2210" s="65"/>
      <c r="H2210" s="146"/>
      <c r="I2210" s="169"/>
      <c r="J2210" s="165"/>
      <c r="K2210" s="68"/>
    </row>
    <row r="2211" spans="4:11" hidden="1" outlineLevel="1" x14ac:dyDescent="0.25">
      <c r="D2211" s="151" t="s">
        <v>2254</v>
      </c>
      <c r="E2211" s="52" t="s">
        <v>2099</v>
      </c>
      <c r="F2211" s="49"/>
      <c r="G2211" s="65"/>
      <c r="H2211" s="146"/>
      <c r="I2211" s="169"/>
      <c r="J2211" s="165"/>
      <c r="K2211" s="68"/>
    </row>
    <row r="2212" spans="4:11" hidden="1" outlineLevel="1" x14ac:dyDescent="0.25">
      <c r="D2212" s="151" t="s">
        <v>2255</v>
      </c>
      <c r="E2212" s="52" t="s">
        <v>2101</v>
      </c>
      <c r="F2212" s="49"/>
      <c r="G2212" s="65"/>
      <c r="H2212" s="146"/>
      <c r="I2212" s="169"/>
      <c r="J2212" s="165"/>
      <c r="K2212" s="68"/>
    </row>
    <row r="2213" spans="4:11" hidden="1" outlineLevel="1" x14ac:dyDescent="0.25">
      <c r="D2213" s="151" t="s">
        <v>2256</v>
      </c>
      <c r="E2213" s="52" t="s">
        <v>2103</v>
      </c>
      <c r="F2213" s="49"/>
      <c r="G2213" s="65"/>
      <c r="H2213" s="146"/>
      <c r="I2213" s="169"/>
      <c r="J2213" s="165"/>
      <c r="K2213" s="68"/>
    </row>
    <row r="2214" spans="4:11" hidden="1" outlineLevel="1" x14ac:dyDescent="0.25">
      <c r="D2214" s="151" t="s">
        <v>2257</v>
      </c>
      <c r="E2214" s="51" t="s">
        <v>264</v>
      </c>
      <c r="F2214" s="49"/>
      <c r="G2214" s="65"/>
      <c r="H2214" s="146"/>
      <c r="I2214" s="169"/>
      <c r="J2214" s="165"/>
      <c r="K2214" s="68"/>
    </row>
    <row r="2215" spans="4:11" hidden="1" outlineLevel="1" x14ac:dyDescent="0.25">
      <c r="D2215" s="151" t="s">
        <v>2258</v>
      </c>
      <c r="E2215" s="52" t="s">
        <v>2095</v>
      </c>
      <c r="F2215" s="49"/>
      <c r="G2215" s="65"/>
      <c r="H2215" s="146"/>
      <c r="I2215" s="169"/>
      <c r="J2215" s="165"/>
      <c r="K2215" s="68"/>
    </row>
    <row r="2216" spans="4:11" hidden="1" outlineLevel="1" x14ac:dyDescent="0.25">
      <c r="D2216" s="151" t="s">
        <v>2259</v>
      </c>
      <c r="E2216" s="52" t="s">
        <v>2097</v>
      </c>
      <c r="F2216" s="49"/>
      <c r="G2216" s="65"/>
      <c r="H2216" s="146"/>
      <c r="I2216" s="169"/>
      <c r="J2216" s="165"/>
      <c r="K2216" s="68"/>
    </row>
    <row r="2217" spans="4:11" hidden="1" outlineLevel="1" x14ac:dyDescent="0.25">
      <c r="D2217" s="151" t="s">
        <v>2260</v>
      </c>
      <c r="E2217" s="52" t="s">
        <v>2099</v>
      </c>
      <c r="F2217" s="49"/>
      <c r="G2217" s="65"/>
      <c r="H2217" s="146"/>
      <c r="I2217" s="169"/>
      <c r="J2217" s="165"/>
      <c r="K2217" s="68"/>
    </row>
    <row r="2218" spans="4:11" hidden="1" outlineLevel="1" x14ac:dyDescent="0.25">
      <c r="D2218" s="151" t="s">
        <v>2261</v>
      </c>
      <c r="E2218" s="52" t="s">
        <v>2101</v>
      </c>
      <c r="F2218" s="49"/>
      <c r="G2218" s="65"/>
      <c r="H2218" s="146"/>
      <c r="I2218" s="169"/>
      <c r="J2218" s="165"/>
      <c r="K2218" s="68"/>
    </row>
    <row r="2219" spans="4:11" hidden="1" outlineLevel="1" x14ac:dyDescent="0.25">
      <c r="D2219" s="151" t="s">
        <v>2262</v>
      </c>
      <c r="E2219" s="52" t="s">
        <v>2103</v>
      </c>
      <c r="F2219" s="49"/>
      <c r="G2219" s="65"/>
      <c r="H2219" s="146"/>
      <c r="I2219" s="169"/>
      <c r="J2219" s="165"/>
      <c r="K2219" s="68"/>
    </row>
    <row r="2220" spans="4:11" hidden="1" outlineLevel="1" x14ac:dyDescent="0.25">
      <c r="D2220" s="151" t="s">
        <v>2263</v>
      </c>
      <c r="E2220" s="99" t="s">
        <v>1051</v>
      </c>
      <c r="F2220" s="56"/>
      <c r="G2220" s="65"/>
      <c r="H2220" s="146"/>
      <c r="I2220" s="169"/>
      <c r="J2220" s="165"/>
      <c r="K2220" s="68"/>
    </row>
    <row r="2221" spans="4:11" hidden="1" outlineLevel="1" x14ac:dyDescent="0.25">
      <c r="D2221" s="151" t="s">
        <v>2264</v>
      </c>
      <c r="E2221" s="51" t="s">
        <v>4</v>
      </c>
      <c r="F2221" s="49"/>
      <c r="G2221" s="65"/>
      <c r="H2221" s="146"/>
      <c r="I2221" s="169"/>
      <c r="J2221" s="165"/>
      <c r="K2221" s="68"/>
    </row>
    <row r="2222" spans="4:11" hidden="1" outlineLevel="1" x14ac:dyDescent="0.25">
      <c r="D2222" s="151" t="s">
        <v>2265</v>
      </c>
      <c r="E2222" s="52" t="s">
        <v>2095</v>
      </c>
      <c r="F2222" s="49"/>
      <c r="G2222" s="65"/>
      <c r="H2222" s="146"/>
      <c r="I2222" s="169"/>
      <c r="J2222" s="165"/>
      <c r="K2222" s="68"/>
    </row>
    <row r="2223" spans="4:11" hidden="1" outlineLevel="1" x14ac:dyDescent="0.25">
      <c r="D2223" s="151" t="s">
        <v>2266</v>
      </c>
      <c r="E2223" s="52" t="s">
        <v>2097</v>
      </c>
      <c r="F2223" s="49"/>
      <c r="G2223" s="65"/>
      <c r="H2223" s="146"/>
      <c r="I2223" s="169"/>
      <c r="J2223" s="165"/>
      <c r="K2223" s="68"/>
    </row>
    <row r="2224" spans="4:11" hidden="1" outlineLevel="1" x14ac:dyDescent="0.25">
      <c r="D2224" s="151" t="s">
        <v>2267</v>
      </c>
      <c r="E2224" s="52" t="s">
        <v>2099</v>
      </c>
      <c r="F2224" s="49"/>
      <c r="G2224" s="65"/>
      <c r="H2224" s="146"/>
      <c r="I2224" s="169"/>
      <c r="J2224" s="165"/>
      <c r="K2224" s="68"/>
    </row>
    <row r="2225" spans="4:11" hidden="1" outlineLevel="1" x14ac:dyDescent="0.25">
      <c r="D2225" s="151" t="s">
        <v>2268</v>
      </c>
      <c r="E2225" s="52" t="s">
        <v>2101</v>
      </c>
      <c r="F2225" s="49"/>
      <c r="G2225" s="65"/>
      <c r="H2225" s="146"/>
      <c r="I2225" s="169"/>
      <c r="J2225" s="165"/>
      <c r="K2225" s="68"/>
    </row>
    <row r="2226" spans="4:11" hidden="1" outlineLevel="1" x14ac:dyDescent="0.25">
      <c r="D2226" s="151" t="s">
        <v>2269</v>
      </c>
      <c r="E2226" s="52" t="s">
        <v>2103</v>
      </c>
      <c r="F2226" s="49"/>
      <c r="G2226" s="65"/>
      <c r="H2226" s="146"/>
      <c r="I2226" s="169"/>
      <c r="J2226" s="165"/>
      <c r="K2226" s="68"/>
    </row>
    <row r="2227" spans="4:11" hidden="1" outlineLevel="1" x14ac:dyDescent="0.25">
      <c r="D2227" s="151" t="s">
        <v>2270</v>
      </c>
      <c r="E2227" s="51" t="s">
        <v>3</v>
      </c>
      <c r="F2227" s="49"/>
      <c r="G2227" s="65"/>
      <c r="H2227" s="146"/>
      <c r="I2227" s="169"/>
      <c r="J2227" s="165"/>
      <c r="K2227" s="68"/>
    </row>
    <row r="2228" spans="4:11" hidden="1" outlineLevel="1" x14ac:dyDescent="0.25">
      <c r="D2228" s="151" t="s">
        <v>2271</v>
      </c>
      <c r="E2228" s="52" t="s">
        <v>2095</v>
      </c>
      <c r="F2228" s="49"/>
      <c r="G2228" s="65"/>
      <c r="H2228" s="146"/>
      <c r="I2228" s="169"/>
      <c r="J2228" s="165"/>
      <c r="K2228" s="68"/>
    </row>
    <row r="2229" spans="4:11" hidden="1" outlineLevel="1" x14ac:dyDescent="0.25">
      <c r="D2229" s="151" t="s">
        <v>2272</v>
      </c>
      <c r="E2229" s="52" t="s">
        <v>2097</v>
      </c>
      <c r="F2229" s="49"/>
      <c r="G2229" s="65"/>
      <c r="H2229" s="146"/>
      <c r="I2229" s="169"/>
      <c r="J2229" s="165"/>
      <c r="K2229" s="68"/>
    </row>
    <row r="2230" spans="4:11" hidden="1" outlineLevel="1" x14ac:dyDescent="0.25">
      <c r="D2230" s="151" t="s">
        <v>2273</v>
      </c>
      <c r="E2230" s="52" t="s">
        <v>2099</v>
      </c>
      <c r="F2230" s="49"/>
      <c r="G2230" s="65"/>
      <c r="H2230" s="146"/>
      <c r="I2230" s="169"/>
      <c r="J2230" s="165"/>
      <c r="K2230" s="68"/>
    </row>
    <row r="2231" spans="4:11" hidden="1" outlineLevel="1" x14ac:dyDescent="0.25">
      <c r="D2231" s="151" t="s">
        <v>2274</v>
      </c>
      <c r="E2231" s="52" t="s">
        <v>2101</v>
      </c>
      <c r="F2231" s="49"/>
      <c r="G2231" s="65"/>
      <c r="H2231" s="146"/>
      <c r="I2231" s="169"/>
      <c r="J2231" s="165"/>
      <c r="K2231" s="68"/>
    </row>
    <row r="2232" spans="4:11" hidden="1" outlineLevel="1" x14ac:dyDescent="0.25">
      <c r="D2232" s="151" t="s">
        <v>2275</v>
      </c>
      <c r="E2232" s="52" t="s">
        <v>2103</v>
      </c>
      <c r="F2232" s="49"/>
      <c r="G2232" s="65"/>
      <c r="H2232" s="146"/>
      <c r="I2232" s="169"/>
      <c r="J2232" s="165"/>
      <c r="K2232" s="68"/>
    </row>
    <row r="2233" spans="4:11" hidden="1" outlineLevel="1" x14ac:dyDescent="0.25">
      <c r="D2233" s="151" t="s">
        <v>2276</v>
      </c>
      <c r="E2233" s="51" t="s">
        <v>5</v>
      </c>
      <c r="F2233" s="49"/>
      <c r="G2233" s="65"/>
      <c r="H2233" s="146"/>
      <c r="I2233" s="169"/>
      <c r="J2233" s="165"/>
      <c r="K2233" s="68"/>
    </row>
    <row r="2234" spans="4:11" hidden="1" outlineLevel="1" x14ac:dyDescent="0.25">
      <c r="D2234" s="151" t="s">
        <v>2277</v>
      </c>
      <c r="E2234" s="52" t="s">
        <v>2095</v>
      </c>
      <c r="F2234" s="49"/>
      <c r="G2234" s="65"/>
      <c r="H2234" s="146"/>
      <c r="I2234" s="169"/>
      <c r="J2234" s="165"/>
      <c r="K2234" s="68"/>
    </row>
    <row r="2235" spans="4:11" hidden="1" outlineLevel="1" x14ac:dyDescent="0.25">
      <c r="D2235" s="151" t="s">
        <v>2278</v>
      </c>
      <c r="E2235" s="52" t="s">
        <v>2097</v>
      </c>
      <c r="F2235" s="49"/>
      <c r="G2235" s="65"/>
      <c r="H2235" s="146"/>
      <c r="I2235" s="169"/>
      <c r="J2235" s="165"/>
      <c r="K2235" s="68"/>
    </row>
    <row r="2236" spans="4:11" hidden="1" outlineLevel="1" x14ac:dyDescent="0.25">
      <c r="D2236" s="151" t="s">
        <v>2279</v>
      </c>
      <c r="E2236" s="52" t="s">
        <v>2099</v>
      </c>
      <c r="F2236" s="49"/>
      <c r="G2236" s="65"/>
      <c r="H2236" s="146"/>
      <c r="I2236" s="169"/>
      <c r="J2236" s="165"/>
      <c r="K2236" s="68"/>
    </row>
    <row r="2237" spans="4:11" hidden="1" outlineLevel="1" x14ac:dyDescent="0.25">
      <c r="D2237" s="151" t="s">
        <v>2280</v>
      </c>
      <c r="E2237" s="52" t="s">
        <v>2101</v>
      </c>
      <c r="F2237" s="49"/>
      <c r="G2237" s="65"/>
      <c r="H2237" s="146"/>
      <c r="I2237" s="169"/>
      <c r="J2237" s="165"/>
      <c r="K2237" s="68"/>
    </row>
    <row r="2238" spans="4:11" hidden="1" outlineLevel="1" x14ac:dyDescent="0.25">
      <c r="D2238" s="151" t="s">
        <v>2281</v>
      </c>
      <c r="E2238" s="52" t="s">
        <v>2103</v>
      </c>
      <c r="F2238" s="49"/>
      <c r="G2238" s="65"/>
      <c r="H2238" s="146"/>
      <c r="I2238" s="169"/>
      <c r="J2238" s="165"/>
      <c r="K2238" s="68"/>
    </row>
    <row r="2239" spans="4:11" hidden="1" outlineLevel="1" x14ac:dyDescent="0.25">
      <c r="D2239" s="151" t="s">
        <v>2282</v>
      </c>
      <c r="E2239" s="51" t="s">
        <v>1011</v>
      </c>
      <c r="F2239" s="49"/>
      <c r="G2239" s="65"/>
      <c r="H2239" s="146"/>
      <c r="I2239" s="169"/>
      <c r="J2239" s="165"/>
      <c r="K2239" s="68"/>
    </row>
    <row r="2240" spans="4:11" hidden="1" outlineLevel="1" x14ac:dyDescent="0.25">
      <c r="D2240" s="151" t="s">
        <v>2283</v>
      </c>
      <c r="E2240" s="52" t="s">
        <v>2095</v>
      </c>
      <c r="F2240" s="49"/>
      <c r="G2240" s="65"/>
      <c r="H2240" s="146"/>
      <c r="I2240" s="169"/>
      <c r="J2240" s="165"/>
      <c r="K2240" s="68"/>
    </row>
    <row r="2241" spans="4:11" hidden="1" outlineLevel="1" x14ac:dyDescent="0.25">
      <c r="D2241" s="151" t="s">
        <v>2284</v>
      </c>
      <c r="E2241" s="52" t="s">
        <v>2097</v>
      </c>
      <c r="F2241" s="49"/>
      <c r="G2241" s="65"/>
      <c r="H2241" s="146"/>
      <c r="I2241" s="169"/>
      <c r="J2241" s="165"/>
      <c r="K2241" s="68"/>
    </row>
    <row r="2242" spans="4:11" hidden="1" outlineLevel="1" x14ac:dyDescent="0.25">
      <c r="D2242" s="151" t="s">
        <v>2285</v>
      </c>
      <c r="E2242" s="52" t="s">
        <v>2099</v>
      </c>
      <c r="F2242" s="49"/>
      <c r="G2242" s="65"/>
      <c r="H2242" s="146"/>
      <c r="I2242" s="169"/>
      <c r="J2242" s="165"/>
      <c r="K2242" s="68"/>
    </row>
    <row r="2243" spans="4:11" hidden="1" outlineLevel="1" x14ac:dyDescent="0.25">
      <c r="D2243" s="151" t="s">
        <v>2286</v>
      </c>
      <c r="E2243" s="52" t="s">
        <v>2101</v>
      </c>
      <c r="F2243" s="49"/>
      <c r="G2243" s="65"/>
      <c r="H2243" s="146"/>
      <c r="I2243" s="169"/>
      <c r="J2243" s="165"/>
      <c r="K2243" s="68"/>
    </row>
    <row r="2244" spans="4:11" hidden="1" outlineLevel="1" x14ac:dyDescent="0.25">
      <c r="D2244" s="151" t="s">
        <v>2287</v>
      </c>
      <c r="E2244" s="52" t="s">
        <v>2103</v>
      </c>
      <c r="F2244" s="49"/>
      <c r="G2244" s="65"/>
      <c r="H2244" s="146"/>
      <c r="I2244" s="169"/>
      <c r="J2244" s="165"/>
      <c r="K2244" s="68"/>
    </row>
    <row r="2245" spans="4:11" hidden="1" outlineLevel="1" x14ac:dyDescent="0.25">
      <c r="D2245" s="151" t="s">
        <v>2288</v>
      </c>
      <c r="E2245" s="51" t="s">
        <v>1018</v>
      </c>
      <c r="F2245" s="49"/>
      <c r="G2245" s="65"/>
      <c r="H2245" s="146"/>
      <c r="I2245" s="169"/>
      <c r="J2245" s="165"/>
      <c r="K2245" s="68"/>
    </row>
    <row r="2246" spans="4:11" hidden="1" outlineLevel="1" x14ac:dyDescent="0.25">
      <c r="D2246" s="151" t="s">
        <v>2289</v>
      </c>
      <c r="E2246" s="52" t="s">
        <v>2095</v>
      </c>
      <c r="F2246" s="49"/>
      <c r="G2246" s="65"/>
      <c r="H2246" s="146"/>
      <c r="I2246" s="169"/>
      <c r="J2246" s="165"/>
      <c r="K2246" s="68"/>
    </row>
    <row r="2247" spans="4:11" hidden="1" outlineLevel="1" x14ac:dyDescent="0.25">
      <c r="D2247" s="151" t="s">
        <v>2290</v>
      </c>
      <c r="E2247" s="52" t="s">
        <v>2097</v>
      </c>
      <c r="F2247" s="49"/>
      <c r="G2247" s="65"/>
      <c r="H2247" s="146"/>
      <c r="I2247" s="169"/>
      <c r="J2247" s="165"/>
      <c r="K2247" s="68"/>
    </row>
    <row r="2248" spans="4:11" hidden="1" outlineLevel="1" x14ac:dyDescent="0.25">
      <c r="D2248" s="151" t="s">
        <v>2291</v>
      </c>
      <c r="E2248" s="52" t="s">
        <v>2099</v>
      </c>
      <c r="F2248" s="49"/>
      <c r="G2248" s="65"/>
      <c r="H2248" s="146"/>
      <c r="I2248" s="169"/>
      <c r="J2248" s="165"/>
      <c r="K2248" s="68"/>
    </row>
    <row r="2249" spans="4:11" hidden="1" outlineLevel="1" x14ac:dyDescent="0.25">
      <c r="D2249" s="151" t="s">
        <v>2292</v>
      </c>
      <c r="E2249" s="52" t="s">
        <v>2101</v>
      </c>
      <c r="F2249" s="49"/>
      <c r="G2249" s="65"/>
      <c r="H2249" s="146"/>
      <c r="I2249" s="169"/>
      <c r="J2249" s="165"/>
      <c r="K2249" s="68"/>
    </row>
    <row r="2250" spans="4:11" hidden="1" outlineLevel="1" x14ac:dyDescent="0.25">
      <c r="D2250" s="151" t="s">
        <v>2293</v>
      </c>
      <c r="E2250" s="52" t="s">
        <v>2103</v>
      </c>
      <c r="F2250" s="49"/>
      <c r="G2250" s="65"/>
      <c r="H2250" s="146"/>
      <c r="I2250" s="169"/>
      <c r="J2250" s="165"/>
      <c r="K2250" s="68"/>
    </row>
    <row r="2251" spans="4:11" hidden="1" outlineLevel="1" x14ac:dyDescent="0.25">
      <c r="D2251" s="151" t="s">
        <v>2294</v>
      </c>
      <c r="E2251" s="51" t="s">
        <v>1025</v>
      </c>
      <c r="F2251" s="49"/>
      <c r="G2251" s="65"/>
      <c r="H2251" s="146"/>
      <c r="I2251" s="169"/>
      <c r="J2251" s="165"/>
      <c r="K2251" s="68"/>
    </row>
    <row r="2252" spans="4:11" hidden="1" outlineLevel="1" x14ac:dyDescent="0.25">
      <c r="D2252" s="151" t="s">
        <v>2265</v>
      </c>
      <c r="E2252" s="52" t="s">
        <v>2095</v>
      </c>
      <c r="F2252" s="49"/>
      <c r="G2252" s="65"/>
      <c r="H2252" s="146"/>
      <c r="I2252" s="169"/>
      <c r="J2252" s="165"/>
      <c r="K2252" s="68"/>
    </row>
    <row r="2253" spans="4:11" hidden="1" outlineLevel="1" x14ac:dyDescent="0.25">
      <c r="D2253" s="151" t="s">
        <v>2266</v>
      </c>
      <c r="E2253" s="52" t="s">
        <v>2097</v>
      </c>
      <c r="F2253" s="49"/>
      <c r="G2253" s="65"/>
      <c r="H2253" s="146"/>
      <c r="I2253" s="169"/>
      <c r="J2253" s="165"/>
      <c r="K2253" s="68"/>
    </row>
    <row r="2254" spans="4:11" hidden="1" outlineLevel="1" x14ac:dyDescent="0.25">
      <c r="D2254" s="151" t="s">
        <v>2267</v>
      </c>
      <c r="E2254" s="52" t="s">
        <v>2099</v>
      </c>
      <c r="F2254" s="49"/>
      <c r="G2254" s="65"/>
      <c r="H2254" s="146"/>
      <c r="I2254" s="169"/>
      <c r="J2254" s="165"/>
      <c r="K2254" s="68"/>
    </row>
    <row r="2255" spans="4:11" hidden="1" outlineLevel="1" x14ac:dyDescent="0.25">
      <c r="D2255" s="151" t="s">
        <v>2268</v>
      </c>
      <c r="E2255" s="52" t="s">
        <v>2101</v>
      </c>
      <c r="F2255" s="49"/>
      <c r="G2255" s="65"/>
      <c r="H2255" s="146"/>
      <c r="I2255" s="169"/>
      <c r="J2255" s="165"/>
      <c r="K2255" s="68"/>
    </row>
    <row r="2256" spans="4:11" hidden="1" outlineLevel="1" x14ac:dyDescent="0.25">
      <c r="D2256" s="151" t="s">
        <v>2269</v>
      </c>
      <c r="E2256" s="52" t="s">
        <v>2103</v>
      </c>
      <c r="F2256" s="49"/>
      <c r="G2256" s="65"/>
      <c r="H2256" s="146"/>
      <c r="I2256" s="169"/>
      <c r="J2256" s="165"/>
      <c r="K2256" s="68"/>
    </row>
    <row r="2257" spans="4:11" hidden="1" outlineLevel="1" x14ac:dyDescent="0.25">
      <c r="D2257" s="151" t="s">
        <v>2295</v>
      </c>
      <c r="E2257" s="51" t="s">
        <v>1032</v>
      </c>
      <c r="F2257" s="49"/>
      <c r="G2257" s="65"/>
      <c r="H2257" s="146"/>
      <c r="I2257" s="169"/>
      <c r="J2257" s="165"/>
      <c r="K2257" s="68"/>
    </row>
    <row r="2258" spans="4:11" hidden="1" outlineLevel="1" x14ac:dyDescent="0.25">
      <c r="D2258" s="151" t="s">
        <v>2296</v>
      </c>
      <c r="E2258" s="52" t="s">
        <v>2095</v>
      </c>
      <c r="F2258" s="49"/>
      <c r="G2258" s="65"/>
      <c r="H2258" s="146"/>
      <c r="I2258" s="169"/>
      <c r="J2258" s="165"/>
      <c r="K2258" s="68"/>
    </row>
    <row r="2259" spans="4:11" hidden="1" outlineLevel="1" x14ac:dyDescent="0.25">
      <c r="D2259" s="151" t="s">
        <v>2297</v>
      </c>
      <c r="E2259" s="52" t="s">
        <v>2097</v>
      </c>
      <c r="F2259" s="49"/>
      <c r="G2259" s="65"/>
      <c r="H2259" s="146"/>
      <c r="I2259" s="169"/>
      <c r="J2259" s="165"/>
      <c r="K2259" s="68"/>
    </row>
    <row r="2260" spans="4:11" hidden="1" outlineLevel="1" x14ac:dyDescent="0.25">
      <c r="D2260" s="151" t="s">
        <v>2298</v>
      </c>
      <c r="E2260" s="52" t="s">
        <v>2099</v>
      </c>
      <c r="F2260" s="49"/>
      <c r="G2260" s="65"/>
      <c r="H2260" s="146"/>
      <c r="I2260" s="169"/>
      <c r="J2260" s="165"/>
      <c r="K2260" s="68"/>
    </row>
    <row r="2261" spans="4:11" hidden="1" outlineLevel="1" x14ac:dyDescent="0.25">
      <c r="D2261" s="151" t="s">
        <v>2299</v>
      </c>
      <c r="E2261" s="52" t="s">
        <v>2101</v>
      </c>
      <c r="F2261" s="49"/>
      <c r="G2261" s="65"/>
      <c r="H2261" s="146"/>
      <c r="I2261" s="169"/>
      <c r="J2261" s="165"/>
      <c r="K2261" s="68"/>
    </row>
    <row r="2262" spans="4:11" hidden="1" outlineLevel="1" x14ac:dyDescent="0.25">
      <c r="D2262" s="151" t="s">
        <v>2300</v>
      </c>
      <c r="E2262" s="52" t="s">
        <v>2103</v>
      </c>
      <c r="F2262" s="49"/>
      <c r="G2262" s="65"/>
      <c r="H2262" s="146"/>
      <c r="I2262" s="169"/>
      <c r="J2262" s="165"/>
      <c r="K2262" s="68"/>
    </row>
    <row r="2263" spans="4:11" hidden="1" outlineLevel="1" x14ac:dyDescent="0.25">
      <c r="D2263" s="151" t="s">
        <v>2301</v>
      </c>
      <c r="E2263" s="51" t="s">
        <v>7</v>
      </c>
      <c r="F2263" s="49"/>
      <c r="G2263" s="65"/>
      <c r="H2263" s="146"/>
      <c r="I2263" s="169"/>
      <c r="J2263" s="165"/>
      <c r="K2263" s="68"/>
    </row>
    <row r="2264" spans="4:11" hidden="1" outlineLevel="1" x14ac:dyDescent="0.25">
      <c r="D2264" s="151" t="s">
        <v>2302</v>
      </c>
      <c r="E2264" s="52" t="s">
        <v>2095</v>
      </c>
      <c r="F2264" s="49"/>
      <c r="G2264" s="65"/>
      <c r="H2264" s="146"/>
      <c r="I2264" s="169"/>
      <c r="J2264" s="165"/>
      <c r="K2264" s="68"/>
    </row>
    <row r="2265" spans="4:11" hidden="1" outlineLevel="1" x14ac:dyDescent="0.25">
      <c r="D2265" s="151" t="s">
        <v>2303</v>
      </c>
      <c r="E2265" s="52" t="s">
        <v>2097</v>
      </c>
      <c r="F2265" s="49"/>
      <c r="G2265" s="65"/>
      <c r="H2265" s="146"/>
      <c r="I2265" s="169"/>
      <c r="J2265" s="165"/>
      <c r="K2265" s="68"/>
    </row>
    <row r="2266" spans="4:11" hidden="1" outlineLevel="1" x14ac:dyDescent="0.25">
      <c r="D2266" s="151" t="s">
        <v>2304</v>
      </c>
      <c r="E2266" s="52" t="s">
        <v>2099</v>
      </c>
      <c r="F2266" s="49"/>
      <c r="G2266" s="65"/>
      <c r="H2266" s="146"/>
      <c r="I2266" s="169"/>
      <c r="J2266" s="165"/>
      <c r="K2266" s="68"/>
    </row>
    <row r="2267" spans="4:11" hidden="1" outlineLevel="1" x14ac:dyDescent="0.25">
      <c r="D2267" s="151" t="s">
        <v>2305</v>
      </c>
      <c r="E2267" s="52" t="s">
        <v>2101</v>
      </c>
      <c r="F2267" s="49"/>
      <c r="G2267" s="65"/>
      <c r="H2267" s="146"/>
      <c r="I2267" s="169"/>
      <c r="J2267" s="165"/>
      <c r="K2267" s="68"/>
    </row>
    <row r="2268" spans="4:11" hidden="1" outlineLevel="1" x14ac:dyDescent="0.25">
      <c r="D2268" s="151" t="s">
        <v>2306</v>
      </c>
      <c r="E2268" s="52" t="s">
        <v>2103</v>
      </c>
      <c r="F2268" s="49"/>
      <c r="G2268" s="65"/>
      <c r="H2268" s="146"/>
      <c r="I2268" s="169"/>
      <c r="J2268" s="165"/>
      <c r="K2268" s="68"/>
    </row>
    <row r="2269" spans="4:11" hidden="1" outlineLevel="1" x14ac:dyDescent="0.25">
      <c r="D2269" s="151" t="s">
        <v>2307</v>
      </c>
      <c r="E2269" s="51" t="s">
        <v>264</v>
      </c>
      <c r="F2269" s="49"/>
      <c r="G2269" s="65"/>
      <c r="H2269" s="146"/>
      <c r="I2269" s="169"/>
      <c r="J2269" s="165"/>
      <c r="K2269" s="68"/>
    </row>
    <row r="2270" spans="4:11" hidden="1" outlineLevel="1" x14ac:dyDescent="0.25">
      <c r="D2270" s="151" t="s">
        <v>2308</v>
      </c>
      <c r="E2270" s="52" t="s">
        <v>2095</v>
      </c>
      <c r="F2270" s="49"/>
      <c r="G2270" s="65"/>
      <c r="H2270" s="146"/>
      <c r="I2270" s="169"/>
      <c r="J2270" s="165"/>
      <c r="K2270" s="68"/>
    </row>
    <row r="2271" spans="4:11" hidden="1" outlineLevel="1" x14ac:dyDescent="0.25">
      <c r="D2271" s="151" t="s">
        <v>2309</v>
      </c>
      <c r="E2271" s="52" t="s">
        <v>2097</v>
      </c>
      <c r="F2271" s="49"/>
      <c r="G2271" s="65"/>
      <c r="H2271" s="146"/>
      <c r="I2271" s="169"/>
      <c r="J2271" s="165"/>
      <c r="K2271" s="68"/>
    </row>
    <row r="2272" spans="4:11" hidden="1" outlineLevel="1" x14ac:dyDescent="0.25">
      <c r="D2272" s="151" t="s">
        <v>2310</v>
      </c>
      <c r="E2272" s="52" t="s">
        <v>2099</v>
      </c>
      <c r="F2272" s="49"/>
      <c r="G2272" s="65"/>
      <c r="H2272" s="146"/>
      <c r="I2272" s="169"/>
      <c r="J2272" s="165"/>
      <c r="K2272" s="68"/>
    </row>
    <row r="2273" spans="3:11" hidden="1" outlineLevel="1" x14ac:dyDescent="0.25">
      <c r="D2273" s="151" t="s">
        <v>2311</v>
      </c>
      <c r="E2273" s="52" t="s">
        <v>2101</v>
      </c>
      <c r="F2273" s="49"/>
      <c r="G2273" s="65"/>
      <c r="H2273" s="146"/>
      <c r="I2273" s="169"/>
      <c r="J2273" s="165"/>
      <c r="K2273" s="68"/>
    </row>
    <row r="2274" spans="3:11" ht="26.25" hidden="1" customHeight="1" outlineLevel="1" x14ac:dyDescent="0.25">
      <c r="D2274" s="151" t="s">
        <v>2312</v>
      </c>
      <c r="E2274" s="52" t="s">
        <v>2103</v>
      </c>
      <c r="F2274" s="49"/>
      <c r="G2274" s="65"/>
      <c r="H2274" s="146"/>
      <c r="I2274" s="169"/>
      <c r="J2274" s="165"/>
      <c r="K2274" s="68"/>
    </row>
    <row r="2275" spans="3:11" collapsed="1" x14ac:dyDescent="0.25">
      <c r="C2275" s="155" t="s">
        <v>804</v>
      </c>
      <c r="D2275" s="160" t="s">
        <v>21</v>
      </c>
      <c r="E2275" s="51" t="s">
        <v>2</v>
      </c>
      <c r="F2275" s="93"/>
      <c r="G2275" s="65"/>
      <c r="H2275" s="94"/>
      <c r="I2275" s="65"/>
      <c r="J2275" s="65"/>
      <c r="K2275" s="116"/>
    </row>
    <row r="2276" spans="3:11" s="110" customFormat="1" x14ac:dyDescent="0.25">
      <c r="C2276" s="170" t="s">
        <v>2313</v>
      </c>
      <c r="D2276" s="151" t="s">
        <v>2313</v>
      </c>
      <c r="E2276" s="96" t="s">
        <v>2314</v>
      </c>
      <c r="F2276" s="55"/>
      <c r="G2276" s="65"/>
      <c r="H2276" s="94"/>
      <c r="I2276" s="65"/>
      <c r="J2276" s="165"/>
      <c r="K2276" s="116"/>
    </row>
    <row r="2277" spans="3:11" x14ac:dyDescent="0.25">
      <c r="C2277" s="155" t="s">
        <v>2327</v>
      </c>
      <c r="D2277" s="151" t="s">
        <v>2315</v>
      </c>
      <c r="E2277" s="51" t="s">
        <v>2316</v>
      </c>
      <c r="F2277" s="49"/>
      <c r="G2277" s="65"/>
      <c r="H2277" s="146"/>
      <c r="I2277" s="169"/>
      <c r="J2277" s="165"/>
      <c r="K2277" s="68"/>
    </row>
    <row r="2278" spans="3:11" ht="31.5" x14ac:dyDescent="0.25">
      <c r="D2278" s="151"/>
      <c r="E2278" s="55" t="s">
        <v>196</v>
      </c>
      <c r="F2278" s="49"/>
      <c r="G2278" s="44">
        <v>2022</v>
      </c>
      <c r="H2278" s="150">
        <v>6</v>
      </c>
      <c r="I2278" s="169"/>
      <c r="J2278" s="115">
        <v>500</v>
      </c>
      <c r="K2278" s="47">
        <v>2480.23</v>
      </c>
    </row>
    <row r="2279" spans="3:11" ht="31.5" x14ac:dyDescent="0.25">
      <c r="D2279" s="151"/>
      <c r="E2279" s="55" t="s">
        <v>119</v>
      </c>
      <c r="F2279" s="49"/>
      <c r="G2279" s="44">
        <v>2022</v>
      </c>
      <c r="H2279" s="150">
        <v>6</v>
      </c>
      <c r="I2279" s="169"/>
      <c r="J2279" s="115">
        <v>500</v>
      </c>
      <c r="K2279" s="47">
        <v>2480.23</v>
      </c>
    </row>
    <row r="2280" spans="3:11" hidden="1" outlineLevel="1" x14ac:dyDescent="0.25">
      <c r="D2280" s="151" t="s">
        <v>2319</v>
      </c>
      <c r="E2280" s="52" t="s">
        <v>2320</v>
      </c>
      <c r="F2280" s="49"/>
      <c r="G2280" s="65"/>
      <c r="H2280" s="146"/>
      <c r="I2280" s="169"/>
      <c r="J2280" s="165"/>
      <c r="K2280" s="68"/>
    </row>
    <row r="2281" spans="3:11" hidden="1" outlineLevel="1" x14ac:dyDescent="0.25">
      <c r="D2281" s="151" t="s">
        <v>2321</v>
      </c>
      <c r="E2281" s="52" t="s">
        <v>2322</v>
      </c>
      <c r="F2281" s="49"/>
      <c r="G2281" s="65"/>
      <c r="H2281" s="146"/>
      <c r="I2281" s="169"/>
      <c r="J2281" s="67"/>
      <c r="K2281" s="68"/>
    </row>
    <row r="2282" spans="3:11" hidden="1" outlineLevel="1" x14ac:dyDescent="0.25">
      <c r="D2282" s="151" t="s">
        <v>2323</v>
      </c>
      <c r="E2282" s="53" t="s">
        <v>2324</v>
      </c>
      <c r="F2282" s="49"/>
      <c r="G2282" s="65"/>
      <c r="H2282" s="146"/>
      <c r="I2282" s="46"/>
      <c r="J2282" s="115"/>
      <c r="K2282" s="47"/>
    </row>
    <row r="2283" spans="3:11" hidden="1" outlineLevel="1" x14ac:dyDescent="0.25">
      <c r="D2283" s="151" t="s">
        <v>2325</v>
      </c>
      <c r="E2283" s="52" t="s">
        <v>2326</v>
      </c>
      <c r="F2283" s="54"/>
      <c r="G2283" s="44"/>
      <c r="H2283" s="150"/>
      <c r="I2283" s="46"/>
      <c r="J2283" s="115"/>
      <c r="K2283" s="47"/>
    </row>
    <row r="2284" spans="3:11" hidden="1" outlineLevel="1" x14ac:dyDescent="0.25">
      <c r="D2284" s="151" t="s">
        <v>2327</v>
      </c>
      <c r="E2284" s="96" t="s">
        <v>2328</v>
      </c>
      <c r="F2284" s="55"/>
      <c r="G2284" s="65"/>
      <c r="H2284" s="146"/>
      <c r="I2284" s="169"/>
      <c r="J2284" s="165"/>
      <c r="K2284" s="116"/>
    </row>
    <row r="2285" spans="3:11" hidden="1" outlineLevel="1" x14ac:dyDescent="0.25">
      <c r="D2285" s="151" t="s">
        <v>2329</v>
      </c>
      <c r="E2285" s="52" t="s">
        <v>2316</v>
      </c>
      <c r="F2285" s="54"/>
      <c r="G2285" s="44"/>
      <c r="H2285" s="150"/>
      <c r="I2285" s="46"/>
      <c r="J2285" s="115"/>
      <c r="K2285" s="47"/>
    </row>
    <row r="2286" spans="3:11" hidden="1" outlineLevel="1" x14ac:dyDescent="0.25">
      <c r="D2286" s="151" t="s">
        <v>2330</v>
      </c>
      <c r="E2286" s="52" t="s">
        <v>2320</v>
      </c>
      <c r="F2286" s="54"/>
      <c r="G2286" s="44"/>
      <c r="H2286" s="150"/>
      <c r="I2286" s="46"/>
      <c r="J2286" s="115"/>
      <c r="K2286" s="47"/>
    </row>
    <row r="2287" spans="3:11" hidden="1" outlineLevel="1" x14ac:dyDescent="0.25">
      <c r="D2287" s="151" t="s">
        <v>2331</v>
      </c>
      <c r="E2287" s="52" t="s">
        <v>2322</v>
      </c>
      <c r="F2287" s="54"/>
      <c r="G2287" s="44"/>
      <c r="H2287" s="150"/>
      <c r="I2287" s="46"/>
      <c r="J2287" s="115"/>
      <c r="K2287" s="47"/>
    </row>
    <row r="2288" spans="3:11" hidden="1" outlineLevel="1" x14ac:dyDescent="0.25">
      <c r="D2288" s="151" t="s">
        <v>2332</v>
      </c>
      <c r="E2288" s="53" t="s">
        <v>2324</v>
      </c>
      <c r="F2288" s="54"/>
      <c r="G2288" s="44"/>
      <c r="H2288" s="150"/>
      <c r="I2288" s="46"/>
      <c r="J2288" s="115"/>
      <c r="K2288" s="47"/>
    </row>
    <row r="2289" spans="3:11" hidden="1" outlineLevel="1" x14ac:dyDescent="0.25">
      <c r="D2289" s="151" t="s">
        <v>2333</v>
      </c>
      <c r="E2289" s="52" t="s">
        <v>2326</v>
      </c>
      <c r="F2289" s="54"/>
      <c r="G2289" s="44"/>
      <c r="H2289" s="150"/>
      <c r="I2289" s="46"/>
      <c r="J2289" s="115"/>
      <c r="K2289" s="47"/>
    </row>
    <row r="2290" spans="3:11" hidden="1" outlineLevel="1" x14ac:dyDescent="0.25">
      <c r="D2290" s="151" t="s">
        <v>2334</v>
      </c>
      <c r="E2290" s="96" t="s">
        <v>2335</v>
      </c>
      <c r="F2290" s="55"/>
      <c r="G2290" s="65"/>
      <c r="H2290" s="146"/>
      <c r="I2290" s="169"/>
      <c r="J2290" s="165"/>
      <c r="K2290" s="116"/>
    </row>
    <row r="2291" spans="3:11" hidden="1" outlineLevel="1" x14ac:dyDescent="0.25">
      <c r="D2291" s="151" t="s">
        <v>2336</v>
      </c>
      <c r="E2291" s="52" t="s">
        <v>2316</v>
      </c>
      <c r="F2291" s="54"/>
      <c r="G2291" s="44"/>
      <c r="H2291" s="150"/>
      <c r="I2291" s="46"/>
      <c r="J2291" s="115"/>
      <c r="K2291" s="47"/>
    </row>
    <row r="2292" spans="3:11" hidden="1" outlineLevel="1" x14ac:dyDescent="0.25">
      <c r="D2292" s="151" t="s">
        <v>2337</v>
      </c>
      <c r="E2292" s="52" t="s">
        <v>2320</v>
      </c>
      <c r="F2292" s="54"/>
      <c r="G2292" s="44"/>
      <c r="H2292" s="150"/>
      <c r="I2292" s="46"/>
      <c r="J2292" s="115"/>
      <c r="K2292" s="47"/>
    </row>
    <row r="2293" spans="3:11" hidden="1" outlineLevel="1" x14ac:dyDescent="0.25">
      <c r="D2293" s="151" t="s">
        <v>2338</v>
      </c>
      <c r="E2293" s="52" t="s">
        <v>2322</v>
      </c>
      <c r="F2293" s="54"/>
      <c r="G2293" s="44"/>
      <c r="H2293" s="150"/>
      <c r="I2293" s="46"/>
      <c r="J2293" s="115"/>
      <c r="K2293" s="47"/>
    </row>
    <row r="2294" spans="3:11" hidden="1" outlineLevel="1" x14ac:dyDescent="0.25">
      <c r="D2294" s="151" t="s">
        <v>2339</v>
      </c>
      <c r="E2294" s="53" t="s">
        <v>2324</v>
      </c>
      <c r="F2294" s="54"/>
      <c r="G2294" s="44"/>
      <c r="H2294" s="150"/>
      <c r="I2294" s="46"/>
      <c r="J2294" s="115"/>
      <c r="K2294" s="47"/>
    </row>
    <row r="2295" spans="3:11" hidden="1" outlineLevel="1" x14ac:dyDescent="0.25">
      <c r="D2295" s="151" t="s">
        <v>2340</v>
      </c>
      <c r="E2295" s="52" t="s">
        <v>2326</v>
      </c>
      <c r="F2295" s="54"/>
      <c r="G2295" s="44"/>
      <c r="H2295" s="150"/>
      <c r="I2295" s="46"/>
      <c r="J2295" s="115"/>
      <c r="K2295" s="47"/>
    </row>
    <row r="2296" spans="3:11" s="110" customFormat="1" ht="31.5" collapsed="1" x14ac:dyDescent="0.25">
      <c r="C2296" s="170" t="s">
        <v>2341</v>
      </c>
      <c r="D2296" s="151" t="s">
        <v>2341</v>
      </c>
      <c r="E2296" s="43" t="s">
        <v>2342</v>
      </c>
      <c r="F2296" s="55"/>
      <c r="G2296" s="65"/>
      <c r="H2296" s="94"/>
      <c r="I2296" s="169"/>
      <c r="J2296" s="165"/>
      <c r="K2296" s="116"/>
    </row>
    <row r="2297" spans="3:11" x14ac:dyDescent="0.25">
      <c r="C2297" s="155" t="s">
        <v>2372</v>
      </c>
      <c r="D2297" s="151" t="s">
        <v>2343</v>
      </c>
      <c r="E2297" s="51" t="s">
        <v>2316</v>
      </c>
      <c r="F2297" s="54"/>
      <c r="G2297" s="44"/>
      <c r="H2297" s="150"/>
      <c r="I2297" s="46"/>
      <c r="J2297" s="115"/>
      <c r="K2297" s="47"/>
    </row>
    <row r="2298" spans="3:11" hidden="1" x14ac:dyDescent="0.25">
      <c r="D2298" s="151" t="s">
        <v>2344</v>
      </c>
      <c r="E2298" s="52" t="s">
        <v>2345</v>
      </c>
      <c r="F2298" s="54"/>
      <c r="G2298" s="44"/>
      <c r="H2298" s="150"/>
      <c r="I2298" s="46"/>
      <c r="J2298" s="115"/>
      <c r="K2298" s="47"/>
    </row>
    <row r="2299" spans="3:11" hidden="1" x14ac:dyDescent="0.25">
      <c r="D2299" s="151"/>
      <c r="E2299" s="52"/>
      <c r="F2299" s="54"/>
      <c r="G2299" s="44"/>
      <c r="H2299" s="150"/>
      <c r="I2299" s="46"/>
      <c r="J2299" s="115"/>
      <c r="K2299" s="47"/>
    </row>
    <row r="2300" spans="3:11" hidden="1" x14ac:dyDescent="0.25">
      <c r="D2300" s="151"/>
      <c r="E2300" s="52"/>
      <c r="F2300" s="54"/>
      <c r="G2300" s="44"/>
      <c r="H2300" s="150"/>
      <c r="I2300" s="46"/>
      <c r="J2300" s="115"/>
      <c r="K2300" s="47"/>
    </row>
    <row r="2301" spans="3:11" hidden="1" outlineLevel="1" x14ac:dyDescent="0.25">
      <c r="D2301" s="151" t="s">
        <v>2346</v>
      </c>
      <c r="E2301" s="52" t="s">
        <v>2347</v>
      </c>
      <c r="F2301" s="54"/>
      <c r="G2301" s="44"/>
      <c r="H2301" s="150"/>
      <c r="I2301" s="46"/>
      <c r="J2301" s="115"/>
      <c r="K2301" s="47"/>
    </row>
    <row r="2302" spans="3:11" hidden="1" outlineLevel="1" x14ac:dyDescent="0.25">
      <c r="D2302" s="151" t="s">
        <v>2348</v>
      </c>
      <c r="E2302" s="52" t="s">
        <v>2349</v>
      </c>
      <c r="F2302" s="54"/>
      <c r="G2302" s="44"/>
      <c r="H2302" s="150"/>
      <c r="I2302" s="46"/>
      <c r="J2302" s="115"/>
      <c r="K2302" s="47"/>
    </row>
    <row r="2303" spans="3:11" hidden="1" outlineLevel="1" x14ac:dyDescent="0.25">
      <c r="D2303" s="151" t="s">
        <v>2350</v>
      </c>
      <c r="E2303" s="52" t="s">
        <v>2351</v>
      </c>
      <c r="F2303" s="54"/>
      <c r="G2303" s="44"/>
      <c r="H2303" s="150"/>
      <c r="I2303" s="46"/>
      <c r="J2303" s="115"/>
      <c r="K2303" s="47"/>
    </row>
    <row r="2304" spans="3:11" hidden="1" outlineLevel="1" x14ac:dyDescent="0.25">
      <c r="D2304" s="151" t="s">
        <v>2352</v>
      </c>
      <c r="E2304" s="51" t="s">
        <v>2320</v>
      </c>
      <c r="F2304" s="54"/>
      <c r="G2304" s="44"/>
      <c r="H2304" s="150"/>
      <c r="I2304" s="46"/>
      <c r="J2304" s="115"/>
      <c r="K2304" s="47"/>
    </row>
    <row r="2305" spans="4:11" hidden="1" outlineLevel="1" x14ac:dyDescent="0.25">
      <c r="D2305" s="151" t="s">
        <v>2353</v>
      </c>
      <c r="E2305" s="52" t="s">
        <v>2345</v>
      </c>
      <c r="F2305" s="54"/>
      <c r="G2305" s="44"/>
      <c r="H2305" s="150"/>
      <c r="I2305" s="46"/>
      <c r="J2305" s="115"/>
      <c r="K2305" s="47"/>
    </row>
    <row r="2306" spans="4:11" hidden="1" outlineLevel="1" x14ac:dyDescent="0.25">
      <c r="D2306" s="151" t="s">
        <v>2354</v>
      </c>
      <c r="E2306" s="52" t="s">
        <v>2347</v>
      </c>
      <c r="F2306" s="54"/>
      <c r="G2306" s="44"/>
      <c r="H2306" s="150"/>
      <c r="I2306" s="46"/>
      <c r="J2306" s="115"/>
      <c r="K2306" s="47"/>
    </row>
    <row r="2307" spans="4:11" hidden="1" outlineLevel="1" x14ac:dyDescent="0.25">
      <c r="D2307" s="151" t="s">
        <v>2355</v>
      </c>
      <c r="E2307" s="52" t="s">
        <v>2349</v>
      </c>
      <c r="F2307" s="54"/>
      <c r="G2307" s="44"/>
      <c r="H2307" s="150"/>
      <c r="I2307" s="46"/>
      <c r="J2307" s="115"/>
      <c r="K2307" s="47"/>
    </row>
    <row r="2308" spans="4:11" hidden="1" outlineLevel="1" x14ac:dyDescent="0.25">
      <c r="D2308" s="151" t="s">
        <v>2356</v>
      </c>
      <c r="E2308" s="52" t="s">
        <v>2351</v>
      </c>
      <c r="F2308" s="54"/>
      <c r="G2308" s="44"/>
      <c r="H2308" s="150"/>
      <c r="I2308" s="46"/>
      <c r="J2308" s="115"/>
      <c r="K2308" s="47"/>
    </row>
    <row r="2309" spans="4:11" hidden="1" outlineLevel="1" x14ac:dyDescent="0.25">
      <c r="D2309" s="151" t="s">
        <v>2357</v>
      </c>
      <c r="E2309" s="51" t="s">
        <v>2322</v>
      </c>
      <c r="F2309" s="54"/>
      <c r="G2309" s="44"/>
      <c r="H2309" s="150"/>
      <c r="I2309" s="46"/>
      <c r="J2309" s="115"/>
      <c r="K2309" s="47"/>
    </row>
    <row r="2310" spans="4:11" hidden="1" outlineLevel="1" x14ac:dyDescent="0.25">
      <c r="D2310" s="151" t="s">
        <v>2358</v>
      </c>
      <c r="E2310" s="52" t="s">
        <v>2345</v>
      </c>
      <c r="F2310" s="54"/>
      <c r="G2310" s="44"/>
      <c r="H2310" s="150"/>
      <c r="I2310" s="46"/>
      <c r="J2310" s="115"/>
      <c r="K2310" s="47"/>
    </row>
    <row r="2311" spans="4:11" hidden="1" outlineLevel="1" x14ac:dyDescent="0.25">
      <c r="D2311" s="151" t="s">
        <v>2359</v>
      </c>
      <c r="E2311" s="52" t="s">
        <v>2347</v>
      </c>
      <c r="F2311" s="54"/>
      <c r="G2311" s="44"/>
      <c r="H2311" s="150"/>
      <c r="I2311" s="46"/>
      <c r="J2311" s="115"/>
      <c r="K2311" s="47"/>
    </row>
    <row r="2312" spans="4:11" hidden="1" outlineLevel="1" x14ac:dyDescent="0.25">
      <c r="D2312" s="151" t="s">
        <v>2360</v>
      </c>
      <c r="E2312" s="52" t="s">
        <v>2349</v>
      </c>
      <c r="F2312" s="54"/>
      <c r="G2312" s="44"/>
      <c r="H2312" s="150"/>
      <c r="I2312" s="46"/>
      <c r="J2312" s="115"/>
      <c r="K2312" s="47"/>
    </row>
    <row r="2313" spans="4:11" hidden="1" outlineLevel="1" x14ac:dyDescent="0.25">
      <c r="D2313" s="151" t="s">
        <v>2361</v>
      </c>
      <c r="E2313" s="52" t="s">
        <v>2351</v>
      </c>
      <c r="F2313" s="54"/>
      <c r="G2313" s="44"/>
      <c r="H2313" s="150"/>
      <c r="I2313" s="46"/>
      <c r="J2313" s="115"/>
      <c r="K2313" s="47"/>
    </row>
    <row r="2314" spans="4:11" hidden="1" outlineLevel="1" x14ac:dyDescent="0.25">
      <c r="D2314" s="151" t="s">
        <v>2362</v>
      </c>
      <c r="E2314" s="51" t="s">
        <v>2324</v>
      </c>
      <c r="F2314" s="54"/>
      <c r="G2314" s="44"/>
      <c r="H2314" s="150"/>
      <c r="I2314" s="46"/>
      <c r="J2314" s="115"/>
      <c r="K2314" s="47"/>
    </row>
    <row r="2315" spans="4:11" hidden="1" outlineLevel="1" x14ac:dyDescent="0.25">
      <c r="D2315" s="151" t="s">
        <v>2363</v>
      </c>
      <c r="E2315" s="52" t="s">
        <v>2345</v>
      </c>
      <c r="F2315" s="54"/>
      <c r="G2315" s="44"/>
      <c r="H2315" s="150"/>
      <c r="I2315" s="46"/>
      <c r="J2315" s="115"/>
      <c r="K2315" s="47"/>
    </row>
    <row r="2316" spans="4:11" hidden="1" outlineLevel="1" x14ac:dyDescent="0.25">
      <c r="D2316" s="151" t="s">
        <v>2364</v>
      </c>
      <c r="E2316" s="52" t="s">
        <v>2347</v>
      </c>
      <c r="F2316" s="54"/>
      <c r="G2316" s="44"/>
      <c r="H2316" s="150"/>
      <c r="I2316" s="46"/>
      <c r="J2316" s="115"/>
      <c r="K2316" s="47"/>
    </row>
    <row r="2317" spans="4:11" hidden="1" outlineLevel="1" x14ac:dyDescent="0.25">
      <c r="D2317" s="151" t="s">
        <v>2365</v>
      </c>
      <c r="E2317" s="52" t="s">
        <v>2349</v>
      </c>
      <c r="F2317" s="54"/>
      <c r="G2317" s="44"/>
      <c r="H2317" s="150"/>
      <c r="I2317" s="46"/>
      <c r="J2317" s="115"/>
      <c r="K2317" s="47"/>
    </row>
    <row r="2318" spans="4:11" hidden="1" outlineLevel="1" x14ac:dyDescent="0.25">
      <c r="D2318" s="151" t="s">
        <v>2366</v>
      </c>
      <c r="E2318" s="52" t="s">
        <v>2351</v>
      </c>
      <c r="F2318" s="54"/>
      <c r="G2318" s="44"/>
      <c r="H2318" s="150"/>
      <c r="I2318" s="46"/>
      <c r="J2318" s="115"/>
      <c r="K2318" s="47"/>
    </row>
    <row r="2319" spans="4:11" hidden="1" outlineLevel="1" x14ac:dyDescent="0.25">
      <c r="D2319" s="151" t="s">
        <v>2367</v>
      </c>
      <c r="E2319" s="51" t="s">
        <v>2326</v>
      </c>
      <c r="F2319" s="54"/>
      <c r="G2319" s="44"/>
      <c r="H2319" s="150"/>
      <c r="I2319" s="46"/>
      <c r="J2319" s="115"/>
      <c r="K2319" s="47"/>
    </row>
    <row r="2320" spans="4:11" hidden="1" outlineLevel="1" x14ac:dyDescent="0.25">
      <c r="D2320" s="151" t="s">
        <v>2368</v>
      </c>
      <c r="E2320" s="52" t="s">
        <v>2345</v>
      </c>
      <c r="F2320" s="54"/>
      <c r="G2320" s="44"/>
      <c r="H2320" s="150"/>
      <c r="I2320" s="46"/>
      <c r="J2320" s="115"/>
      <c r="K2320" s="47"/>
    </row>
    <row r="2321" spans="4:11" hidden="1" outlineLevel="1" x14ac:dyDescent="0.25">
      <c r="D2321" s="151" t="s">
        <v>2369</v>
      </c>
      <c r="E2321" s="52" t="s">
        <v>2347</v>
      </c>
      <c r="F2321" s="54"/>
      <c r="G2321" s="44"/>
      <c r="H2321" s="150"/>
      <c r="I2321" s="46"/>
      <c r="J2321" s="115"/>
      <c r="K2321" s="47"/>
    </row>
    <row r="2322" spans="4:11" hidden="1" outlineLevel="1" x14ac:dyDescent="0.25">
      <c r="D2322" s="151" t="s">
        <v>2370</v>
      </c>
      <c r="E2322" s="52" t="s">
        <v>2349</v>
      </c>
      <c r="F2322" s="54"/>
      <c r="G2322" s="44"/>
      <c r="H2322" s="150"/>
      <c r="I2322" s="46"/>
      <c r="J2322" s="115"/>
      <c r="K2322" s="47"/>
    </row>
    <row r="2323" spans="4:11" hidden="1" outlineLevel="1" x14ac:dyDescent="0.25">
      <c r="D2323" s="151" t="s">
        <v>2371</v>
      </c>
      <c r="E2323" s="52" t="s">
        <v>2351</v>
      </c>
      <c r="F2323" s="54"/>
      <c r="G2323" s="44"/>
      <c r="H2323" s="150"/>
      <c r="I2323" s="46"/>
      <c r="J2323" s="115"/>
      <c r="K2323" s="47"/>
    </row>
    <row r="2324" spans="4:11" ht="31.5" hidden="1" outlineLevel="1" x14ac:dyDescent="0.25">
      <c r="D2324" s="149" t="s">
        <v>2372</v>
      </c>
      <c r="E2324" s="117" t="s">
        <v>2373</v>
      </c>
      <c r="F2324" s="55"/>
      <c r="G2324" s="118"/>
      <c r="H2324" s="152"/>
      <c r="I2324" s="171"/>
      <c r="J2324" s="172"/>
      <c r="K2324" s="120"/>
    </row>
    <row r="2325" spans="4:11" hidden="1" outlineLevel="1" x14ac:dyDescent="0.25">
      <c r="D2325" s="151" t="s">
        <v>2374</v>
      </c>
      <c r="E2325" s="51" t="s">
        <v>2316</v>
      </c>
      <c r="F2325" s="54"/>
      <c r="G2325" s="44"/>
      <c r="H2325" s="150"/>
      <c r="I2325" s="46"/>
      <c r="J2325" s="115"/>
      <c r="K2325" s="47"/>
    </row>
    <row r="2326" spans="4:11" hidden="1" outlineLevel="1" x14ac:dyDescent="0.25">
      <c r="D2326" s="151" t="s">
        <v>2375</v>
      </c>
      <c r="E2326" s="52" t="s">
        <v>2345</v>
      </c>
      <c r="F2326" s="54"/>
      <c r="G2326" s="44"/>
      <c r="H2326" s="150"/>
      <c r="I2326" s="46"/>
      <c r="J2326" s="115"/>
      <c r="K2326" s="47"/>
    </row>
    <row r="2327" spans="4:11" hidden="1" outlineLevel="1" x14ac:dyDescent="0.25">
      <c r="D2327" s="151" t="s">
        <v>2376</v>
      </c>
      <c r="E2327" s="52" t="s">
        <v>2347</v>
      </c>
      <c r="F2327" s="54"/>
      <c r="G2327" s="44"/>
      <c r="H2327" s="150"/>
      <c r="I2327" s="46"/>
      <c r="J2327" s="115"/>
      <c r="K2327" s="47"/>
    </row>
    <row r="2328" spans="4:11" hidden="1" outlineLevel="1" x14ac:dyDescent="0.25">
      <c r="D2328" s="151" t="s">
        <v>2377</v>
      </c>
      <c r="E2328" s="52" t="s">
        <v>2349</v>
      </c>
      <c r="F2328" s="54"/>
      <c r="G2328" s="44"/>
      <c r="H2328" s="150"/>
      <c r="I2328" s="46"/>
      <c r="J2328" s="115"/>
      <c r="K2328" s="47"/>
    </row>
    <row r="2329" spans="4:11" hidden="1" outlineLevel="1" x14ac:dyDescent="0.25">
      <c r="D2329" s="151" t="s">
        <v>2378</v>
      </c>
      <c r="E2329" s="52" t="s">
        <v>2351</v>
      </c>
      <c r="F2329" s="54"/>
      <c r="G2329" s="44"/>
      <c r="H2329" s="150"/>
      <c r="I2329" s="46"/>
      <c r="J2329" s="115"/>
      <c r="K2329" s="47"/>
    </row>
    <row r="2330" spans="4:11" hidden="1" outlineLevel="1" x14ac:dyDescent="0.25">
      <c r="D2330" s="151" t="s">
        <v>2379</v>
      </c>
      <c r="E2330" s="51" t="s">
        <v>2320</v>
      </c>
      <c r="F2330" s="54"/>
      <c r="G2330" s="44"/>
      <c r="H2330" s="150"/>
      <c r="I2330" s="46"/>
      <c r="J2330" s="115"/>
      <c r="K2330" s="47"/>
    </row>
    <row r="2331" spans="4:11" hidden="1" outlineLevel="1" x14ac:dyDescent="0.25">
      <c r="D2331" s="151" t="s">
        <v>2380</v>
      </c>
      <c r="E2331" s="52" t="s">
        <v>2345</v>
      </c>
      <c r="F2331" s="54"/>
      <c r="G2331" s="44"/>
      <c r="H2331" s="150"/>
      <c r="I2331" s="46"/>
      <c r="J2331" s="115"/>
      <c r="K2331" s="47"/>
    </row>
    <row r="2332" spans="4:11" hidden="1" outlineLevel="1" x14ac:dyDescent="0.25">
      <c r="D2332" s="151" t="s">
        <v>2381</v>
      </c>
      <c r="E2332" s="52" t="s">
        <v>2347</v>
      </c>
      <c r="F2332" s="54"/>
      <c r="G2332" s="44"/>
      <c r="H2332" s="150"/>
      <c r="I2332" s="46"/>
      <c r="J2332" s="115"/>
      <c r="K2332" s="47"/>
    </row>
    <row r="2333" spans="4:11" hidden="1" outlineLevel="1" x14ac:dyDescent="0.25">
      <c r="D2333" s="151" t="s">
        <v>2382</v>
      </c>
      <c r="E2333" s="52" t="s">
        <v>2349</v>
      </c>
      <c r="F2333" s="54"/>
      <c r="G2333" s="44"/>
      <c r="H2333" s="150"/>
      <c r="I2333" s="46"/>
      <c r="J2333" s="115"/>
      <c r="K2333" s="47"/>
    </row>
    <row r="2334" spans="4:11" hidden="1" outlineLevel="1" x14ac:dyDescent="0.25">
      <c r="D2334" s="151" t="s">
        <v>2383</v>
      </c>
      <c r="E2334" s="52" t="s">
        <v>2351</v>
      </c>
      <c r="F2334" s="54"/>
      <c r="G2334" s="44"/>
      <c r="H2334" s="150"/>
      <c r="I2334" s="46"/>
      <c r="J2334" s="115"/>
      <c r="K2334" s="47"/>
    </row>
    <row r="2335" spans="4:11" hidden="1" outlineLevel="1" x14ac:dyDescent="0.25">
      <c r="D2335" s="151" t="s">
        <v>2384</v>
      </c>
      <c r="E2335" s="51" t="s">
        <v>2322</v>
      </c>
      <c r="F2335" s="54"/>
      <c r="G2335" s="44"/>
      <c r="H2335" s="150"/>
      <c r="I2335" s="46"/>
      <c r="J2335" s="115"/>
      <c r="K2335" s="47"/>
    </row>
    <row r="2336" spans="4:11" hidden="1" outlineLevel="1" x14ac:dyDescent="0.25">
      <c r="D2336" s="151" t="s">
        <v>2385</v>
      </c>
      <c r="E2336" s="52" t="s">
        <v>2345</v>
      </c>
      <c r="F2336" s="54"/>
      <c r="G2336" s="44"/>
      <c r="H2336" s="150"/>
      <c r="I2336" s="46"/>
      <c r="J2336" s="115"/>
      <c r="K2336" s="47"/>
    </row>
    <row r="2337" spans="4:11" hidden="1" outlineLevel="1" x14ac:dyDescent="0.25">
      <c r="D2337" s="151" t="s">
        <v>2386</v>
      </c>
      <c r="E2337" s="52" t="s">
        <v>2347</v>
      </c>
      <c r="F2337" s="54"/>
      <c r="G2337" s="44"/>
      <c r="H2337" s="150"/>
      <c r="I2337" s="46"/>
      <c r="J2337" s="115"/>
      <c r="K2337" s="47"/>
    </row>
    <row r="2338" spans="4:11" hidden="1" outlineLevel="1" x14ac:dyDescent="0.25">
      <c r="D2338" s="151" t="s">
        <v>2387</v>
      </c>
      <c r="E2338" s="52" t="s">
        <v>2349</v>
      </c>
      <c r="F2338" s="54"/>
      <c r="G2338" s="44"/>
      <c r="H2338" s="150"/>
      <c r="I2338" s="46"/>
      <c r="J2338" s="115"/>
      <c r="K2338" s="47"/>
    </row>
    <row r="2339" spans="4:11" hidden="1" outlineLevel="1" x14ac:dyDescent="0.25">
      <c r="D2339" s="151" t="s">
        <v>2388</v>
      </c>
      <c r="E2339" s="52" t="s">
        <v>2351</v>
      </c>
      <c r="F2339" s="54"/>
      <c r="G2339" s="44"/>
      <c r="H2339" s="150"/>
      <c r="I2339" s="46"/>
      <c r="J2339" s="115"/>
      <c r="K2339" s="47"/>
    </row>
    <row r="2340" spans="4:11" hidden="1" outlineLevel="1" x14ac:dyDescent="0.25">
      <c r="D2340" s="151" t="s">
        <v>2389</v>
      </c>
      <c r="E2340" s="51" t="s">
        <v>2324</v>
      </c>
      <c r="F2340" s="54"/>
      <c r="G2340" s="44"/>
      <c r="H2340" s="150"/>
      <c r="I2340" s="46"/>
      <c r="J2340" s="115"/>
      <c r="K2340" s="47"/>
    </row>
    <row r="2341" spans="4:11" hidden="1" outlineLevel="1" x14ac:dyDescent="0.25">
      <c r="D2341" s="151" t="s">
        <v>2390</v>
      </c>
      <c r="E2341" s="52" t="s">
        <v>2345</v>
      </c>
      <c r="F2341" s="54"/>
      <c r="G2341" s="44"/>
      <c r="H2341" s="150"/>
      <c r="I2341" s="46"/>
      <c r="J2341" s="115"/>
      <c r="K2341" s="47"/>
    </row>
    <row r="2342" spans="4:11" hidden="1" outlineLevel="1" x14ac:dyDescent="0.25">
      <c r="D2342" s="151" t="s">
        <v>2391</v>
      </c>
      <c r="E2342" s="52" t="s">
        <v>2347</v>
      </c>
      <c r="F2342" s="54"/>
      <c r="G2342" s="44"/>
      <c r="H2342" s="150"/>
      <c r="I2342" s="46"/>
      <c r="J2342" s="115"/>
      <c r="K2342" s="47"/>
    </row>
    <row r="2343" spans="4:11" hidden="1" outlineLevel="1" x14ac:dyDescent="0.25">
      <c r="D2343" s="151" t="s">
        <v>2392</v>
      </c>
      <c r="E2343" s="52" t="s">
        <v>2349</v>
      </c>
      <c r="F2343" s="54"/>
      <c r="G2343" s="44"/>
      <c r="H2343" s="150"/>
      <c r="I2343" s="46"/>
      <c r="J2343" s="115"/>
      <c r="K2343" s="47"/>
    </row>
    <row r="2344" spans="4:11" hidden="1" outlineLevel="1" x14ac:dyDescent="0.25">
      <c r="D2344" s="151" t="s">
        <v>2393</v>
      </c>
      <c r="E2344" s="52" t="s">
        <v>2351</v>
      </c>
      <c r="F2344" s="54"/>
      <c r="G2344" s="44"/>
      <c r="H2344" s="150"/>
      <c r="I2344" s="46"/>
      <c r="J2344" s="115"/>
      <c r="K2344" s="47"/>
    </row>
    <row r="2345" spans="4:11" hidden="1" outlineLevel="1" x14ac:dyDescent="0.25">
      <c r="D2345" s="151" t="s">
        <v>2394</v>
      </c>
      <c r="E2345" s="51" t="s">
        <v>2326</v>
      </c>
      <c r="F2345" s="54"/>
      <c r="G2345" s="44"/>
      <c r="H2345" s="150"/>
      <c r="I2345" s="46"/>
      <c r="J2345" s="115"/>
      <c r="K2345" s="47"/>
    </row>
    <row r="2346" spans="4:11" hidden="1" outlineLevel="1" x14ac:dyDescent="0.25">
      <c r="D2346" s="151" t="s">
        <v>2395</v>
      </c>
      <c r="E2346" s="52" t="s">
        <v>2345</v>
      </c>
      <c r="F2346" s="54"/>
      <c r="G2346" s="44"/>
      <c r="H2346" s="150"/>
      <c r="I2346" s="46"/>
      <c r="J2346" s="115"/>
      <c r="K2346" s="47"/>
    </row>
    <row r="2347" spans="4:11" hidden="1" outlineLevel="1" x14ac:dyDescent="0.25">
      <c r="D2347" s="151" t="s">
        <v>2396</v>
      </c>
      <c r="E2347" s="52" t="s">
        <v>2347</v>
      </c>
      <c r="F2347" s="54"/>
      <c r="G2347" s="44"/>
      <c r="H2347" s="150"/>
      <c r="I2347" s="46"/>
      <c r="J2347" s="115"/>
      <c r="K2347" s="47"/>
    </row>
    <row r="2348" spans="4:11" hidden="1" outlineLevel="1" x14ac:dyDescent="0.25">
      <c r="D2348" s="151" t="s">
        <v>2397</v>
      </c>
      <c r="E2348" s="52" t="s">
        <v>2349</v>
      </c>
      <c r="F2348" s="54"/>
      <c r="G2348" s="44"/>
      <c r="H2348" s="150"/>
      <c r="I2348" s="46"/>
      <c r="J2348" s="115"/>
      <c r="K2348" s="47"/>
    </row>
    <row r="2349" spans="4:11" hidden="1" outlineLevel="1" x14ac:dyDescent="0.25">
      <c r="D2349" s="151" t="s">
        <v>2398</v>
      </c>
      <c r="E2349" s="52" t="s">
        <v>2351</v>
      </c>
      <c r="F2349" s="54"/>
      <c r="G2349" s="44"/>
      <c r="H2349" s="150"/>
      <c r="I2349" s="46"/>
      <c r="J2349" s="115"/>
      <c r="K2349" s="47"/>
    </row>
    <row r="2350" spans="4:11" hidden="1" outlineLevel="1" x14ac:dyDescent="0.25">
      <c r="D2350" s="151" t="s">
        <v>2399</v>
      </c>
      <c r="E2350" s="96" t="s">
        <v>2400</v>
      </c>
      <c r="F2350" s="55"/>
      <c r="G2350" s="65"/>
      <c r="H2350" s="146"/>
      <c r="I2350" s="169"/>
      <c r="J2350" s="165"/>
      <c r="K2350" s="116"/>
    </row>
    <row r="2351" spans="4:11" hidden="1" outlineLevel="1" x14ac:dyDescent="0.25">
      <c r="D2351" s="151" t="s">
        <v>2401</v>
      </c>
      <c r="E2351" s="51" t="s">
        <v>2316</v>
      </c>
      <c r="F2351" s="54"/>
      <c r="G2351" s="44"/>
      <c r="H2351" s="150"/>
      <c r="I2351" s="46"/>
      <c r="J2351" s="115"/>
      <c r="K2351" s="47"/>
    </row>
    <row r="2352" spans="4:11" hidden="1" outlineLevel="1" x14ac:dyDescent="0.25">
      <c r="D2352" s="151" t="s">
        <v>2402</v>
      </c>
      <c r="E2352" s="52" t="s">
        <v>2345</v>
      </c>
      <c r="F2352" s="54"/>
      <c r="G2352" s="44"/>
      <c r="H2352" s="150"/>
      <c r="I2352" s="46"/>
      <c r="J2352" s="115"/>
      <c r="K2352" s="47"/>
    </row>
    <row r="2353" spans="4:11" hidden="1" outlineLevel="1" x14ac:dyDescent="0.25">
      <c r="D2353" s="151" t="s">
        <v>2403</v>
      </c>
      <c r="E2353" s="52" t="s">
        <v>2347</v>
      </c>
      <c r="F2353" s="54"/>
      <c r="G2353" s="44"/>
      <c r="H2353" s="150"/>
      <c r="I2353" s="46"/>
      <c r="J2353" s="115"/>
      <c r="K2353" s="47"/>
    </row>
    <row r="2354" spans="4:11" hidden="1" outlineLevel="1" x14ac:dyDescent="0.25">
      <c r="D2354" s="151" t="s">
        <v>2404</v>
      </c>
      <c r="E2354" s="52" t="s">
        <v>2349</v>
      </c>
      <c r="F2354" s="54"/>
      <c r="G2354" s="44"/>
      <c r="H2354" s="150"/>
      <c r="I2354" s="46"/>
      <c r="J2354" s="115"/>
      <c r="K2354" s="47"/>
    </row>
    <row r="2355" spans="4:11" hidden="1" outlineLevel="1" x14ac:dyDescent="0.25">
      <c r="D2355" s="151" t="s">
        <v>2405</v>
      </c>
      <c r="E2355" s="52" t="s">
        <v>2351</v>
      </c>
      <c r="F2355" s="54"/>
      <c r="G2355" s="44"/>
      <c r="H2355" s="150"/>
      <c r="I2355" s="46"/>
      <c r="J2355" s="115"/>
      <c r="K2355" s="47"/>
    </row>
    <row r="2356" spans="4:11" hidden="1" outlineLevel="1" x14ac:dyDescent="0.25">
      <c r="D2356" s="151" t="s">
        <v>2406</v>
      </c>
      <c r="E2356" s="51" t="s">
        <v>2320</v>
      </c>
      <c r="F2356" s="54"/>
      <c r="G2356" s="44"/>
      <c r="H2356" s="150"/>
      <c r="I2356" s="46"/>
      <c r="J2356" s="115"/>
      <c r="K2356" s="47"/>
    </row>
    <row r="2357" spans="4:11" hidden="1" outlineLevel="1" x14ac:dyDescent="0.25">
      <c r="D2357" s="151" t="s">
        <v>2407</v>
      </c>
      <c r="E2357" s="52" t="s">
        <v>2345</v>
      </c>
      <c r="F2357" s="54"/>
      <c r="G2357" s="44"/>
      <c r="H2357" s="150"/>
      <c r="I2357" s="46"/>
      <c r="J2357" s="115"/>
      <c r="K2357" s="47"/>
    </row>
    <row r="2358" spans="4:11" hidden="1" outlineLevel="1" x14ac:dyDescent="0.25">
      <c r="D2358" s="151" t="s">
        <v>2408</v>
      </c>
      <c r="E2358" s="52" t="s">
        <v>2347</v>
      </c>
      <c r="F2358" s="54"/>
      <c r="G2358" s="44"/>
      <c r="H2358" s="150"/>
      <c r="I2358" s="46"/>
      <c r="J2358" s="115"/>
      <c r="K2358" s="47"/>
    </row>
    <row r="2359" spans="4:11" hidden="1" outlineLevel="1" x14ac:dyDescent="0.25">
      <c r="D2359" s="151" t="s">
        <v>2409</v>
      </c>
      <c r="E2359" s="52" t="s">
        <v>2349</v>
      </c>
      <c r="F2359" s="54"/>
      <c r="G2359" s="44"/>
      <c r="H2359" s="150"/>
      <c r="I2359" s="46"/>
      <c r="J2359" s="115"/>
      <c r="K2359" s="47"/>
    </row>
    <row r="2360" spans="4:11" hidden="1" outlineLevel="1" x14ac:dyDescent="0.25">
      <c r="D2360" s="151" t="s">
        <v>2410</v>
      </c>
      <c r="E2360" s="52" t="s">
        <v>2351</v>
      </c>
      <c r="F2360" s="54"/>
      <c r="G2360" s="44"/>
      <c r="H2360" s="150"/>
      <c r="I2360" s="46"/>
      <c r="J2360" s="115"/>
      <c r="K2360" s="47"/>
    </row>
    <row r="2361" spans="4:11" hidden="1" outlineLevel="1" x14ac:dyDescent="0.25">
      <c r="D2361" s="151" t="s">
        <v>2411</v>
      </c>
      <c r="E2361" s="51" t="s">
        <v>2322</v>
      </c>
      <c r="F2361" s="54"/>
      <c r="G2361" s="44"/>
      <c r="H2361" s="150"/>
      <c r="I2361" s="46"/>
      <c r="J2361" s="115"/>
      <c r="K2361" s="47"/>
    </row>
    <row r="2362" spans="4:11" hidden="1" outlineLevel="1" x14ac:dyDescent="0.25">
      <c r="D2362" s="151" t="s">
        <v>2412</v>
      </c>
      <c r="E2362" s="52" t="s">
        <v>2345</v>
      </c>
      <c r="F2362" s="54"/>
      <c r="G2362" s="44"/>
      <c r="H2362" s="150"/>
      <c r="I2362" s="46"/>
      <c r="J2362" s="115"/>
      <c r="K2362" s="47"/>
    </row>
    <row r="2363" spans="4:11" hidden="1" outlineLevel="1" x14ac:dyDescent="0.25">
      <c r="D2363" s="151" t="s">
        <v>2413</v>
      </c>
      <c r="E2363" s="52" t="s">
        <v>2347</v>
      </c>
      <c r="F2363" s="54"/>
      <c r="G2363" s="44"/>
      <c r="H2363" s="150"/>
      <c r="I2363" s="46"/>
      <c r="J2363" s="115"/>
      <c r="K2363" s="47"/>
    </row>
    <row r="2364" spans="4:11" hidden="1" outlineLevel="1" x14ac:dyDescent="0.25">
      <c r="D2364" s="151" t="s">
        <v>2414</v>
      </c>
      <c r="E2364" s="52" t="s">
        <v>2349</v>
      </c>
      <c r="F2364" s="54"/>
      <c r="G2364" s="44"/>
      <c r="H2364" s="150"/>
      <c r="I2364" s="46"/>
      <c r="J2364" s="115"/>
      <c r="K2364" s="47"/>
    </row>
    <row r="2365" spans="4:11" hidden="1" outlineLevel="1" x14ac:dyDescent="0.25">
      <c r="D2365" s="151" t="s">
        <v>2415</v>
      </c>
      <c r="E2365" s="52" t="s">
        <v>2351</v>
      </c>
      <c r="F2365" s="54"/>
      <c r="G2365" s="44"/>
      <c r="H2365" s="150"/>
      <c r="I2365" s="46"/>
      <c r="J2365" s="115"/>
      <c r="K2365" s="47"/>
    </row>
    <row r="2366" spans="4:11" hidden="1" outlineLevel="1" x14ac:dyDescent="0.25">
      <c r="D2366" s="151" t="s">
        <v>2416</v>
      </c>
      <c r="E2366" s="51" t="s">
        <v>2324</v>
      </c>
      <c r="F2366" s="54"/>
      <c r="G2366" s="44"/>
      <c r="H2366" s="150"/>
      <c r="I2366" s="46"/>
      <c r="J2366" s="115"/>
      <c r="K2366" s="47"/>
    </row>
    <row r="2367" spans="4:11" hidden="1" outlineLevel="1" x14ac:dyDescent="0.25">
      <c r="D2367" s="151" t="s">
        <v>2417</v>
      </c>
      <c r="E2367" s="52" t="s">
        <v>2345</v>
      </c>
      <c r="F2367" s="54"/>
      <c r="G2367" s="44"/>
      <c r="H2367" s="150"/>
      <c r="I2367" s="46"/>
      <c r="J2367" s="115"/>
      <c r="K2367" s="47"/>
    </row>
    <row r="2368" spans="4:11" hidden="1" outlineLevel="1" x14ac:dyDescent="0.25">
      <c r="D2368" s="151" t="s">
        <v>2418</v>
      </c>
      <c r="E2368" s="52" t="s">
        <v>2347</v>
      </c>
      <c r="F2368" s="54"/>
      <c r="G2368" s="44"/>
      <c r="H2368" s="150"/>
      <c r="I2368" s="46"/>
      <c r="J2368" s="115"/>
      <c r="K2368" s="47"/>
    </row>
    <row r="2369" spans="3:11" hidden="1" outlineLevel="1" x14ac:dyDescent="0.25">
      <c r="D2369" s="151" t="s">
        <v>2419</v>
      </c>
      <c r="E2369" s="52" t="s">
        <v>2349</v>
      </c>
      <c r="F2369" s="54"/>
      <c r="G2369" s="44"/>
      <c r="H2369" s="150"/>
      <c r="I2369" s="46"/>
      <c r="J2369" s="115"/>
      <c r="K2369" s="47"/>
    </row>
    <row r="2370" spans="3:11" hidden="1" outlineLevel="1" x14ac:dyDescent="0.25">
      <c r="D2370" s="151" t="s">
        <v>2420</v>
      </c>
      <c r="E2370" s="52" t="s">
        <v>2351</v>
      </c>
      <c r="F2370" s="54"/>
      <c r="G2370" s="44"/>
      <c r="H2370" s="150"/>
      <c r="I2370" s="46"/>
      <c r="J2370" s="115"/>
      <c r="K2370" s="47"/>
    </row>
    <row r="2371" spans="3:11" hidden="1" outlineLevel="1" x14ac:dyDescent="0.25">
      <c r="D2371" s="151" t="s">
        <v>2421</v>
      </c>
      <c r="E2371" s="51" t="s">
        <v>2326</v>
      </c>
      <c r="F2371" s="54"/>
      <c r="G2371" s="44"/>
      <c r="H2371" s="150"/>
      <c r="I2371" s="46"/>
      <c r="J2371" s="115"/>
      <c r="K2371" s="47"/>
    </row>
    <row r="2372" spans="3:11" hidden="1" outlineLevel="1" x14ac:dyDescent="0.25">
      <c r="D2372" s="151" t="s">
        <v>2422</v>
      </c>
      <c r="E2372" s="52" t="s">
        <v>2345</v>
      </c>
      <c r="F2372" s="54"/>
      <c r="G2372" s="44"/>
      <c r="H2372" s="150"/>
      <c r="I2372" s="46"/>
      <c r="J2372" s="115"/>
      <c r="K2372" s="47"/>
    </row>
    <row r="2373" spans="3:11" hidden="1" outlineLevel="1" x14ac:dyDescent="0.25">
      <c r="D2373" s="151" t="s">
        <v>2423</v>
      </c>
      <c r="E2373" s="52" t="s">
        <v>2347</v>
      </c>
      <c r="F2373" s="54"/>
      <c r="G2373" s="44"/>
      <c r="H2373" s="150"/>
      <c r="I2373" s="46"/>
      <c r="J2373" s="115"/>
      <c r="K2373" s="47"/>
    </row>
    <row r="2374" spans="3:11" hidden="1" outlineLevel="1" x14ac:dyDescent="0.25">
      <c r="D2374" s="151" t="s">
        <v>2424</v>
      </c>
      <c r="E2374" s="52" t="s">
        <v>2349</v>
      </c>
      <c r="F2374" s="54"/>
      <c r="G2374" s="44"/>
      <c r="H2374" s="150"/>
      <c r="I2374" s="46"/>
      <c r="J2374" s="115"/>
      <c r="K2374" s="47"/>
    </row>
    <row r="2375" spans="3:11" hidden="1" outlineLevel="1" x14ac:dyDescent="0.25">
      <c r="D2375" s="151" t="s">
        <v>2425</v>
      </c>
      <c r="E2375" s="52" t="s">
        <v>2351</v>
      </c>
      <c r="F2375" s="54"/>
      <c r="G2375" s="44"/>
      <c r="H2375" s="150"/>
      <c r="I2375" s="46"/>
      <c r="J2375" s="115"/>
      <c r="K2375" s="47"/>
    </row>
    <row r="2376" spans="3:11" ht="47.25" collapsed="1" x14ac:dyDescent="0.25">
      <c r="C2376" s="155" t="s">
        <v>807</v>
      </c>
      <c r="D2376" s="173"/>
      <c r="E2376" s="122" t="s">
        <v>2426</v>
      </c>
      <c r="F2376" s="93"/>
      <c r="G2376" s="65"/>
      <c r="H2376" s="94"/>
      <c r="I2376" s="65"/>
      <c r="J2376" s="65"/>
      <c r="K2376" s="116"/>
    </row>
    <row r="2377" spans="3:11" ht="47.25" x14ac:dyDescent="0.25">
      <c r="D2377" s="149" t="s">
        <v>57</v>
      </c>
      <c r="E2377" s="117" t="s">
        <v>2427</v>
      </c>
      <c r="F2377" s="55"/>
      <c r="G2377" s="65"/>
      <c r="H2377" s="94"/>
      <c r="I2377" s="65"/>
      <c r="J2377" s="65"/>
      <c r="K2377" s="116"/>
    </row>
    <row r="2378" spans="3:11" x14ac:dyDescent="0.25">
      <c r="C2378" s="155" t="s">
        <v>2634</v>
      </c>
      <c r="D2378" s="151" t="s">
        <v>88</v>
      </c>
      <c r="E2378" s="64" t="s">
        <v>2428</v>
      </c>
      <c r="F2378" s="56"/>
      <c r="G2378" s="65"/>
      <c r="H2378" s="94"/>
      <c r="I2378" s="65"/>
      <c r="J2378" s="65"/>
      <c r="K2378" s="65"/>
    </row>
    <row r="2379" spans="3:11" x14ac:dyDescent="0.25">
      <c r="C2379" s="155" t="s">
        <v>2635</v>
      </c>
      <c r="D2379" s="151" t="s">
        <v>2429</v>
      </c>
      <c r="E2379" s="42" t="s">
        <v>2430</v>
      </c>
      <c r="F2379" s="55"/>
      <c r="G2379" s="44"/>
      <c r="H2379" s="150"/>
      <c r="I2379" s="46"/>
      <c r="J2379" s="115"/>
      <c r="K2379" s="47"/>
    </row>
    <row r="2380" spans="3:11" x14ac:dyDescent="0.25">
      <c r="D2380" s="151"/>
      <c r="E2380" s="42"/>
      <c r="F2380" s="55"/>
      <c r="G2380" s="44"/>
      <c r="H2380" s="150"/>
      <c r="I2380" s="46"/>
      <c r="J2380" s="115"/>
      <c r="K2380" s="47"/>
    </row>
    <row r="2381" spans="3:11" hidden="1" outlineLevel="1" x14ac:dyDescent="0.25">
      <c r="D2381" s="151" t="s">
        <v>2431</v>
      </c>
      <c r="E2381" s="53" t="s">
        <v>2432</v>
      </c>
      <c r="F2381" s="55"/>
      <c r="G2381" s="44"/>
      <c r="H2381" s="150"/>
      <c r="I2381" s="46"/>
      <c r="J2381" s="115"/>
      <c r="K2381" s="47"/>
    </row>
    <row r="2382" spans="3:11" hidden="1" outlineLevel="1" x14ac:dyDescent="0.25">
      <c r="D2382" s="151" t="s">
        <v>2433</v>
      </c>
      <c r="E2382" s="53" t="s">
        <v>2434</v>
      </c>
      <c r="F2382" s="55"/>
      <c r="G2382" s="44"/>
      <c r="H2382" s="150"/>
      <c r="I2382" s="46"/>
      <c r="J2382" s="115"/>
      <c r="K2382" s="47"/>
    </row>
    <row r="2383" spans="3:11" hidden="1" outlineLevel="1" x14ac:dyDescent="0.25">
      <c r="D2383" s="151" t="s">
        <v>2435</v>
      </c>
      <c r="E2383" s="53" t="s">
        <v>2436</v>
      </c>
      <c r="F2383" s="55"/>
      <c r="G2383" s="44"/>
      <c r="H2383" s="150"/>
      <c r="I2383" s="46"/>
      <c r="J2383" s="115"/>
      <c r="K2383" s="47"/>
    </row>
    <row r="2384" spans="3:11" collapsed="1" x14ac:dyDescent="0.25">
      <c r="C2384" s="155" t="s">
        <v>2636</v>
      </c>
      <c r="D2384" s="151" t="s">
        <v>2437</v>
      </c>
      <c r="E2384" s="51" t="s">
        <v>2438</v>
      </c>
      <c r="F2384" s="56"/>
      <c r="G2384" s="44"/>
      <c r="H2384" s="150"/>
      <c r="I2384" s="46"/>
      <c r="J2384" s="115"/>
      <c r="K2384" s="47"/>
    </row>
    <row r="2385" spans="2:11" x14ac:dyDescent="0.25">
      <c r="D2385" s="151" t="s">
        <v>2439</v>
      </c>
      <c r="E2385" s="53" t="s">
        <v>2434</v>
      </c>
      <c r="F2385" s="56"/>
      <c r="G2385" s="44"/>
      <c r="H2385" s="150"/>
      <c r="I2385" s="46"/>
      <c r="J2385" s="115"/>
      <c r="K2385" s="47"/>
    </row>
    <row r="2386" spans="2:11" ht="31.5" x14ac:dyDescent="0.25">
      <c r="D2386" s="151"/>
      <c r="E2386" s="56" t="s">
        <v>197</v>
      </c>
      <c r="F2386" s="56" t="s">
        <v>2698</v>
      </c>
      <c r="G2386" s="44">
        <v>2019</v>
      </c>
      <c r="H2386" s="150">
        <v>0.4</v>
      </c>
      <c r="I2386" s="46"/>
      <c r="J2386" s="115">
        <v>60</v>
      </c>
      <c r="K2386" s="47">
        <v>352.53890000000001</v>
      </c>
    </row>
    <row r="2387" spans="2:11" ht="31.5" x14ac:dyDescent="0.25">
      <c r="D2387" s="151"/>
      <c r="E2387" s="56" t="s">
        <v>198</v>
      </c>
      <c r="F2387" s="56" t="s">
        <v>2680</v>
      </c>
      <c r="G2387" s="44">
        <v>2019</v>
      </c>
      <c r="H2387" s="150">
        <v>0.4</v>
      </c>
      <c r="I2387" s="46"/>
      <c r="J2387" s="115">
        <v>14</v>
      </c>
      <c r="K2387" s="47">
        <v>352.53890999999999</v>
      </c>
    </row>
    <row r="2388" spans="2:11" ht="31.5" x14ac:dyDescent="0.25">
      <c r="D2388" s="151"/>
      <c r="E2388" s="56" t="s">
        <v>199</v>
      </c>
      <c r="F2388" s="56" t="s">
        <v>2684</v>
      </c>
      <c r="G2388" s="44">
        <v>2019</v>
      </c>
      <c r="H2388" s="150">
        <v>0.4</v>
      </c>
      <c r="I2388" s="46"/>
      <c r="J2388" s="115">
        <v>15</v>
      </c>
      <c r="K2388" s="47">
        <v>334.66840999999999</v>
      </c>
    </row>
    <row r="2389" spans="2:11" ht="31.5" x14ac:dyDescent="0.25">
      <c r="D2389" s="151"/>
      <c r="E2389" s="56" t="s">
        <v>200</v>
      </c>
      <c r="F2389" s="56" t="s">
        <v>2703</v>
      </c>
      <c r="G2389" s="44">
        <v>2019</v>
      </c>
      <c r="H2389" s="150">
        <v>0.4</v>
      </c>
      <c r="I2389" s="46"/>
      <c r="J2389" s="115">
        <v>15</v>
      </c>
      <c r="K2389" s="47">
        <v>332.76249000000001</v>
      </c>
    </row>
    <row r="2390" spans="2:11" ht="31.5" x14ac:dyDescent="0.25">
      <c r="D2390" s="151"/>
      <c r="E2390" s="56" t="s">
        <v>201</v>
      </c>
      <c r="F2390" s="56" t="s">
        <v>2702</v>
      </c>
      <c r="G2390" s="44">
        <v>2019</v>
      </c>
      <c r="H2390" s="150">
        <v>0.22</v>
      </c>
      <c r="I2390" s="46"/>
      <c r="J2390" s="115">
        <v>7</v>
      </c>
      <c r="K2390" s="47">
        <v>383.67025999999998</v>
      </c>
    </row>
    <row r="2391" spans="2:11" ht="31.5" x14ac:dyDescent="0.25">
      <c r="B2391" s="69" t="s">
        <v>2629</v>
      </c>
      <c r="C2391" s="155" t="s">
        <v>219</v>
      </c>
      <c r="D2391" s="151" t="s">
        <v>3019</v>
      </c>
      <c r="E2391" s="63" t="s">
        <v>3020</v>
      </c>
      <c r="F2391" s="56" t="s">
        <v>2775</v>
      </c>
      <c r="G2391" s="44">
        <v>2020</v>
      </c>
      <c r="H2391" s="150">
        <v>0.4</v>
      </c>
      <c r="I2391" s="46"/>
      <c r="J2391" s="115">
        <v>10</v>
      </c>
      <c r="K2391" s="47">
        <v>279.62677000000002</v>
      </c>
    </row>
    <row r="2392" spans="2:11" x14ac:dyDescent="0.25">
      <c r="D2392" s="151"/>
      <c r="E2392" s="59" t="s">
        <v>2454</v>
      </c>
      <c r="F2392" s="56"/>
      <c r="G2392" s="44"/>
      <c r="H2392" s="150"/>
      <c r="I2392" s="46"/>
      <c r="J2392" s="115"/>
      <c r="K2392" s="47"/>
    </row>
    <row r="2393" spans="2:11" ht="31.5" x14ac:dyDescent="0.25">
      <c r="B2393" s="69" t="s">
        <v>2629</v>
      </c>
      <c r="C2393" s="155" t="s">
        <v>219</v>
      </c>
      <c r="D2393" s="151" t="s">
        <v>3021</v>
      </c>
      <c r="E2393" s="63" t="s">
        <v>3022</v>
      </c>
      <c r="F2393" s="56" t="s">
        <v>3023</v>
      </c>
      <c r="G2393" s="44">
        <v>2020</v>
      </c>
      <c r="H2393" s="150">
        <v>0.4</v>
      </c>
      <c r="I2393" s="46"/>
      <c r="J2393" s="115">
        <v>40</v>
      </c>
      <c r="K2393" s="47">
        <v>685.44776000000002</v>
      </c>
    </row>
    <row r="2394" spans="2:11" hidden="1" x14ac:dyDescent="0.25">
      <c r="D2394" s="151"/>
      <c r="E2394" s="59"/>
      <c r="F2394" s="56"/>
      <c r="G2394" s="44"/>
      <c r="H2394" s="150"/>
      <c r="I2394" s="46"/>
      <c r="J2394" s="115"/>
      <c r="K2394" s="47"/>
    </row>
    <row r="2395" spans="2:11" hidden="1" x14ac:dyDescent="0.25">
      <c r="D2395" s="151"/>
      <c r="E2395" s="59"/>
      <c r="F2395" s="56"/>
      <c r="G2395" s="44"/>
      <c r="H2395" s="150"/>
      <c r="I2395" s="46"/>
      <c r="J2395" s="115"/>
      <c r="K2395" s="47"/>
    </row>
    <row r="2396" spans="2:11" hidden="1" x14ac:dyDescent="0.25">
      <c r="D2396" s="151"/>
      <c r="E2396" s="59"/>
      <c r="F2396" s="56"/>
      <c r="G2396" s="44"/>
      <c r="H2396" s="150"/>
      <c r="I2396" s="46"/>
      <c r="J2396" s="115"/>
      <c r="K2396" s="47"/>
    </row>
    <row r="2397" spans="2:11" hidden="1" outlineLevel="1" x14ac:dyDescent="0.25">
      <c r="D2397" s="151" t="s">
        <v>2440</v>
      </c>
      <c r="E2397" s="53" t="s">
        <v>2434</v>
      </c>
      <c r="F2397" s="56"/>
      <c r="G2397" s="44"/>
      <c r="H2397" s="150"/>
      <c r="I2397" s="46"/>
      <c r="J2397" s="115"/>
      <c r="K2397" s="47"/>
    </row>
    <row r="2398" spans="2:11" hidden="1" outlineLevel="1" x14ac:dyDescent="0.25">
      <c r="D2398" s="151" t="s">
        <v>2441</v>
      </c>
      <c r="E2398" s="53" t="s">
        <v>2434</v>
      </c>
      <c r="F2398" s="56"/>
      <c r="G2398" s="44"/>
      <c r="H2398" s="150"/>
      <c r="I2398" s="46"/>
      <c r="J2398" s="115"/>
      <c r="K2398" s="47"/>
    </row>
    <row r="2399" spans="2:11" collapsed="1" x14ac:dyDescent="0.25">
      <c r="C2399" s="155" t="s">
        <v>2637</v>
      </c>
      <c r="D2399" s="151" t="s">
        <v>2442</v>
      </c>
      <c r="E2399" s="42" t="s">
        <v>2443</v>
      </c>
      <c r="F2399" s="56"/>
      <c r="G2399" s="44"/>
      <c r="H2399" s="150"/>
      <c r="I2399" s="46"/>
      <c r="J2399" s="115"/>
      <c r="K2399" s="47"/>
    </row>
    <row r="2400" spans="2:11" ht="31.5" x14ac:dyDescent="0.25">
      <c r="D2400" s="151"/>
      <c r="E2400" s="56" t="s">
        <v>202</v>
      </c>
      <c r="F2400" s="56" t="s">
        <v>2650</v>
      </c>
      <c r="G2400" s="44">
        <v>2019</v>
      </c>
      <c r="H2400" s="153">
        <v>0.4</v>
      </c>
      <c r="I2400" s="46"/>
      <c r="J2400" s="115">
        <v>74.599999999999994</v>
      </c>
      <c r="K2400" s="47">
        <v>417.92975999999999</v>
      </c>
    </row>
    <row r="2401" spans="2:11" ht="31.5" x14ac:dyDescent="0.25">
      <c r="D2401" s="151"/>
      <c r="E2401" s="56" t="s">
        <v>203</v>
      </c>
      <c r="F2401" s="56" t="s">
        <v>2649</v>
      </c>
      <c r="G2401" s="44">
        <v>2019</v>
      </c>
      <c r="H2401" s="153">
        <v>0.4</v>
      </c>
      <c r="I2401" s="46"/>
      <c r="J2401" s="115">
        <v>145</v>
      </c>
      <c r="K2401" s="47">
        <v>374.12578000000002</v>
      </c>
    </row>
    <row r="2402" spans="2:11" ht="31.5" x14ac:dyDescent="0.25">
      <c r="D2402" s="151"/>
      <c r="E2402" s="56" t="s">
        <v>204</v>
      </c>
      <c r="F2402" s="56" t="s">
        <v>2651</v>
      </c>
      <c r="G2402" s="44">
        <v>2019</v>
      </c>
      <c r="H2402" s="153">
        <v>0.4</v>
      </c>
      <c r="I2402" s="46"/>
      <c r="J2402" s="115">
        <v>140</v>
      </c>
      <c r="K2402" s="47">
        <v>400.81819000000002</v>
      </c>
    </row>
    <row r="2403" spans="2:11" ht="31.5" x14ac:dyDescent="0.25">
      <c r="D2403" s="151"/>
      <c r="E2403" s="56" t="s">
        <v>205</v>
      </c>
      <c r="F2403" s="56" t="s">
        <v>2695</v>
      </c>
      <c r="G2403" s="44">
        <v>2019</v>
      </c>
      <c r="H2403" s="153">
        <v>0.4</v>
      </c>
      <c r="I2403" s="46"/>
      <c r="J2403" s="115">
        <v>100</v>
      </c>
      <c r="K2403" s="47">
        <v>305.04552000000001</v>
      </c>
    </row>
    <row r="2404" spans="2:11" ht="31.5" x14ac:dyDescent="0.25">
      <c r="D2404" s="151"/>
      <c r="E2404" s="56" t="s">
        <v>206</v>
      </c>
      <c r="F2404" s="56" t="s">
        <v>2696</v>
      </c>
      <c r="G2404" s="44">
        <v>2019</v>
      </c>
      <c r="H2404" s="153">
        <v>0.4</v>
      </c>
      <c r="I2404" s="46"/>
      <c r="J2404" s="115">
        <v>100</v>
      </c>
      <c r="K2404" s="47">
        <v>313.58368000000002</v>
      </c>
    </row>
    <row r="2405" spans="2:11" x14ac:dyDescent="0.25">
      <c r="D2405" s="151"/>
      <c r="E2405" s="56" t="s">
        <v>207</v>
      </c>
      <c r="F2405" s="56" t="s">
        <v>2699</v>
      </c>
      <c r="G2405" s="44">
        <v>2019</v>
      </c>
      <c r="H2405" s="153">
        <v>0.22</v>
      </c>
      <c r="I2405" s="46"/>
      <c r="J2405" s="115">
        <v>3</v>
      </c>
      <c r="K2405" s="47">
        <v>306.26890000000003</v>
      </c>
    </row>
    <row r="2406" spans="2:11" ht="31.5" x14ac:dyDescent="0.25">
      <c r="D2406" s="151"/>
      <c r="E2406" s="56" t="s">
        <v>208</v>
      </c>
      <c r="F2406" s="56" t="s">
        <v>2657</v>
      </c>
      <c r="G2406" s="44">
        <v>2019</v>
      </c>
      <c r="H2406" s="153">
        <v>0.22</v>
      </c>
      <c r="I2406" s="46"/>
      <c r="J2406" s="115">
        <v>4</v>
      </c>
      <c r="K2406" s="47">
        <v>360.45362</v>
      </c>
    </row>
    <row r="2407" spans="2:11" ht="31.5" x14ac:dyDescent="0.25">
      <c r="D2407" s="151"/>
      <c r="E2407" s="56" t="s">
        <v>209</v>
      </c>
      <c r="F2407" s="56" t="s">
        <v>2700</v>
      </c>
      <c r="G2407" s="44">
        <v>2019</v>
      </c>
      <c r="H2407" s="153">
        <v>0.4</v>
      </c>
      <c r="I2407" s="46"/>
      <c r="J2407" s="115">
        <v>5</v>
      </c>
      <c r="K2407" s="47">
        <v>343.33422999999999</v>
      </c>
    </row>
    <row r="2408" spans="2:11" ht="31.5" x14ac:dyDescent="0.25">
      <c r="D2408" s="151"/>
      <c r="E2408" s="56" t="s">
        <v>210</v>
      </c>
      <c r="F2408" s="56" t="s">
        <v>2663</v>
      </c>
      <c r="G2408" s="44">
        <v>2019</v>
      </c>
      <c r="H2408" s="153">
        <v>0.22</v>
      </c>
      <c r="I2408" s="46"/>
      <c r="J2408" s="115">
        <v>5</v>
      </c>
      <c r="K2408" s="47">
        <v>403.83128999999997</v>
      </c>
    </row>
    <row r="2409" spans="2:11" ht="31.5" x14ac:dyDescent="0.25">
      <c r="D2409" s="151"/>
      <c r="E2409" s="56" t="s">
        <v>211</v>
      </c>
      <c r="F2409" s="56" t="s">
        <v>3024</v>
      </c>
      <c r="G2409" s="44">
        <v>2019</v>
      </c>
      <c r="H2409" s="153">
        <v>0.4</v>
      </c>
      <c r="I2409" s="46"/>
      <c r="J2409" s="115">
        <v>7</v>
      </c>
      <c r="K2409" s="47">
        <v>356.70044000000001</v>
      </c>
    </row>
    <row r="2410" spans="2:11" ht="31.5" x14ac:dyDescent="0.25">
      <c r="D2410" s="151"/>
      <c r="E2410" s="56" t="s">
        <v>212</v>
      </c>
      <c r="F2410" s="56" t="s">
        <v>2679</v>
      </c>
      <c r="G2410" s="44">
        <v>2019</v>
      </c>
      <c r="H2410" s="153">
        <v>0.4</v>
      </c>
      <c r="I2410" s="46"/>
      <c r="J2410" s="115">
        <v>15</v>
      </c>
      <c r="K2410" s="47">
        <v>366.51421999999997</v>
      </c>
    </row>
    <row r="2411" spans="2:11" ht="31.5" x14ac:dyDescent="0.25">
      <c r="D2411" s="151"/>
      <c r="E2411" s="56" t="s">
        <v>213</v>
      </c>
      <c r="F2411" s="56" t="s">
        <v>2688</v>
      </c>
      <c r="G2411" s="44">
        <v>2019</v>
      </c>
      <c r="H2411" s="153">
        <v>0.22</v>
      </c>
      <c r="I2411" s="46"/>
      <c r="J2411" s="115">
        <v>5</v>
      </c>
      <c r="K2411" s="47">
        <v>363.65727000000004</v>
      </c>
    </row>
    <row r="2412" spans="2:11" x14ac:dyDescent="0.25">
      <c r="D2412" s="151" t="s">
        <v>2444</v>
      </c>
      <c r="E2412" s="42" t="s">
        <v>2432</v>
      </c>
      <c r="F2412" s="56"/>
      <c r="G2412" s="44"/>
      <c r="H2412" s="153"/>
      <c r="I2412" s="46"/>
      <c r="J2412" s="115"/>
      <c r="K2412" s="47"/>
    </row>
    <row r="2413" spans="2:11" x14ac:dyDescent="0.25">
      <c r="B2413" s="69" t="s">
        <v>2629</v>
      </c>
      <c r="C2413" s="155" t="s">
        <v>219</v>
      </c>
      <c r="D2413" s="151" t="s">
        <v>3025</v>
      </c>
      <c r="E2413" s="63" t="s">
        <v>3026</v>
      </c>
      <c r="F2413" s="56" t="s">
        <v>2706</v>
      </c>
      <c r="G2413" s="44">
        <v>2020</v>
      </c>
      <c r="H2413" s="153">
        <v>0.22</v>
      </c>
      <c r="I2413" s="46"/>
      <c r="J2413" s="115">
        <v>4.5</v>
      </c>
      <c r="K2413" s="47">
        <v>324.79409999999996</v>
      </c>
    </row>
    <row r="2414" spans="2:11" x14ac:dyDescent="0.25">
      <c r="B2414" s="69" t="s">
        <v>2629</v>
      </c>
      <c r="C2414" s="155" t="s">
        <v>219</v>
      </c>
      <c r="D2414" s="151" t="s">
        <v>3027</v>
      </c>
      <c r="E2414" s="63" t="s">
        <v>3028</v>
      </c>
      <c r="F2414" s="56" t="s">
        <v>3029</v>
      </c>
      <c r="G2414" s="44">
        <v>2020</v>
      </c>
      <c r="H2414" s="153">
        <v>0.22</v>
      </c>
      <c r="I2414" s="46"/>
      <c r="J2414" s="115">
        <v>5</v>
      </c>
      <c r="K2414" s="47">
        <v>414.03047999999995</v>
      </c>
    </row>
    <row r="2415" spans="2:11" ht="31.5" x14ac:dyDescent="0.25">
      <c r="B2415" s="69" t="s">
        <v>2629</v>
      </c>
      <c r="C2415" s="155" t="s">
        <v>219</v>
      </c>
      <c r="D2415" s="151" t="s">
        <v>3030</v>
      </c>
      <c r="E2415" s="63" t="s">
        <v>3031</v>
      </c>
      <c r="F2415" s="56" t="s">
        <v>2878</v>
      </c>
      <c r="G2415" s="44">
        <v>2020</v>
      </c>
      <c r="H2415" s="153">
        <v>0.4</v>
      </c>
      <c r="I2415" s="46"/>
      <c r="J2415" s="115">
        <v>15</v>
      </c>
      <c r="K2415" s="47">
        <v>384.42309999999998</v>
      </c>
    </row>
    <row r="2416" spans="2:11" ht="31.5" x14ac:dyDescent="0.25">
      <c r="B2416" s="69" t="s">
        <v>2629</v>
      </c>
      <c r="C2416" s="155" t="s">
        <v>219</v>
      </c>
      <c r="D2416" s="151" t="s">
        <v>3032</v>
      </c>
      <c r="E2416" s="63" t="s">
        <v>3033</v>
      </c>
      <c r="F2416" s="56" t="s">
        <v>2720</v>
      </c>
      <c r="G2416" s="44">
        <v>2020</v>
      </c>
      <c r="H2416" s="153">
        <v>0.22</v>
      </c>
      <c r="I2416" s="46"/>
      <c r="J2416" s="115">
        <v>4.5</v>
      </c>
      <c r="K2416" s="47">
        <v>409.53122999999999</v>
      </c>
    </row>
    <row r="2417" spans="2:11" x14ac:dyDescent="0.25">
      <c r="B2417" s="69" t="s">
        <v>2629</v>
      </c>
      <c r="C2417" s="155" t="s">
        <v>219</v>
      </c>
      <c r="D2417" s="151" t="s">
        <v>3034</v>
      </c>
      <c r="E2417" s="63" t="s">
        <v>3035</v>
      </c>
      <c r="F2417" s="56" t="s">
        <v>2722</v>
      </c>
      <c r="G2417" s="44">
        <v>2020</v>
      </c>
      <c r="H2417" s="153">
        <v>0.22</v>
      </c>
      <c r="I2417" s="46"/>
      <c r="J2417" s="115">
        <v>4</v>
      </c>
      <c r="K2417" s="47">
        <v>468.76418999999999</v>
      </c>
    </row>
    <row r="2418" spans="2:11" ht="31.5" x14ac:dyDescent="0.25">
      <c r="B2418" s="69" t="s">
        <v>2629</v>
      </c>
      <c r="C2418" s="155" t="s">
        <v>219</v>
      </c>
      <c r="D2418" s="151" t="s">
        <v>3036</v>
      </c>
      <c r="E2418" s="63" t="s">
        <v>3037</v>
      </c>
      <c r="F2418" s="56" t="s">
        <v>2726</v>
      </c>
      <c r="G2418" s="44">
        <v>2020</v>
      </c>
      <c r="H2418" s="153">
        <v>0.22</v>
      </c>
      <c r="I2418" s="46"/>
      <c r="J2418" s="115">
        <v>4</v>
      </c>
      <c r="K2418" s="47">
        <v>424.72460999999998</v>
      </c>
    </row>
    <row r="2419" spans="2:11" ht="31.5" x14ac:dyDescent="0.25">
      <c r="B2419" s="69" t="s">
        <v>2629</v>
      </c>
      <c r="C2419" s="155" t="s">
        <v>219</v>
      </c>
      <c r="D2419" s="151" t="s">
        <v>3038</v>
      </c>
      <c r="E2419" s="63" t="s">
        <v>3039</v>
      </c>
      <c r="F2419" s="56" t="s">
        <v>2728</v>
      </c>
      <c r="G2419" s="44">
        <v>2020</v>
      </c>
      <c r="H2419" s="153">
        <v>0.22</v>
      </c>
      <c r="I2419" s="46"/>
      <c r="J2419" s="115">
        <v>5</v>
      </c>
      <c r="K2419" s="47">
        <v>374.29683</v>
      </c>
    </row>
    <row r="2420" spans="2:11" ht="31.5" x14ac:dyDescent="0.25">
      <c r="B2420" s="69" t="s">
        <v>2629</v>
      </c>
      <c r="C2420" s="155" t="s">
        <v>219</v>
      </c>
      <c r="D2420" s="151" t="s">
        <v>3040</v>
      </c>
      <c r="E2420" s="63" t="s">
        <v>3041</v>
      </c>
      <c r="F2420" s="56" t="s">
        <v>2730</v>
      </c>
      <c r="G2420" s="44">
        <v>2020</v>
      </c>
      <c r="H2420" s="153">
        <v>0.22</v>
      </c>
      <c r="I2420" s="46"/>
      <c r="J2420" s="115">
        <v>5</v>
      </c>
      <c r="K2420" s="47">
        <v>396.91426000000001</v>
      </c>
    </row>
    <row r="2421" spans="2:11" ht="31.5" x14ac:dyDescent="0.25">
      <c r="B2421" s="69" t="s">
        <v>2629</v>
      </c>
      <c r="C2421" s="155" t="s">
        <v>219</v>
      </c>
      <c r="D2421" s="151" t="s">
        <v>3042</v>
      </c>
      <c r="E2421" s="63" t="s">
        <v>3043</v>
      </c>
      <c r="F2421" s="56" t="s">
        <v>2732</v>
      </c>
      <c r="G2421" s="44">
        <v>2020</v>
      </c>
      <c r="H2421" s="153">
        <v>0.22</v>
      </c>
      <c r="I2421" s="46"/>
      <c r="J2421" s="115">
        <v>4</v>
      </c>
      <c r="K2421" s="47">
        <v>474.56337000000002</v>
      </c>
    </row>
    <row r="2422" spans="2:11" ht="31.5" x14ac:dyDescent="0.25">
      <c r="B2422" s="69" t="s">
        <v>2629</v>
      </c>
      <c r="C2422" s="155" t="s">
        <v>219</v>
      </c>
      <c r="D2422" s="151" t="s">
        <v>3044</v>
      </c>
      <c r="E2422" s="63" t="s">
        <v>3045</v>
      </c>
      <c r="F2422" s="56" t="s">
        <v>2734</v>
      </c>
      <c r="G2422" s="44">
        <v>2020</v>
      </c>
      <c r="H2422" s="153">
        <v>0.22</v>
      </c>
      <c r="I2422" s="46"/>
      <c r="J2422" s="115">
        <v>4</v>
      </c>
      <c r="K2422" s="47">
        <v>519.04607999999996</v>
      </c>
    </row>
    <row r="2423" spans="2:11" ht="31.5" x14ac:dyDescent="0.25">
      <c r="B2423" s="69" t="s">
        <v>2629</v>
      </c>
      <c r="C2423" s="155" t="s">
        <v>219</v>
      </c>
      <c r="D2423" s="151" t="s">
        <v>3046</v>
      </c>
      <c r="E2423" s="63" t="s">
        <v>3047</v>
      </c>
      <c r="F2423" s="56" t="s">
        <v>2736</v>
      </c>
      <c r="G2423" s="44">
        <v>2020</v>
      </c>
      <c r="H2423" s="153">
        <v>0.22</v>
      </c>
      <c r="I2423" s="46"/>
      <c r="J2423" s="115">
        <v>4</v>
      </c>
      <c r="K2423" s="47">
        <v>658.75612000000001</v>
      </c>
    </row>
    <row r="2424" spans="2:11" ht="31.5" x14ac:dyDescent="0.25">
      <c r="B2424" s="69" t="s">
        <v>2629</v>
      </c>
      <c r="C2424" s="155" t="s">
        <v>219</v>
      </c>
      <c r="D2424" s="151" t="s">
        <v>3048</v>
      </c>
      <c r="E2424" s="63" t="s">
        <v>3049</v>
      </c>
      <c r="F2424" s="56" t="s">
        <v>2738</v>
      </c>
      <c r="G2424" s="44">
        <v>2020</v>
      </c>
      <c r="H2424" s="153">
        <v>0.22</v>
      </c>
      <c r="I2424" s="46"/>
      <c r="J2424" s="115">
        <v>4</v>
      </c>
      <c r="K2424" s="47">
        <v>775.56268999999998</v>
      </c>
    </row>
    <row r="2425" spans="2:11" ht="31.5" x14ac:dyDescent="0.25">
      <c r="B2425" s="69" t="s">
        <v>2629</v>
      </c>
      <c r="C2425" s="155" t="s">
        <v>219</v>
      </c>
      <c r="D2425" s="151" t="s">
        <v>3050</v>
      </c>
      <c r="E2425" s="63" t="s">
        <v>3051</v>
      </c>
      <c r="F2425" s="56" t="s">
        <v>2742</v>
      </c>
      <c r="G2425" s="44">
        <v>2020</v>
      </c>
      <c r="H2425" s="153">
        <v>0.22</v>
      </c>
      <c r="I2425" s="46"/>
      <c r="J2425" s="115">
        <v>4</v>
      </c>
      <c r="K2425" s="47">
        <v>726.64996999999994</v>
      </c>
    </row>
    <row r="2426" spans="2:11" ht="31.5" x14ac:dyDescent="0.25">
      <c r="B2426" s="69" t="s">
        <v>2629</v>
      </c>
      <c r="C2426" s="155" t="s">
        <v>219</v>
      </c>
      <c r="D2426" s="151" t="s">
        <v>3052</v>
      </c>
      <c r="E2426" s="63" t="s">
        <v>3053</v>
      </c>
      <c r="F2426" s="56" t="s">
        <v>2744</v>
      </c>
      <c r="G2426" s="44">
        <v>2020</v>
      </c>
      <c r="H2426" s="153">
        <v>0.22</v>
      </c>
      <c r="I2426" s="46"/>
      <c r="J2426" s="115">
        <v>4</v>
      </c>
      <c r="K2426" s="47">
        <v>776.49221</v>
      </c>
    </row>
    <row r="2427" spans="2:11" ht="31.5" x14ac:dyDescent="0.25">
      <c r="B2427" s="69" t="s">
        <v>2629</v>
      </c>
      <c r="C2427" s="155" t="s">
        <v>219</v>
      </c>
      <c r="D2427" s="151" t="s">
        <v>3054</v>
      </c>
      <c r="E2427" s="63" t="s">
        <v>3055</v>
      </c>
      <c r="F2427" s="56" t="s">
        <v>2746</v>
      </c>
      <c r="G2427" s="44">
        <v>2020</v>
      </c>
      <c r="H2427" s="153">
        <v>0.22</v>
      </c>
      <c r="I2427" s="46"/>
      <c r="J2427" s="115">
        <v>4</v>
      </c>
      <c r="K2427" s="47">
        <v>775.56268999999998</v>
      </c>
    </row>
    <row r="2428" spans="2:11" ht="31.5" x14ac:dyDescent="0.25">
      <c r="B2428" s="69" t="s">
        <v>2629</v>
      </c>
      <c r="C2428" s="155" t="s">
        <v>219</v>
      </c>
      <c r="D2428" s="151" t="s">
        <v>3056</v>
      </c>
      <c r="E2428" s="63" t="s">
        <v>3057</v>
      </c>
      <c r="F2428" s="56" t="s">
        <v>2748</v>
      </c>
      <c r="G2428" s="44">
        <v>2020</v>
      </c>
      <c r="H2428" s="153">
        <v>0.22</v>
      </c>
      <c r="I2428" s="46"/>
      <c r="J2428" s="115">
        <v>4</v>
      </c>
      <c r="K2428" s="47">
        <v>777.92005000000006</v>
      </c>
    </row>
    <row r="2429" spans="2:11" ht="31.5" x14ac:dyDescent="0.25">
      <c r="B2429" s="69" t="s">
        <v>2629</v>
      </c>
      <c r="C2429" s="155" t="s">
        <v>219</v>
      </c>
      <c r="D2429" s="151" t="s">
        <v>3058</v>
      </c>
      <c r="E2429" s="63" t="s">
        <v>3059</v>
      </c>
      <c r="F2429" s="56" t="s">
        <v>2750</v>
      </c>
      <c r="G2429" s="44">
        <v>2020</v>
      </c>
      <c r="H2429" s="153">
        <v>0.22</v>
      </c>
      <c r="I2429" s="46"/>
      <c r="J2429" s="115">
        <v>4</v>
      </c>
      <c r="K2429" s="47">
        <v>727.04413999999997</v>
      </c>
    </row>
    <row r="2430" spans="2:11" ht="31.5" x14ac:dyDescent="0.25">
      <c r="B2430" s="69" t="s">
        <v>2629</v>
      </c>
      <c r="C2430" s="155" t="s">
        <v>219</v>
      </c>
      <c r="D2430" s="151" t="s">
        <v>3060</v>
      </c>
      <c r="E2430" s="63" t="s">
        <v>3061</v>
      </c>
      <c r="F2430" s="56" t="s">
        <v>2758</v>
      </c>
      <c r="G2430" s="44">
        <v>2020</v>
      </c>
      <c r="H2430" s="153">
        <v>0.22</v>
      </c>
      <c r="I2430" s="46"/>
      <c r="J2430" s="115">
        <v>5</v>
      </c>
      <c r="K2430" s="47">
        <v>381.60361999999998</v>
      </c>
    </row>
    <row r="2431" spans="2:11" ht="31.5" x14ac:dyDescent="0.25">
      <c r="B2431" s="69" t="s">
        <v>2629</v>
      </c>
      <c r="C2431" s="155" t="s">
        <v>219</v>
      </c>
      <c r="D2431" s="151" t="s">
        <v>3062</v>
      </c>
      <c r="E2431" s="63" t="s">
        <v>3063</v>
      </c>
      <c r="F2431" s="56" t="s">
        <v>2764</v>
      </c>
      <c r="G2431" s="44">
        <v>2020</v>
      </c>
      <c r="H2431" s="153">
        <v>0.22</v>
      </c>
      <c r="I2431" s="46"/>
      <c r="J2431" s="115">
        <v>4</v>
      </c>
      <c r="K2431" s="47">
        <v>779.09541999999999</v>
      </c>
    </row>
    <row r="2432" spans="2:11" ht="31.5" x14ac:dyDescent="0.25">
      <c r="B2432" s="69" t="s">
        <v>2629</v>
      </c>
      <c r="C2432" s="155" t="s">
        <v>219</v>
      </c>
      <c r="D2432" s="151" t="s">
        <v>3064</v>
      </c>
      <c r="E2432" s="63" t="s">
        <v>3065</v>
      </c>
      <c r="F2432" s="56" t="s">
        <v>2769</v>
      </c>
      <c r="G2432" s="44">
        <v>2020</v>
      </c>
      <c r="H2432" s="153">
        <v>0.4</v>
      </c>
      <c r="I2432" s="46"/>
      <c r="J2432" s="115">
        <v>15</v>
      </c>
      <c r="K2432" s="47">
        <v>385.82087999999999</v>
      </c>
    </row>
    <row r="2433" spans="2:11" ht="31.5" x14ac:dyDescent="0.25">
      <c r="B2433" s="69" t="s">
        <v>2629</v>
      </c>
      <c r="C2433" s="155" t="s">
        <v>219</v>
      </c>
      <c r="D2433" s="151" t="s">
        <v>3066</v>
      </c>
      <c r="E2433" s="63" t="s">
        <v>3067</v>
      </c>
      <c r="F2433" s="56" t="s">
        <v>2772</v>
      </c>
      <c r="G2433" s="44">
        <v>2020</v>
      </c>
      <c r="H2433" s="153">
        <v>0.22</v>
      </c>
      <c r="I2433" s="46"/>
      <c r="J2433" s="115">
        <v>5</v>
      </c>
      <c r="K2433" s="47">
        <v>386.50653000000005</v>
      </c>
    </row>
    <row r="2434" spans="2:11" ht="31.5" x14ac:dyDescent="0.25">
      <c r="B2434" s="69" t="s">
        <v>2629</v>
      </c>
      <c r="C2434" s="155" t="s">
        <v>219</v>
      </c>
      <c r="D2434" s="151" t="s">
        <v>3068</v>
      </c>
      <c r="E2434" s="63" t="s">
        <v>3069</v>
      </c>
      <c r="F2434" s="56" t="s">
        <v>3070</v>
      </c>
      <c r="G2434" s="44">
        <v>2020</v>
      </c>
      <c r="H2434" s="153">
        <v>0.22</v>
      </c>
      <c r="I2434" s="46"/>
      <c r="J2434" s="115">
        <v>4.5</v>
      </c>
      <c r="K2434" s="47">
        <v>384.56226000000004</v>
      </c>
    </row>
    <row r="2435" spans="2:11" ht="31.5" x14ac:dyDescent="0.25">
      <c r="B2435" s="69" t="s">
        <v>2629</v>
      </c>
      <c r="C2435" s="155" t="s">
        <v>219</v>
      </c>
      <c r="D2435" s="151" t="s">
        <v>3071</v>
      </c>
      <c r="E2435" s="63" t="s">
        <v>3072</v>
      </c>
      <c r="F2435" s="56" t="s">
        <v>2798</v>
      </c>
      <c r="G2435" s="44">
        <v>2020</v>
      </c>
      <c r="H2435" s="153">
        <v>0.22</v>
      </c>
      <c r="I2435" s="46"/>
      <c r="J2435" s="115">
        <v>4</v>
      </c>
      <c r="K2435" s="47">
        <v>727.09309999999994</v>
      </c>
    </row>
    <row r="2436" spans="2:11" ht="31.5" x14ac:dyDescent="0.25">
      <c r="B2436" s="69" t="s">
        <v>2629</v>
      </c>
      <c r="C2436" s="155" t="s">
        <v>219</v>
      </c>
      <c r="D2436" s="151" t="s">
        <v>96</v>
      </c>
      <c r="E2436" s="63" t="s">
        <v>3073</v>
      </c>
      <c r="F2436" s="56" t="s">
        <v>2929</v>
      </c>
      <c r="G2436" s="44">
        <v>2020</v>
      </c>
      <c r="H2436" s="153">
        <v>0.4</v>
      </c>
      <c r="I2436" s="46"/>
      <c r="J2436" s="115">
        <v>10</v>
      </c>
      <c r="K2436" s="47">
        <v>857.03359999999998</v>
      </c>
    </row>
    <row r="2437" spans="2:11" ht="31.5" x14ac:dyDescent="0.25">
      <c r="B2437" s="69" t="s">
        <v>2629</v>
      </c>
      <c r="C2437" s="155" t="s">
        <v>219</v>
      </c>
      <c r="D2437" s="151" t="s">
        <v>3074</v>
      </c>
      <c r="E2437" s="63" t="s">
        <v>3075</v>
      </c>
      <c r="F2437" s="56" t="s">
        <v>2807</v>
      </c>
      <c r="G2437" s="44">
        <v>2020</v>
      </c>
      <c r="H2437" s="153">
        <v>0.22</v>
      </c>
      <c r="I2437" s="46"/>
      <c r="J2437" s="115">
        <v>4.5</v>
      </c>
      <c r="K2437" s="47">
        <v>785.67610999999999</v>
      </c>
    </row>
    <row r="2438" spans="2:11" ht="31.5" x14ac:dyDescent="0.25">
      <c r="B2438" s="69" t="s">
        <v>2629</v>
      </c>
      <c r="C2438" s="155" t="s">
        <v>219</v>
      </c>
      <c r="D2438" s="151" t="s">
        <v>3076</v>
      </c>
      <c r="E2438" s="63" t="s">
        <v>3077</v>
      </c>
      <c r="F2438" s="56" t="s">
        <v>2810</v>
      </c>
      <c r="G2438" s="44">
        <v>2020</v>
      </c>
      <c r="H2438" s="153">
        <v>0.22</v>
      </c>
      <c r="I2438" s="46"/>
      <c r="J2438" s="115">
        <v>5</v>
      </c>
      <c r="K2438" s="47">
        <v>847.24990000000003</v>
      </c>
    </row>
    <row r="2439" spans="2:11" ht="31.5" x14ac:dyDescent="0.25">
      <c r="B2439" s="69" t="s">
        <v>2629</v>
      </c>
      <c r="C2439" s="155" t="s">
        <v>219</v>
      </c>
      <c r="D2439" s="151" t="s">
        <v>3078</v>
      </c>
      <c r="E2439" s="63" t="s">
        <v>3079</v>
      </c>
      <c r="F2439" s="56" t="s">
        <v>3080</v>
      </c>
      <c r="G2439" s="44">
        <v>2020</v>
      </c>
      <c r="H2439" s="153">
        <v>0.22</v>
      </c>
      <c r="I2439" s="46"/>
      <c r="J2439" s="115">
        <v>4</v>
      </c>
      <c r="K2439" s="47">
        <v>769.71531000000004</v>
      </c>
    </row>
    <row r="2440" spans="2:11" ht="31.5" x14ac:dyDescent="0.25">
      <c r="B2440" s="69" t="s">
        <v>2629</v>
      </c>
      <c r="C2440" s="155" t="s">
        <v>219</v>
      </c>
      <c r="D2440" s="151" t="s">
        <v>3081</v>
      </c>
      <c r="E2440" s="63" t="s">
        <v>3082</v>
      </c>
      <c r="F2440" s="56" t="s">
        <v>2819</v>
      </c>
      <c r="G2440" s="44">
        <v>2020</v>
      </c>
      <c r="H2440" s="153">
        <v>0.22</v>
      </c>
      <c r="I2440" s="46"/>
      <c r="J2440" s="115">
        <v>4</v>
      </c>
      <c r="K2440" s="47">
        <v>820.44634999999994</v>
      </c>
    </row>
    <row r="2441" spans="2:11" ht="31.5" x14ac:dyDescent="0.25">
      <c r="B2441" s="69" t="s">
        <v>2629</v>
      </c>
      <c r="C2441" s="155" t="s">
        <v>219</v>
      </c>
      <c r="D2441" s="151" t="s">
        <v>3083</v>
      </c>
      <c r="E2441" s="63" t="s">
        <v>3084</v>
      </c>
      <c r="F2441" s="56" t="s">
        <v>2825</v>
      </c>
      <c r="G2441" s="44">
        <v>2020</v>
      </c>
      <c r="H2441" s="153">
        <v>0.22</v>
      </c>
      <c r="I2441" s="46"/>
      <c r="J2441" s="115">
        <v>4</v>
      </c>
      <c r="K2441" s="47">
        <v>732.65727000000004</v>
      </c>
    </row>
    <row r="2442" spans="2:11" x14ac:dyDescent="0.25">
      <c r="D2442" s="151"/>
      <c r="E2442" s="59" t="s">
        <v>2454</v>
      </c>
      <c r="F2442" s="56"/>
      <c r="G2442" s="44"/>
      <c r="H2442" s="153"/>
      <c r="I2442" s="46"/>
      <c r="J2442" s="115"/>
      <c r="K2442" s="47">
        <v>0</v>
      </c>
    </row>
    <row r="2443" spans="2:11" ht="31.5" x14ac:dyDescent="0.25">
      <c r="B2443" s="69" t="s">
        <v>2629</v>
      </c>
      <c r="C2443" s="155" t="s">
        <v>219</v>
      </c>
      <c r="D2443" s="151" t="s">
        <v>3085</v>
      </c>
      <c r="E2443" s="63" t="s">
        <v>3086</v>
      </c>
      <c r="F2443" s="56" t="s">
        <v>2837</v>
      </c>
      <c r="G2443" s="44">
        <v>2020</v>
      </c>
      <c r="H2443" s="153">
        <v>0.4</v>
      </c>
      <c r="I2443" s="46"/>
      <c r="J2443" s="115">
        <v>140</v>
      </c>
      <c r="K2443" s="47">
        <v>376.78899000000001</v>
      </c>
    </row>
    <row r="2444" spans="2:11" x14ac:dyDescent="0.25">
      <c r="B2444" s="69" t="s">
        <v>2629</v>
      </c>
      <c r="C2444" s="155" t="s">
        <v>219</v>
      </c>
      <c r="D2444" s="151" t="s">
        <v>3087</v>
      </c>
      <c r="E2444" s="63" t="s">
        <v>3088</v>
      </c>
      <c r="F2444" s="56" t="s">
        <v>2840</v>
      </c>
      <c r="G2444" s="44">
        <v>2020</v>
      </c>
      <c r="H2444" s="153">
        <v>0.4</v>
      </c>
      <c r="I2444" s="46"/>
      <c r="J2444" s="115">
        <v>40</v>
      </c>
      <c r="K2444" s="47">
        <v>340.39620000000002</v>
      </c>
    </row>
    <row r="2445" spans="2:11" ht="31.5" x14ac:dyDescent="0.25">
      <c r="B2445" s="69" t="s">
        <v>2629</v>
      </c>
      <c r="C2445" s="155" t="s">
        <v>219</v>
      </c>
      <c r="D2445" s="151" t="s">
        <v>3089</v>
      </c>
      <c r="E2445" s="63" t="s">
        <v>3090</v>
      </c>
      <c r="F2445" s="56" t="s">
        <v>2946</v>
      </c>
      <c r="G2445" s="44">
        <v>2020</v>
      </c>
      <c r="H2445" s="153">
        <v>0.4</v>
      </c>
      <c r="I2445" s="46"/>
      <c r="J2445" s="115">
        <v>140</v>
      </c>
      <c r="K2445" s="47">
        <v>375.26433000000003</v>
      </c>
    </row>
    <row r="2446" spans="2:11" ht="31.5" x14ac:dyDescent="0.25">
      <c r="B2446" s="69" t="s">
        <v>2629</v>
      </c>
      <c r="C2446" s="155" t="s">
        <v>219</v>
      </c>
      <c r="D2446" s="151" t="s">
        <v>3091</v>
      </c>
      <c r="E2446" s="63" t="s">
        <v>3092</v>
      </c>
      <c r="F2446" s="56" t="s">
        <v>2843</v>
      </c>
      <c r="G2446" s="44">
        <v>2020</v>
      </c>
      <c r="H2446" s="153">
        <v>0.4</v>
      </c>
      <c r="I2446" s="46"/>
      <c r="J2446" s="115">
        <v>140</v>
      </c>
      <c r="K2446" s="47">
        <v>604.00040999999999</v>
      </c>
    </row>
    <row r="2447" spans="2:11" ht="31.5" x14ac:dyDescent="0.25">
      <c r="B2447" s="69" t="s">
        <v>2629</v>
      </c>
      <c r="C2447" s="155" t="s">
        <v>219</v>
      </c>
      <c r="D2447" s="151" t="s">
        <v>3093</v>
      </c>
      <c r="E2447" s="63" t="s">
        <v>3094</v>
      </c>
      <c r="F2447" s="56" t="s">
        <v>2846</v>
      </c>
      <c r="G2447" s="44">
        <v>2020</v>
      </c>
      <c r="H2447" s="153">
        <v>0.4</v>
      </c>
      <c r="I2447" s="46"/>
      <c r="J2447" s="115">
        <v>140</v>
      </c>
      <c r="K2447" s="47">
        <v>377.94578000000001</v>
      </c>
    </row>
    <row r="2448" spans="2:11" ht="31.5" x14ac:dyDescent="0.25">
      <c r="B2448" s="69" t="s">
        <v>2629</v>
      </c>
      <c r="C2448" s="155" t="s">
        <v>219</v>
      </c>
      <c r="D2448" s="151" t="s">
        <v>3095</v>
      </c>
      <c r="E2448" s="63" t="s">
        <v>3096</v>
      </c>
      <c r="F2448" s="56" t="s">
        <v>2956</v>
      </c>
      <c r="G2448" s="44">
        <v>2020</v>
      </c>
      <c r="H2448" s="153">
        <v>0.4</v>
      </c>
      <c r="I2448" s="46"/>
      <c r="J2448" s="115">
        <v>65</v>
      </c>
      <c r="K2448" s="47">
        <v>376.00218000000001</v>
      </c>
    </row>
    <row r="2449" spans="2:11" ht="31.5" x14ac:dyDescent="0.25">
      <c r="B2449" s="69" t="s">
        <v>2629</v>
      </c>
      <c r="C2449" s="155" t="s">
        <v>219</v>
      </c>
      <c r="D2449" s="151" t="s">
        <v>3097</v>
      </c>
      <c r="E2449" s="63" t="s">
        <v>3098</v>
      </c>
      <c r="F2449" s="56" t="s">
        <v>2959</v>
      </c>
      <c r="G2449" s="44">
        <v>2020</v>
      </c>
      <c r="H2449" s="153">
        <v>0.4</v>
      </c>
      <c r="I2449" s="46"/>
      <c r="J2449" s="115">
        <v>89</v>
      </c>
      <c r="K2449" s="47">
        <v>347.23821999999996</v>
      </c>
    </row>
    <row r="2450" spans="2:11" ht="31.5" x14ac:dyDescent="0.25">
      <c r="B2450" s="69" t="s">
        <v>2629</v>
      </c>
      <c r="C2450" s="155" t="s">
        <v>219</v>
      </c>
      <c r="D2450" s="151" t="s">
        <v>3099</v>
      </c>
      <c r="E2450" s="63" t="s">
        <v>3100</v>
      </c>
      <c r="F2450" s="56" t="s">
        <v>2962</v>
      </c>
      <c r="G2450" s="44">
        <v>2020</v>
      </c>
      <c r="H2450" s="153">
        <v>0.4</v>
      </c>
      <c r="I2450" s="46"/>
      <c r="J2450" s="115">
        <v>70</v>
      </c>
      <c r="K2450" s="47">
        <v>377.91621000000004</v>
      </c>
    </row>
    <row r="2451" spans="2:11" ht="31.5" x14ac:dyDescent="0.25">
      <c r="B2451" s="69" t="s">
        <v>2629</v>
      </c>
      <c r="C2451" s="155" t="s">
        <v>219</v>
      </c>
      <c r="D2451" s="151" t="s">
        <v>3101</v>
      </c>
      <c r="E2451" s="63" t="s">
        <v>3102</v>
      </c>
      <c r="F2451" s="56" t="s">
        <v>3103</v>
      </c>
      <c r="G2451" s="44">
        <v>2020</v>
      </c>
      <c r="H2451" s="153">
        <v>0.4</v>
      </c>
      <c r="I2451" s="46"/>
      <c r="J2451" s="115">
        <v>100</v>
      </c>
      <c r="K2451" s="47">
        <v>451.14860999999996</v>
      </c>
    </row>
    <row r="2452" spans="2:11" ht="31.5" x14ac:dyDescent="0.25">
      <c r="B2452" s="69" t="s">
        <v>2629</v>
      </c>
      <c r="C2452" s="155" t="s">
        <v>219</v>
      </c>
      <c r="D2452" s="151" t="s">
        <v>3104</v>
      </c>
      <c r="E2452" s="63" t="s">
        <v>3105</v>
      </c>
      <c r="F2452" s="56" t="s">
        <v>2968</v>
      </c>
      <c r="G2452" s="44">
        <v>2020</v>
      </c>
      <c r="H2452" s="153">
        <v>0.4</v>
      </c>
      <c r="I2452" s="46"/>
      <c r="J2452" s="115">
        <v>140</v>
      </c>
      <c r="K2452" s="47">
        <v>495.42856999999998</v>
      </c>
    </row>
    <row r="2453" spans="2:11" ht="31.5" x14ac:dyDescent="0.25">
      <c r="B2453" s="69" t="s">
        <v>2629</v>
      </c>
      <c r="C2453" s="155" t="s">
        <v>219</v>
      </c>
      <c r="D2453" s="151" t="s">
        <v>3106</v>
      </c>
      <c r="E2453" s="63" t="s">
        <v>3107</v>
      </c>
      <c r="F2453" s="56" t="s">
        <v>2971</v>
      </c>
      <c r="G2453" s="44">
        <v>2020</v>
      </c>
      <c r="H2453" s="153">
        <v>0.4</v>
      </c>
      <c r="I2453" s="46"/>
      <c r="J2453" s="115">
        <v>140</v>
      </c>
      <c r="K2453" s="47">
        <v>353.53596000000005</v>
      </c>
    </row>
    <row r="2454" spans="2:11" ht="31.5" x14ac:dyDescent="0.25">
      <c r="B2454" s="69" t="s">
        <v>2629</v>
      </c>
      <c r="C2454" s="155" t="s">
        <v>219</v>
      </c>
      <c r="D2454" s="151" t="s">
        <v>3108</v>
      </c>
      <c r="E2454" s="63" t="s">
        <v>3109</v>
      </c>
      <c r="F2454" s="56" t="s">
        <v>2855</v>
      </c>
      <c r="G2454" s="44">
        <v>2020</v>
      </c>
      <c r="H2454" s="153">
        <v>0.4</v>
      </c>
      <c r="I2454" s="46"/>
      <c r="J2454" s="115">
        <v>60</v>
      </c>
      <c r="K2454" s="47">
        <v>382.03452000000004</v>
      </c>
    </row>
    <row r="2455" spans="2:11" ht="31.5" x14ac:dyDescent="0.25">
      <c r="B2455" s="69" t="s">
        <v>2629</v>
      </c>
      <c r="C2455" s="155" t="s">
        <v>219</v>
      </c>
      <c r="D2455" s="151" t="s">
        <v>3110</v>
      </c>
      <c r="E2455" s="63" t="s">
        <v>3111</v>
      </c>
      <c r="F2455" s="56" t="s">
        <v>2979</v>
      </c>
      <c r="G2455" s="44">
        <v>2020</v>
      </c>
      <c r="H2455" s="153">
        <v>0.4</v>
      </c>
      <c r="I2455" s="46"/>
      <c r="J2455" s="115">
        <v>30</v>
      </c>
      <c r="K2455" s="47">
        <v>401.42984999999999</v>
      </c>
    </row>
    <row r="2456" spans="2:11" ht="31.5" x14ac:dyDescent="0.25">
      <c r="B2456" s="69" t="s">
        <v>2629</v>
      </c>
      <c r="C2456" s="155" t="s">
        <v>219</v>
      </c>
      <c r="D2456" s="151" t="s">
        <v>3112</v>
      </c>
      <c r="E2456" s="63" t="s">
        <v>3113</v>
      </c>
      <c r="F2456" s="56" t="s">
        <v>2858</v>
      </c>
      <c r="G2456" s="44">
        <v>2020</v>
      </c>
      <c r="H2456" s="153">
        <v>0.4</v>
      </c>
      <c r="I2456" s="46"/>
      <c r="J2456" s="115">
        <v>75</v>
      </c>
      <c r="K2456" s="47">
        <v>421.88076000000001</v>
      </c>
    </row>
    <row r="2457" spans="2:11" ht="31.5" x14ac:dyDescent="0.25">
      <c r="B2457" s="69" t="s">
        <v>2629</v>
      </c>
      <c r="C2457" s="155" t="s">
        <v>219</v>
      </c>
      <c r="D2457" s="151" t="s">
        <v>3114</v>
      </c>
      <c r="E2457" s="63" t="s">
        <v>3115</v>
      </c>
      <c r="F2457" s="56" t="s">
        <v>2861</v>
      </c>
      <c r="G2457" s="44">
        <v>2020</v>
      </c>
      <c r="H2457" s="153">
        <v>0.4</v>
      </c>
      <c r="I2457" s="46"/>
      <c r="J2457" s="115">
        <v>130</v>
      </c>
      <c r="K2457" s="47">
        <v>358.36002000000002</v>
      </c>
    </row>
    <row r="2458" spans="2:11" ht="31.5" x14ac:dyDescent="0.25">
      <c r="B2458" s="69" t="s">
        <v>2629</v>
      </c>
      <c r="C2458" s="155" t="s">
        <v>219</v>
      </c>
      <c r="D2458" s="151" t="s">
        <v>3116</v>
      </c>
      <c r="E2458" s="63" t="s">
        <v>3117</v>
      </c>
      <c r="F2458" s="56" t="s">
        <v>3001</v>
      </c>
      <c r="G2458" s="44">
        <v>2020</v>
      </c>
      <c r="H2458" s="153">
        <v>0.4</v>
      </c>
      <c r="I2458" s="46"/>
      <c r="J2458" s="115">
        <v>140</v>
      </c>
      <c r="K2458" s="47">
        <v>834.19718999999998</v>
      </c>
    </row>
    <row r="2459" spans="2:11" ht="31.5" x14ac:dyDescent="0.25">
      <c r="B2459" s="69" t="s">
        <v>2629</v>
      </c>
      <c r="C2459" s="155" t="s">
        <v>219</v>
      </c>
      <c r="D2459" s="151" t="s">
        <v>3118</v>
      </c>
      <c r="E2459" s="63" t="s">
        <v>3119</v>
      </c>
      <c r="F2459" s="56" t="s">
        <v>2867</v>
      </c>
      <c r="G2459" s="44">
        <v>2020</v>
      </c>
      <c r="H2459" s="153">
        <v>0.4</v>
      </c>
      <c r="I2459" s="46"/>
      <c r="J2459" s="115">
        <v>60</v>
      </c>
      <c r="K2459" s="47">
        <v>738.57177000000001</v>
      </c>
    </row>
    <row r="2460" spans="2:11" ht="31.5" x14ac:dyDescent="0.25">
      <c r="B2460" s="69" t="s">
        <v>2629</v>
      </c>
      <c r="C2460" s="155" t="s">
        <v>219</v>
      </c>
      <c r="D2460" s="151" t="s">
        <v>3120</v>
      </c>
      <c r="E2460" s="63" t="s">
        <v>3121</v>
      </c>
      <c r="F2460" s="56" t="s">
        <v>3015</v>
      </c>
      <c r="G2460" s="44">
        <v>2020</v>
      </c>
      <c r="H2460" s="153">
        <v>0.4</v>
      </c>
      <c r="I2460" s="46"/>
      <c r="J2460" s="115">
        <v>140</v>
      </c>
      <c r="K2460" s="47">
        <v>434.79763000000003</v>
      </c>
    </row>
    <row r="2461" spans="2:11" ht="31.5" x14ac:dyDescent="0.25">
      <c r="B2461" s="69" t="s">
        <v>2629</v>
      </c>
      <c r="C2461" s="155" t="s">
        <v>219</v>
      </c>
      <c r="D2461" s="151" t="s">
        <v>3122</v>
      </c>
      <c r="E2461" s="63" t="s">
        <v>3123</v>
      </c>
      <c r="F2461" s="56" t="s">
        <v>2870</v>
      </c>
      <c r="G2461" s="44">
        <v>2020</v>
      </c>
      <c r="H2461" s="153">
        <v>0.4</v>
      </c>
      <c r="I2461" s="46"/>
      <c r="J2461" s="115">
        <v>80</v>
      </c>
      <c r="K2461" s="47">
        <v>381.23804999999999</v>
      </c>
    </row>
    <row r="2462" spans="2:11" hidden="1" x14ac:dyDescent="0.25">
      <c r="D2462" s="151"/>
      <c r="E2462" s="59"/>
      <c r="F2462" s="56"/>
      <c r="G2462" s="44"/>
      <c r="H2462" s="153"/>
      <c r="I2462" s="46"/>
      <c r="J2462" s="115"/>
      <c r="K2462" s="47"/>
    </row>
    <row r="2463" spans="2:11" hidden="1" x14ac:dyDescent="0.25">
      <c r="D2463" s="151"/>
      <c r="E2463" s="59"/>
      <c r="F2463" s="56"/>
      <c r="G2463" s="44"/>
      <c r="H2463" s="153"/>
      <c r="I2463" s="46"/>
      <c r="J2463" s="115"/>
      <c r="K2463" s="47"/>
    </row>
    <row r="2464" spans="2:11" hidden="1" outlineLevel="1" x14ac:dyDescent="0.25">
      <c r="D2464" s="151" t="s">
        <v>2463</v>
      </c>
      <c r="E2464" s="53" t="s">
        <v>2434</v>
      </c>
      <c r="F2464" s="56"/>
      <c r="G2464" s="44"/>
      <c r="H2464" s="153"/>
      <c r="I2464" s="46"/>
      <c r="J2464" s="115"/>
      <c r="K2464" s="47"/>
    </row>
    <row r="2465" spans="2:11" hidden="1" outlineLevel="1" x14ac:dyDescent="0.25">
      <c r="D2465" s="151" t="s">
        <v>2464</v>
      </c>
      <c r="E2465" s="53" t="s">
        <v>2436</v>
      </c>
      <c r="F2465" s="56"/>
      <c r="G2465" s="44"/>
      <c r="H2465" s="153"/>
      <c r="I2465" s="46"/>
      <c r="J2465" s="115"/>
      <c r="K2465" s="47"/>
    </row>
    <row r="2466" spans="2:11" collapsed="1" x14ac:dyDescent="0.25">
      <c r="C2466" s="155" t="s">
        <v>3124</v>
      </c>
      <c r="D2466" s="151" t="s">
        <v>2465</v>
      </c>
      <c r="E2466" s="42" t="s">
        <v>2466</v>
      </c>
      <c r="F2466" s="56"/>
      <c r="G2466" s="44"/>
      <c r="H2466" s="153"/>
      <c r="I2466" s="46"/>
      <c r="J2466" s="115"/>
      <c r="K2466" s="47">
        <v>0</v>
      </c>
    </row>
    <row r="2467" spans="2:11" x14ac:dyDescent="0.25">
      <c r="D2467" s="151" t="s">
        <v>2467</v>
      </c>
      <c r="E2467" s="53" t="s">
        <v>2432</v>
      </c>
      <c r="F2467" s="56"/>
      <c r="G2467" s="44"/>
      <c r="H2467" s="153"/>
      <c r="I2467" s="46"/>
      <c r="J2467" s="115"/>
      <c r="K2467" s="47">
        <v>0</v>
      </c>
    </row>
    <row r="2468" spans="2:11" x14ac:dyDescent="0.25">
      <c r="D2468" s="151" t="s">
        <v>2468</v>
      </c>
      <c r="E2468" s="42" t="s">
        <v>2434</v>
      </c>
      <c r="F2468" s="56"/>
      <c r="G2468" s="44"/>
      <c r="H2468" s="153"/>
      <c r="I2468" s="46"/>
      <c r="J2468" s="115"/>
      <c r="K2468" s="47">
        <v>0</v>
      </c>
    </row>
    <row r="2469" spans="2:11" ht="31.5" x14ac:dyDescent="0.25">
      <c r="B2469" s="69" t="s">
        <v>2629</v>
      </c>
      <c r="C2469" s="155" t="s">
        <v>219</v>
      </c>
      <c r="D2469" s="151" t="s">
        <v>3125</v>
      </c>
      <c r="E2469" s="59" t="s">
        <v>3126</v>
      </c>
      <c r="F2469" s="56" t="s">
        <v>2801</v>
      </c>
      <c r="G2469" s="44">
        <v>2020</v>
      </c>
      <c r="H2469" s="153">
        <v>0.4</v>
      </c>
      <c r="I2469" s="46"/>
      <c r="J2469" s="115">
        <v>15</v>
      </c>
      <c r="K2469" s="47">
        <v>597.69259999999997</v>
      </c>
    </row>
    <row r="2470" spans="2:11" x14ac:dyDescent="0.25">
      <c r="D2470" s="151"/>
      <c r="E2470" s="44" t="s">
        <v>2454</v>
      </c>
      <c r="F2470" s="56"/>
      <c r="G2470" s="44"/>
      <c r="H2470" s="153"/>
      <c r="I2470" s="46"/>
      <c r="J2470" s="115"/>
      <c r="K2470" s="47">
        <v>0</v>
      </c>
    </row>
    <row r="2471" spans="2:11" ht="31.5" x14ac:dyDescent="0.25">
      <c r="B2471" s="69" t="s">
        <v>2629</v>
      </c>
      <c r="C2471" s="155" t="s">
        <v>219</v>
      </c>
      <c r="D2471" s="151" t="s">
        <v>3127</v>
      </c>
      <c r="E2471" s="53" t="s">
        <v>3128</v>
      </c>
      <c r="F2471" s="56" t="s">
        <v>2993</v>
      </c>
      <c r="G2471" s="44">
        <v>2020</v>
      </c>
      <c r="H2471" s="153">
        <v>0.4</v>
      </c>
      <c r="I2471" s="46"/>
      <c r="J2471" s="115">
        <v>145</v>
      </c>
      <c r="K2471" s="47">
        <v>507.42950000000002</v>
      </c>
    </row>
    <row r="2472" spans="2:11" ht="18" hidden="1" customHeight="1" x14ac:dyDescent="0.25">
      <c r="D2472" s="151"/>
      <c r="E2472" s="53"/>
      <c r="F2472" s="56"/>
      <c r="G2472" s="44"/>
      <c r="H2472" s="153"/>
      <c r="I2472" s="46"/>
      <c r="J2472" s="115"/>
      <c r="K2472" s="47"/>
    </row>
    <row r="2473" spans="2:11" x14ac:dyDescent="0.25">
      <c r="B2473" s="69">
        <v>13</v>
      </c>
      <c r="D2473" s="151" t="s">
        <v>834</v>
      </c>
      <c r="E2473" s="42" t="s">
        <v>215</v>
      </c>
      <c r="F2473" s="56"/>
      <c r="G2473" s="44">
        <v>2022</v>
      </c>
      <c r="H2473" s="153">
        <v>6</v>
      </c>
      <c r="I2473" s="46"/>
      <c r="J2473" s="115">
        <v>300</v>
      </c>
      <c r="K2473" s="47">
        <v>1748.34</v>
      </c>
    </row>
    <row r="2474" spans="2:11" x14ac:dyDescent="0.25">
      <c r="D2474" s="151" t="s">
        <v>2469</v>
      </c>
      <c r="E2474" s="53" t="s">
        <v>2436</v>
      </c>
      <c r="F2474" s="56"/>
      <c r="G2474" s="44"/>
      <c r="H2474" s="153"/>
      <c r="I2474" s="46"/>
      <c r="J2474" s="115"/>
      <c r="K2474" s="47"/>
    </row>
    <row r="2475" spans="2:11" x14ac:dyDescent="0.25">
      <c r="C2475" s="155" t="s">
        <v>3129</v>
      </c>
      <c r="D2475" s="151" t="s">
        <v>2470</v>
      </c>
      <c r="E2475" s="51" t="s">
        <v>2471</v>
      </c>
      <c r="F2475" s="56"/>
      <c r="G2475" s="65"/>
      <c r="H2475" s="146"/>
      <c r="I2475" s="169"/>
      <c r="J2475" s="165"/>
      <c r="K2475" s="68"/>
    </row>
    <row r="2476" spans="2:11" x14ac:dyDescent="0.25">
      <c r="D2476" s="151" t="s">
        <v>2472</v>
      </c>
      <c r="E2476" s="53" t="s">
        <v>2432</v>
      </c>
      <c r="F2476" s="56"/>
      <c r="G2476" s="65"/>
      <c r="H2476" s="146"/>
      <c r="I2476" s="169"/>
      <c r="J2476" s="165"/>
      <c r="K2476" s="68"/>
    </row>
    <row r="2477" spans="2:11" x14ac:dyDescent="0.25">
      <c r="D2477" s="151" t="s">
        <v>2473</v>
      </c>
      <c r="E2477" s="53" t="s">
        <v>2434</v>
      </c>
      <c r="F2477" s="56"/>
      <c r="G2477" s="65"/>
      <c r="H2477" s="146"/>
      <c r="I2477" s="169"/>
      <c r="J2477" s="165"/>
      <c r="K2477" s="68"/>
    </row>
    <row r="2478" spans="2:11" x14ac:dyDescent="0.25">
      <c r="B2478" s="69">
        <v>14</v>
      </c>
      <c r="D2478" s="151" t="s">
        <v>923</v>
      </c>
      <c r="E2478" s="53" t="s">
        <v>216</v>
      </c>
      <c r="F2478" s="56"/>
      <c r="G2478" s="65">
        <v>2022</v>
      </c>
      <c r="H2478" s="94">
        <v>6</v>
      </c>
      <c r="I2478" s="169"/>
      <c r="J2478" s="67">
        <v>530</v>
      </c>
      <c r="K2478" s="68">
        <v>2552.91</v>
      </c>
    </row>
    <row r="2479" spans="2:11" x14ac:dyDescent="0.25">
      <c r="D2479" s="151" t="s">
        <v>2474</v>
      </c>
      <c r="E2479" s="53" t="s">
        <v>2436</v>
      </c>
      <c r="F2479" s="56"/>
      <c r="G2479" s="65"/>
      <c r="H2479" s="146"/>
      <c r="I2479" s="169"/>
      <c r="J2479" s="165"/>
      <c r="K2479" s="68"/>
    </row>
    <row r="2480" spans="2:11" x14ac:dyDescent="0.25">
      <c r="C2480" s="155" t="s">
        <v>3129</v>
      </c>
      <c r="D2480" s="151" t="s">
        <v>2475</v>
      </c>
      <c r="E2480" s="51" t="s">
        <v>2476</v>
      </c>
      <c r="F2480" s="56"/>
      <c r="G2480" s="65"/>
      <c r="H2480" s="146"/>
      <c r="I2480" s="169"/>
      <c r="J2480" s="165"/>
      <c r="K2480" s="68"/>
    </row>
    <row r="2481" spans="4:11" x14ac:dyDescent="0.25">
      <c r="D2481" s="151" t="s">
        <v>2477</v>
      </c>
      <c r="E2481" s="53" t="s">
        <v>2432</v>
      </c>
      <c r="F2481" s="56"/>
      <c r="G2481" s="65"/>
      <c r="H2481" s="146"/>
      <c r="I2481" s="169"/>
      <c r="J2481" s="165"/>
      <c r="K2481" s="68"/>
    </row>
    <row r="2482" spans="4:11" x14ac:dyDescent="0.25">
      <c r="D2482" s="151" t="s">
        <v>2478</v>
      </c>
      <c r="E2482" s="53" t="s">
        <v>2434</v>
      </c>
      <c r="F2482" s="56"/>
      <c r="G2482" s="65"/>
      <c r="H2482" s="146"/>
      <c r="I2482" s="169"/>
      <c r="J2482" s="165"/>
      <c r="K2482" s="68"/>
    </row>
    <row r="2483" spans="4:11" x14ac:dyDescent="0.25">
      <c r="D2483" s="151"/>
      <c r="E2483" s="53" t="s">
        <v>121</v>
      </c>
      <c r="F2483" s="56"/>
      <c r="G2483" s="65">
        <v>2022</v>
      </c>
      <c r="H2483" s="94">
        <v>6</v>
      </c>
      <c r="I2483" s="169"/>
      <c r="J2483" s="67">
        <v>800</v>
      </c>
      <c r="K2483" s="68">
        <v>4097.97</v>
      </c>
    </row>
    <row r="2484" spans="4:11" x14ac:dyDescent="0.25">
      <c r="D2484" s="151" t="s">
        <v>2479</v>
      </c>
      <c r="E2484" s="53" t="s">
        <v>2436</v>
      </c>
      <c r="F2484" s="56"/>
      <c r="G2484" s="65"/>
      <c r="H2484" s="146"/>
      <c r="I2484" s="169"/>
      <c r="J2484" s="165"/>
      <c r="K2484" s="68"/>
    </row>
    <row r="2485" spans="4:11" hidden="1" outlineLevel="1" x14ac:dyDescent="0.25">
      <c r="D2485" s="151" t="s">
        <v>2480</v>
      </c>
      <c r="E2485" s="51" t="s">
        <v>2481</v>
      </c>
      <c r="F2485" s="56"/>
      <c r="G2485" s="65"/>
      <c r="H2485" s="146"/>
      <c r="I2485" s="169"/>
      <c r="J2485" s="165"/>
      <c r="K2485" s="68"/>
    </row>
    <row r="2486" spans="4:11" hidden="1" outlineLevel="1" x14ac:dyDescent="0.25">
      <c r="D2486" s="151" t="s">
        <v>2482</v>
      </c>
      <c r="E2486" s="53" t="s">
        <v>2432</v>
      </c>
      <c r="F2486" s="56"/>
      <c r="G2486" s="65"/>
      <c r="H2486" s="146"/>
      <c r="I2486" s="169"/>
      <c r="J2486" s="165"/>
      <c r="K2486" s="68"/>
    </row>
    <row r="2487" spans="4:11" hidden="1" outlineLevel="1" x14ac:dyDescent="0.25">
      <c r="D2487" s="151" t="s">
        <v>2483</v>
      </c>
      <c r="E2487" s="53" t="s">
        <v>2434</v>
      </c>
      <c r="F2487" s="56"/>
      <c r="G2487" s="65"/>
      <c r="H2487" s="146"/>
      <c r="I2487" s="169"/>
      <c r="J2487" s="165"/>
      <c r="K2487" s="68"/>
    </row>
    <row r="2488" spans="4:11" hidden="1" outlineLevel="1" x14ac:dyDescent="0.25">
      <c r="D2488" s="151" t="s">
        <v>2484</v>
      </c>
      <c r="E2488" s="53" t="s">
        <v>2436</v>
      </c>
      <c r="F2488" s="56"/>
      <c r="G2488" s="65"/>
      <c r="H2488" s="146"/>
      <c r="I2488" s="169"/>
      <c r="J2488" s="165"/>
      <c r="K2488" s="68"/>
    </row>
    <row r="2489" spans="4:11" hidden="1" outlineLevel="1" x14ac:dyDescent="0.25">
      <c r="D2489" s="151" t="s">
        <v>2485</v>
      </c>
      <c r="E2489" s="51" t="s">
        <v>2486</v>
      </c>
      <c r="F2489" s="56"/>
      <c r="G2489" s="65"/>
      <c r="H2489" s="146"/>
      <c r="I2489" s="169"/>
      <c r="J2489" s="165"/>
      <c r="K2489" s="68"/>
    </row>
    <row r="2490" spans="4:11" hidden="1" outlineLevel="1" x14ac:dyDescent="0.25">
      <c r="D2490" s="151" t="s">
        <v>2487</v>
      </c>
      <c r="E2490" s="53" t="s">
        <v>2432</v>
      </c>
      <c r="F2490" s="56"/>
      <c r="G2490" s="65"/>
      <c r="H2490" s="146"/>
      <c r="I2490" s="169"/>
      <c r="J2490" s="165"/>
      <c r="K2490" s="68"/>
    </row>
    <row r="2491" spans="4:11" hidden="1" outlineLevel="1" x14ac:dyDescent="0.25">
      <c r="D2491" s="151" t="s">
        <v>2488</v>
      </c>
      <c r="E2491" s="53" t="s">
        <v>2434</v>
      </c>
      <c r="F2491" s="56"/>
      <c r="G2491" s="65"/>
      <c r="H2491" s="146"/>
      <c r="I2491" s="169"/>
      <c r="J2491" s="165"/>
      <c r="K2491" s="68"/>
    </row>
    <row r="2492" spans="4:11" hidden="1" outlineLevel="1" x14ac:dyDescent="0.25">
      <c r="D2492" s="151" t="s">
        <v>2489</v>
      </c>
      <c r="E2492" s="53" t="s">
        <v>2436</v>
      </c>
      <c r="F2492" s="56"/>
      <c r="G2492" s="65"/>
      <c r="H2492" s="146"/>
      <c r="I2492" s="169"/>
      <c r="J2492" s="165"/>
      <c r="K2492" s="68"/>
    </row>
    <row r="2493" spans="4:11" hidden="1" outlineLevel="1" x14ac:dyDescent="0.25">
      <c r="D2493" s="151" t="s">
        <v>2490</v>
      </c>
      <c r="E2493" s="51" t="s">
        <v>2491</v>
      </c>
      <c r="F2493" s="56"/>
      <c r="G2493" s="65"/>
      <c r="H2493" s="146"/>
      <c r="I2493" s="169"/>
      <c r="J2493" s="165"/>
      <c r="K2493" s="68"/>
    </row>
    <row r="2494" spans="4:11" hidden="1" outlineLevel="1" x14ac:dyDescent="0.25">
      <c r="D2494" s="151" t="s">
        <v>2492</v>
      </c>
      <c r="E2494" s="53" t="s">
        <v>2432</v>
      </c>
      <c r="F2494" s="56"/>
      <c r="G2494" s="65"/>
      <c r="H2494" s="146"/>
      <c r="I2494" s="169"/>
      <c r="J2494" s="165"/>
      <c r="K2494" s="68"/>
    </row>
    <row r="2495" spans="4:11" hidden="1" outlineLevel="1" x14ac:dyDescent="0.25">
      <c r="D2495" s="151" t="s">
        <v>2493</v>
      </c>
      <c r="E2495" s="53" t="s">
        <v>2434</v>
      </c>
      <c r="F2495" s="56"/>
      <c r="G2495" s="65"/>
      <c r="H2495" s="146"/>
      <c r="I2495" s="169"/>
      <c r="J2495" s="165"/>
      <c r="K2495" s="68"/>
    </row>
    <row r="2496" spans="4:11" hidden="1" outlineLevel="1" x14ac:dyDescent="0.25">
      <c r="D2496" s="151" t="s">
        <v>2494</v>
      </c>
      <c r="E2496" s="53" t="s">
        <v>2436</v>
      </c>
      <c r="F2496" s="56"/>
      <c r="G2496" s="65"/>
      <c r="H2496" s="146"/>
      <c r="I2496" s="169"/>
      <c r="J2496" s="165"/>
      <c r="K2496" s="68"/>
    </row>
    <row r="2497" spans="4:11" hidden="1" outlineLevel="1" x14ac:dyDescent="0.25">
      <c r="D2497" s="151" t="s">
        <v>2495</v>
      </c>
      <c r="E2497" s="51" t="s">
        <v>2496</v>
      </c>
      <c r="F2497" s="56"/>
      <c r="G2497" s="65"/>
      <c r="H2497" s="146"/>
      <c r="I2497" s="169"/>
      <c r="J2497" s="165"/>
      <c r="K2497" s="68"/>
    </row>
    <row r="2498" spans="4:11" hidden="1" outlineLevel="1" x14ac:dyDescent="0.25">
      <c r="D2498" s="151" t="s">
        <v>2497</v>
      </c>
      <c r="E2498" s="53" t="s">
        <v>2432</v>
      </c>
      <c r="F2498" s="56"/>
      <c r="G2498" s="65"/>
      <c r="H2498" s="146"/>
      <c r="I2498" s="169"/>
      <c r="J2498" s="165"/>
      <c r="K2498" s="68"/>
    </row>
    <row r="2499" spans="4:11" hidden="1" outlineLevel="1" x14ac:dyDescent="0.25">
      <c r="D2499" s="151" t="s">
        <v>2498</v>
      </c>
      <c r="E2499" s="53" t="s">
        <v>2434</v>
      </c>
      <c r="F2499" s="56"/>
      <c r="G2499" s="65"/>
      <c r="H2499" s="146"/>
      <c r="I2499" s="169"/>
      <c r="J2499" s="165"/>
      <c r="K2499" s="68"/>
    </row>
    <row r="2500" spans="4:11" hidden="1" outlineLevel="1" x14ac:dyDescent="0.25">
      <c r="D2500" s="151" t="s">
        <v>2499</v>
      </c>
      <c r="E2500" s="53" t="s">
        <v>2436</v>
      </c>
      <c r="F2500" s="56"/>
      <c r="G2500" s="65"/>
      <c r="H2500" s="146"/>
      <c r="I2500" s="169"/>
      <c r="J2500" s="165"/>
      <c r="K2500" s="68"/>
    </row>
    <row r="2501" spans="4:11" hidden="1" outlineLevel="1" x14ac:dyDescent="0.25">
      <c r="D2501" s="151" t="s">
        <v>2500</v>
      </c>
      <c r="E2501" s="51" t="s">
        <v>2501</v>
      </c>
      <c r="F2501" s="56"/>
      <c r="G2501" s="65"/>
      <c r="H2501" s="146"/>
      <c r="I2501" s="169"/>
      <c r="J2501" s="165"/>
      <c r="K2501" s="68"/>
    </row>
    <row r="2502" spans="4:11" hidden="1" outlineLevel="1" x14ac:dyDescent="0.25">
      <c r="D2502" s="151" t="s">
        <v>2502</v>
      </c>
      <c r="E2502" s="53" t="s">
        <v>2432</v>
      </c>
      <c r="F2502" s="56"/>
      <c r="G2502" s="65"/>
      <c r="H2502" s="146"/>
      <c r="I2502" s="169"/>
      <c r="J2502" s="165"/>
      <c r="K2502" s="68"/>
    </row>
    <row r="2503" spans="4:11" hidden="1" outlineLevel="1" x14ac:dyDescent="0.25">
      <c r="D2503" s="151" t="s">
        <v>2503</v>
      </c>
      <c r="E2503" s="53" t="s">
        <v>2434</v>
      </c>
      <c r="F2503" s="56"/>
      <c r="G2503" s="65"/>
      <c r="H2503" s="146"/>
      <c r="I2503" s="169"/>
      <c r="J2503" s="165"/>
      <c r="K2503" s="68"/>
    </row>
    <row r="2504" spans="4:11" hidden="1" outlineLevel="1" x14ac:dyDescent="0.25">
      <c r="D2504" s="151" t="s">
        <v>2504</v>
      </c>
      <c r="E2504" s="53" t="s">
        <v>2436</v>
      </c>
      <c r="F2504" s="56"/>
      <c r="G2504" s="65"/>
      <c r="H2504" s="146"/>
      <c r="I2504" s="169"/>
      <c r="J2504" s="165"/>
      <c r="K2504" s="68"/>
    </row>
    <row r="2505" spans="4:11" hidden="1" outlineLevel="1" x14ac:dyDescent="0.25">
      <c r="D2505" s="151" t="s">
        <v>2505</v>
      </c>
      <c r="E2505" s="42" t="s">
        <v>2506</v>
      </c>
      <c r="F2505" s="56"/>
      <c r="G2505" s="65"/>
      <c r="H2505" s="146"/>
      <c r="I2505" s="169"/>
      <c r="J2505" s="165"/>
      <c r="K2505" s="68"/>
    </row>
    <row r="2506" spans="4:11" hidden="1" outlineLevel="1" x14ac:dyDescent="0.25">
      <c r="D2506" s="151" t="s">
        <v>2507</v>
      </c>
      <c r="E2506" s="53" t="s">
        <v>2432</v>
      </c>
      <c r="F2506" s="56"/>
      <c r="G2506" s="65"/>
      <c r="H2506" s="146"/>
      <c r="I2506" s="169"/>
      <c r="J2506" s="165"/>
      <c r="K2506" s="68"/>
    </row>
    <row r="2507" spans="4:11" hidden="1" outlineLevel="1" x14ac:dyDescent="0.25">
      <c r="D2507" s="151" t="s">
        <v>2508</v>
      </c>
      <c r="E2507" s="53" t="s">
        <v>2434</v>
      </c>
      <c r="F2507" s="56"/>
      <c r="G2507" s="65"/>
      <c r="H2507" s="146"/>
      <c r="I2507" s="169"/>
      <c r="J2507" s="165"/>
      <c r="K2507" s="68"/>
    </row>
    <row r="2508" spans="4:11" hidden="1" outlineLevel="1" x14ac:dyDescent="0.25">
      <c r="D2508" s="151" t="s">
        <v>2509</v>
      </c>
      <c r="E2508" s="53" t="s">
        <v>2436</v>
      </c>
      <c r="F2508" s="56"/>
      <c r="G2508" s="65"/>
      <c r="H2508" s="146"/>
      <c r="I2508" s="169"/>
      <c r="J2508" s="165"/>
      <c r="K2508" s="68"/>
    </row>
    <row r="2509" spans="4:11" hidden="1" outlineLevel="1" x14ac:dyDescent="0.25">
      <c r="D2509" s="151" t="s">
        <v>89</v>
      </c>
      <c r="E2509" s="64" t="s">
        <v>2510</v>
      </c>
      <c r="F2509" s="56"/>
      <c r="G2509" s="65"/>
      <c r="H2509" s="146"/>
      <c r="I2509" s="169"/>
      <c r="J2509" s="165"/>
      <c r="K2509" s="68"/>
    </row>
    <row r="2510" spans="4:11" hidden="1" outlineLevel="1" x14ac:dyDescent="0.25">
      <c r="D2510" s="151" t="s">
        <v>2511</v>
      </c>
      <c r="E2510" s="42" t="s">
        <v>2430</v>
      </c>
      <c r="F2510" s="56"/>
      <c r="G2510" s="65"/>
      <c r="H2510" s="146"/>
      <c r="I2510" s="169"/>
      <c r="J2510" s="165"/>
      <c r="K2510" s="68"/>
    </row>
    <row r="2511" spans="4:11" hidden="1" outlineLevel="1" x14ac:dyDescent="0.25">
      <c r="D2511" s="151" t="s">
        <v>2512</v>
      </c>
      <c r="E2511" s="53" t="s">
        <v>2432</v>
      </c>
      <c r="F2511" s="56"/>
      <c r="G2511" s="65"/>
      <c r="H2511" s="146"/>
      <c r="I2511" s="169"/>
      <c r="J2511" s="165"/>
      <c r="K2511" s="68"/>
    </row>
    <row r="2512" spans="4:11" hidden="1" outlineLevel="1" x14ac:dyDescent="0.25">
      <c r="D2512" s="151" t="s">
        <v>2513</v>
      </c>
      <c r="E2512" s="53" t="s">
        <v>2434</v>
      </c>
      <c r="F2512" s="56"/>
      <c r="G2512" s="65"/>
      <c r="H2512" s="146"/>
      <c r="I2512" s="169"/>
      <c r="J2512" s="165"/>
      <c r="K2512" s="68"/>
    </row>
    <row r="2513" spans="4:11" hidden="1" outlineLevel="1" x14ac:dyDescent="0.25">
      <c r="D2513" s="151" t="s">
        <v>2514</v>
      </c>
      <c r="E2513" s="53" t="s">
        <v>2436</v>
      </c>
      <c r="F2513" s="56"/>
      <c r="G2513" s="65"/>
      <c r="H2513" s="146"/>
      <c r="I2513" s="169"/>
      <c r="J2513" s="165"/>
      <c r="K2513" s="68"/>
    </row>
    <row r="2514" spans="4:11" hidden="1" outlineLevel="1" x14ac:dyDescent="0.25">
      <c r="D2514" s="151" t="s">
        <v>2515</v>
      </c>
      <c r="E2514" s="51" t="s">
        <v>2438</v>
      </c>
      <c r="F2514" s="56"/>
      <c r="G2514" s="65"/>
      <c r="H2514" s="146"/>
      <c r="I2514" s="169"/>
      <c r="J2514" s="165"/>
      <c r="K2514" s="68"/>
    </row>
    <row r="2515" spans="4:11" hidden="1" outlineLevel="1" x14ac:dyDescent="0.25">
      <c r="D2515" s="151" t="s">
        <v>2516</v>
      </c>
      <c r="E2515" s="53" t="s">
        <v>2432</v>
      </c>
      <c r="F2515" s="56"/>
      <c r="G2515" s="65"/>
      <c r="H2515" s="146"/>
      <c r="I2515" s="169"/>
      <c r="J2515" s="165"/>
      <c r="K2515" s="68"/>
    </row>
    <row r="2516" spans="4:11" hidden="1" outlineLevel="1" x14ac:dyDescent="0.25">
      <c r="D2516" s="151" t="s">
        <v>2517</v>
      </c>
      <c r="E2516" s="53" t="s">
        <v>2434</v>
      </c>
      <c r="F2516" s="56"/>
      <c r="G2516" s="65"/>
      <c r="H2516" s="146"/>
      <c r="I2516" s="169"/>
      <c r="J2516" s="165"/>
      <c r="K2516" s="68"/>
    </row>
    <row r="2517" spans="4:11" hidden="1" outlineLevel="1" x14ac:dyDescent="0.25">
      <c r="D2517" s="151" t="s">
        <v>2518</v>
      </c>
      <c r="E2517" s="53" t="s">
        <v>2436</v>
      </c>
      <c r="F2517" s="56"/>
      <c r="G2517" s="65"/>
      <c r="H2517" s="146"/>
      <c r="I2517" s="169"/>
      <c r="J2517" s="165"/>
      <c r="K2517" s="68"/>
    </row>
    <row r="2518" spans="4:11" hidden="1" outlineLevel="1" x14ac:dyDescent="0.25">
      <c r="D2518" s="151" t="s">
        <v>2519</v>
      </c>
      <c r="E2518" s="42" t="s">
        <v>2443</v>
      </c>
      <c r="F2518" s="56"/>
      <c r="G2518" s="65"/>
      <c r="H2518" s="146"/>
      <c r="I2518" s="169"/>
      <c r="J2518" s="165"/>
      <c r="K2518" s="68"/>
    </row>
    <row r="2519" spans="4:11" hidden="1" outlineLevel="1" x14ac:dyDescent="0.25">
      <c r="D2519" s="151" t="s">
        <v>2520</v>
      </c>
      <c r="E2519" s="53" t="s">
        <v>2432</v>
      </c>
      <c r="F2519" s="56"/>
      <c r="G2519" s="65"/>
      <c r="H2519" s="146"/>
      <c r="I2519" s="169"/>
      <c r="J2519" s="165"/>
      <c r="K2519" s="68"/>
    </row>
    <row r="2520" spans="4:11" hidden="1" outlineLevel="1" x14ac:dyDescent="0.25">
      <c r="D2520" s="151" t="s">
        <v>2521</v>
      </c>
      <c r="E2520" s="53" t="s">
        <v>2434</v>
      </c>
      <c r="F2520" s="56"/>
      <c r="G2520" s="65"/>
      <c r="H2520" s="146"/>
      <c r="I2520" s="169"/>
      <c r="J2520" s="165"/>
      <c r="K2520" s="68"/>
    </row>
    <row r="2521" spans="4:11" hidden="1" outlineLevel="1" x14ac:dyDescent="0.25">
      <c r="D2521" s="151" t="s">
        <v>2522</v>
      </c>
      <c r="E2521" s="53" t="s">
        <v>2436</v>
      </c>
      <c r="F2521" s="56"/>
      <c r="G2521" s="65"/>
      <c r="H2521" s="146"/>
      <c r="I2521" s="169"/>
      <c r="J2521" s="165"/>
      <c r="K2521" s="68"/>
    </row>
    <row r="2522" spans="4:11" hidden="1" outlineLevel="1" x14ac:dyDescent="0.25">
      <c r="D2522" s="151" t="s">
        <v>2523</v>
      </c>
      <c r="E2522" s="42" t="s">
        <v>2466</v>
      </c>
      <c r="F2522" s="56"/>
      <c r="G2522" s="65"/>
      <c r="H2522" s="146"/>
      <c r="I2522" s="169"/>
      <c r="J2522" s="165"/>
      <c r="K2522" s="68"/>
    </row>
    <row r="2523" spans="4:11" hidden="1" outlineLevel="1" x14ac:dyDescent="0.25">
      <c r="D2523" s="151" t="s">
        <v>2524</v>
      </c>
      <c r="E2523" s="53" t="s">
        <v>2432</v>
      </c>
      <c r="F2523" s="56"/>
      <c r="G2523" s="65"/>
      <c r="H2523" s="146"/>
      <c r="I2523" s="169"/>
      <c r="J2523" s="165"/>
      <c r="K2523" s="68"/>
    </row>
    <row r="2524" spans="4:11" hidden="1" outlineLevel="1" x14ac:dyDescent="0.25">
      <c r="D2524" s="151" t="s">
        <v>2525</v>
      </c>
      <c r="E2524" s="53" t="s">
        <v>2434</v>
      </c>
      <c r="F2524" s="56"/>
      <c r="G2524" s="65"/>
      <c r="H2524" s="146"/>
      <c r="I2524" s="169"/>
      <c r="J2524" s="165"/>
      <c r="K2524" s="68"/>
    </row>
    <row r="2525" spans="4:11" hidden="1" outlineLevel="1" x14ac:dyDescent="0.25">
      <c r="D2525" s="151" t="s">
        <v>2526</v>
      </c>
      <c r="E2525" s="53" t="s">
        <v>2436</v>
      </c>
      <c r="F2525" s="56"/>
      <c r="G2525" s="65"/>
      <c r="H2525" s="146"/>
      <c r="I2525" s="169"/>
      <c r="J2525" s="165"/>
      <c r="K2525" s="68"/>
    </row>
    <row r="2526" spans="4:11" hidden="1" outlineLevel="1" x14ac:dyDescent="0.25">
      <c r="D2526" s="151" t="s">
        <v>2527</v>
      </c>
      <c r="E2526" s="51" t="s">
        <v>2471</v>
      </c>
      <c r="F2526" s="56"/>
      <c r="G2526" s="65"/>
      <c r="H2526" s="146"/>
      <c r="I2526" s="169"/>
      <c r="J2526" s="165"/>
      <c r="K2526" s="68"/>
    </row>
    <row r="2527" spans="4:11" hidden="1" outlineLevel="1" x14ac:dyDescent="0.25">
      <c r="D2527" s="151" t="s">
        <v>2528</v>
      </c>
      <c r="E2527" s="53" t="s">
        <v>2432</v>
      </c>
      <c r="F2527" s="56"/>
      <c r="G2527" s="65"/>
      <c r="H2527" s="146"/>
      <c r="I2527" s="169"/>
      <c r="J2527" s="165"/>
      <c r="K2527" s="68"/>
    </row>
    <row r="2528" spans="4:11" hidden="1" outlineLevel="1" x14ac:dyDescent="0.25">
      <c r="D2528" s="151" t="s">
        <v>2529</v>
      </c>
      <c r="E2528" s="53" t="s">
        <v>2434</v>
      </c>
      <c r="F2528" s="56"/>
      <c r="G2528" s="65"/>
      <c r="H2528" s="146"/>
      <c r="I2528" s="169"/>
      <c r="J2528" s="165"/>
      <c r="K2528" s="68"/>
    </row>
    <row r="2529" spans="4:11" hidden="1" outlineLevel="1" x14ac:dyDescent="0.25">
      <c r="D2529" s="151" t="s">
        <v>2530</v>
      </c>
      <c r="E2529" s="53" t="s">
        <v>2436</v>
      </c>
      <c r="F2529" s="56"/>
      <c r="G2529" s="65"/>
      <c r="H2529" s="146"/>
      <c r="I2529" s="169"/>
      <c r="J2529" s="165"/>
      <c r="K2529" s="68"/>
    </row>
    <row r="2530" spans="4:11" hidden="1" outlineLevel="1" x14ac:dyDescent="0.25">
      <c r="D2530" s="151" t="s">
        <v>2531</v>
      </c>
      <c r="E2530" s="51" t="s">
        <v>2476</v>
      </c>
      <c r="F2530" s="56"/>
      <c r="G2530" s="65"/>
      <c r="H2530" s="146"/>
      <c r="I2530" s="169"/>
      <c r="J2530" s="165"/>
      <c r="K2530" s="68"/>
    </row>
    <row r="2531" spans="4:11" hidden="1" outlineLevel="1" x14ac:dyDescent="0.25">
      <c r="D2531" s="151" t="s">
        <v>2532</v>
      </c>
      <c r="E2531" s="53" t="s">
        <v>2432</v>
      </c>
      <c r="F2531" s="56"/>
      <c r="G2531" s="65"/>
      <c r="H2531" s="146"/>
      <c r="I2531" s="169"/>
      <c r="J2531" s="165"/>
      <c r="K2531" s="68"/>
    </row>
    <row r="2532" spans="4:11" hidden="1" outlineLevel="1" x14ac:dyDescent="0.25">
      <c r="D2532" s="151" t="s">
        <v>2533</v>
      </c>
      <c r="E2532" s="53" t="s">
        <v>2434</v>
      </c>
      <c r="F2532" s="56"/>
      <c r="G2532" s="65"/>
      <c r="H2532" s="146"/>
      <c r="I2532" s="169"/>
      <c r="J2532" s="165"/>
      <c r="K2532" s="68"/>
    </row>
    <row r="2533" spans="4:11" hidden="1" outlineLevel="1" x14ac:dyDescent="0.25">
      <c r="D2533" s="151" t="s">
        <v>2534</v>
      </c>
      <c r="E2533" s="53" t="s">
        <v>2436</v>
      </c>
      <c r="F2533" s="56"/>
      <c r="G2533" s="65"/>
      <c r="H2533" s="146"/>
      <c r="I2533" s="169"/>
      <c r="J2533" s="165"/>
      <c r="K2533" s="68"/>
    </row>
    <row r="2534" spans="4:11" hidden="1" outlineLevel="1" x14ac:dyDescent="0.25">
      <c r="D2534" s="151" t="s">
        <v>2535</v>
      </c>
      <c r="E2534" s="51" t="s">
        <v>2481</v>
      </c>
      <c r="F2534" s="56"/>
      <c r="G2534" s="65"/>
      <c r="H2534" s="146"/>
      <c r="I2534" s="169"/>
      <c r="J2534" s="165"/>
      <c r="K2534" s="68"/>
    </row>
    <row r="2535" spans="4:11" hidden="1" outlineLevel="1" x14ac:dyDescent="0.25">
      <c r="D2535" s="151" t="s">
        <v>2536</v>
      </c>
      <c r="E2535" s="53" t="s">
        <v>2432</v>
      </c>
      <c r="F2535" s="56"/>
      <c r="G2535" s="65"/>
      <c r="H2535" s="146"/>
      <c r="I2535" s="169"/>
      <c r="J2535" s="165"/>
      <c r="K2535" s="68"/>
    </row>
    <row r="2536" spans="4:11" hidden="1" outlineLevel="1" x14ac:dyDescent="0.25">
      <c r="D2536" s="151" t="s">
        <v>2537</v>
      </c>
      <c r="E2536" s="53" t="s">
        <v>2434</v>
      </c>
      <c r="F2536" s="56"/>
      <c r="G2536" s="65"/>
      <c r="H2536" s="146"/>
      <c r="I2536" s="169"/>
      <c r="J2536" s="165"/>
      <c r="K2536" s="68"/>
    </row>
    <row r="2537" spans="4:11" hidden="1" outlineLevel="1" x14ac:dyDescent="0.25">
      <c r="D2537" s="151" t="s">
        <v>2538</v>
      </c>
      <c r="E2537" s="53" t="s">
        <v>2436</v>
      </c>
      <c r="F2537" s="56"/>
      <c r="G2537" s="65"/>
      <c r="H2537" s="146"/>
      <c r="I2537" s="169"/>
      <c r="J2537" s="165"/>
      <c r="K2537" s="68"/>
    </row>
    <row r="2538" spans="4:11" hidden="1" outlineLevel="1" x14ac:dyDescent="0.25">
      <c r="D2538" s="151" t="s">
        <v>2539</v>
      </c>
      <c r="E2538" s="51" t="s">
        <v>2486</v>
      </c>
      <c r="F2538" s="56"/>
      <c r="G2538" s="65"/>
      <c r="H2538" s="146"/>
      <c r="I2538" s="169"/>
      <c r="J2538" s="165"/>
      <c r="K2538" s="68"/>
    </row>
    <row r="2539" spans="4:11" hidden="1" outlineLevel="1" x14ac:dyDescent="0.25">
      <c r="D2539" s="151" t="s">
        <v>2540</v>
      </c>
      <c r="E2539" s="53" t="s">
        <v>2432</v>
      </c>
      <c r="F2539" s="56"/>
      <c r="G2539" s="65"/>
      <c r="H2539" s="146"/>
      <c r="I2539" s="169"/>
      <c r="J2539" s="165"/>
      <c r="K2539" s="68"/>
    </row>
    <row r="2540" spans="4:11" hidden="1" outlineLevel="1" x14ac:dyDescent="0.25">
      <c r="D2540" s="151" t="s">
        <v>2541</v>
      </c>
      <c r="E2540" s="53" t="s">
        <v>2434</v>
      </c>
      <c r="F2540" s="56"/>
      <c r="G2540" s="65"/>
      <c r="H2540" s="146"/>
      <c r="I2540" s="169"/>
      <c r="J2540" s="165"/>
      <c r="K2540" s="68"/>
    </row>
    <row r="2541" spans="4:11" hidden="1" outlineLevel="1" x14ac:dyDescent="0.25">
      <c r="D2541" s="151" t="s">
        <v>2542</v>
      </c>
      <c r="E2541" s="53" t="s">
        <v>2436</v>
      </c>
      <c r="F2541" s="56"/>
      <c r="G2541" s="65"/>
      <c r="H2541" s="146"/>
      <c r="I2541" s="169"/>
      <c r="J2541" s="165"/>
      <c r="K2541" s="68"/>
    </row>
    <row r="2542" spans="4:11" hidden="1" outlineLevel="1" x14ac:dyDescent="0.25">
      <c r="D2542" s="151" t="s">
        <v>2543</v>
      </c>
      <c r="E2542" s="51" t="s">
        <v>2491</v>
      </c>
      <c r="F2542" s="56"/>
      <c r="G2542" s="65"/>
      <c r="H2542" s="146"/>
      <c r="I2542" s="169"/>
      <c r="J2542" s="165"/>
      <c r="K2542" s="68"/>
    </row>
    <row r="2543" spans="4:11" hidden="1" outlineLevel="1" x14ac:dyDescent="0.25">
      <c r="D2543" s="151" t="s">
        <v>2544</v>
      </c>
      <c r="E2543" s="53" t="s">
        <v>2432</v>
      </c>
      <c r="F2543" s="56"/>
      <c r="G2543" s="65"/>
      <c r="H2543" s="146"/>
      <c r="I2543" s="169"/>
      <c r="J2543" s="165"/>
      <c r="K2543" s="68"/>
    </row>
    <row r="2544" spans="4:11" hidden="1" outlineLevel="1" x14ac:dyDescent="0.25">
      <c r="D2544" s="151" t="s">
        <v>2545</v>
      </c>
      <c r="E2544" s="53" t="s">
        <v>2434</v>
      </c>
      <c r="F2544" s="56"/>
      <c r="G2544" s="65"/>
      <c r="H2544" s="146"/>
      <c r="I2544" s="169"/>
      <c r="J2544" s="165"/>
      <c r="K2544" s="68"/>
    </row>
    <row r="2545" spans="3:11" hidden="1" outlineLevel="1" x14ac:dyDescent="0.25">
      <c r="D2545" s="151" t="s">
        <v>2546</v>
      </c>
      <c r="E2545" s="53" t="s">
        <v>2436</v>
      </c>
      <c r="F2545" s="56"/>
      <c r="G2545" s="65"/>
      <c r="H2545" s="146"/>
      <c r="I2545" s="169"/>
      <c r="J2545" s="165"/>
      <c r="K2545" s="68"/>
    </row>
    <row r="2546" spans="3:11" hidden="1" outlineLevel="1" x14ac:dyDescent="0.25">
      <c r="D2546" s="151" t="s">
        <v>2547</v>
      </c>
      <c r="E2546" s="51" t="s">
        <v>2496</v>
      </c>
      <c r="F2546" s="56"/>
      <c r="G2546" s="65"/>
      <c r="H2546" s="146"/>
      <c r="I2546" s="169"/>
      <c r="J2546" s="165"/>
      <c r="K2546" s="68"/>
    </row>
    <row r="2547" spans="3:11" hidden="1" outlineLevel="1" x14ac:dyDescent="0.25">
      <c r="D2547" s="151" t="s">
        <v>2548</v>
      </c>
      <c r="E2547" s="53" t="s">
        <v>2432</v>
      </c>
      <c r="F2547" s="56"/>
      <c r="G2547" s="65"/>
      <c r="H2547" s="146"/>
      <c r="I2547" s="169"/>
      <c r="J2547" s="165"/>
      <c r="K2547" s="68"/>
    </row>
    <row r="2548" spans="3:11" hidden="1" outlineLevel="1" x14ac:dyDescent="0.25">
      <c r="D2548" s="151" t="s">
        <v>2549</v>
      </c>
      <c r="E2548" s="53" t="s">
        <v>2434</v>
      </c>
      <c r="F2548" s="56"/>
      <c r="G2548" s="65"/>
      <c r="H2548" s="146"/>
      <c r="I2548" s="169"/>
      <c r="J2548" s="165"/>
      <c r="K2548" s="68"/>
    </row>
    <row r="2549" spans="3:11" hidden="1" outlineLevel="1" x14ac:dyDescent="0.25">
      <c r="D2549" s="151" t="s">
        <v>2550</v>
      </c>
      <c r="E2549" s="53" t="s">
        <v>2436</v>
      </c>
      <c r="F2549" s="56"/>
      <c r="G2549" s="65"/>
      <c r="H2549" s="146"/>
      <c r="I2549" s="169"/>
      <c r="J2549" s="165"/>
      <c r="K2549" s="68"/>
    </row>
    <row r="2550" spans="3:11" hidden="1" outlineLevel="1" x14ac:dyDescent="0.25">
      <c r="D2550" s="151" t="s">
        <v>2551</v>
      </c>
      <c r="E2550" s="51" t="s">
        <v>2501</v>
      </c>
      <c r="F2550" s="56"/>
      <c r="G2550" s="65"/>
      <c r="H2550" s="146"/>
      <c r="I2550" s="169"/>
      <c r="J2550" s="165"/>
      <c r="K2550" s="68"/>
    </row>
    <row r="2551" spans="3:11" hidden="1" outlineLevel="1" x14ac:dyDescent="0.25">
      <c r="D2551" s="151" t="s">
        <v>2552</v>
      </c>
      <c r="E2551" s="53" t="s">
        <v>2432</v>
      </c>
      <c r="F2551" s="56"/>
      <c r="G2551" s="65"/>
      <c r="H2551" s="146"/>
      <c r="I2551" s="169"/>
      <c r="J2551" s="165"/>
      <c r="K2551" s="68"/>
    </row>
    <row r="2552" spans="3:11" hidden="1" outlineLevel="1" x14ac:dyDescent="0.25">
      <c r="D2552" s="151" t="s">
        <v>2553</v>
      </c>
      <c r="E2552" s="53" t="s">
        <v>2434</v>
      </c>
      <c r="F2552" s="56"/>
      <c r="G2552" s="65"/>
      <c r="H2552" s="146"/>
      <c r="I2552" s="169"/>
      <c r="J2552" s="165"/>
      <c r="K2552" s="68"/>
    </row>
    <row r="2553" spans="3:11" hidden="1" outlineLevel="1" x14ac:dyDescent="0.25">
      <c r="D2553" s="151" t="s">
        <v>2554</v>
      </c>
      <c r="E2553" s="53" t="s">
        <v>2436</v>
      </c>
      <c r="F2553" s="56"/>
      <c r="G2553" s="65"/>
      <c r="H2553" s="146"/>
      <c r="I2553" s="169"/>
      <c r="J2553" s="165"/>
      <c r="K2553" s="68"/>
    </row>
    <row r="2554" spans="3:11" hidden="1" outlineLevel="1" x14ac:dyDescent="0.25">
      <c r="D2554" s="151" t="s">
        <v>2555</v>
      </c>
      <c r="E2554" s="42" t="s">
        <v>2506</v>
      </c>
      <c r="F2554" s="56"/>
      <c r="G2554" s="65"/>
      <c r="H2554" s="146"/>
      <c r="I2554" s="169"/>
      <c r="J2554" s="165"/>
      <c r="K2554" s="68"/>
    </row>
    <row r="2555" spans="3:11" hidden="1" outlineLevel="1" x14ac:dyDescent="0.25">
      <c r="D2555" s="151" t="s">
        <v>2556</v>
      </c>
      <c r="E2555" s="53" t="s">
        <v>2432</v>
      </c>
      <c r="F2555" s="56"/>
      <c r="G2555" s="65"/>
      <c r="H2555" s="146"/>
      <c r="I2555" s="169"/>
      <c r="J2555" s="165"/>
      <c r="K2555" s="68"/>
    </row>
    <row r="2556" spans="3:11" hidden="1" outlineLevel="1" x14ac:dyDescent="0.25">
      <c r="D2556" s="151" t="s">
        <v>2557</v>
      </c>
      <c r="E2556" s="53" t="s">
        <v>2434</v>
      </c>
      <c r="F2556" s="56"/>
      <c r="G2556" s="65"/>
      <c r="H2556" s="146"/>
      <c r="I2556" s="169"/>
      <c r="J2556" s="165"/>
      <c r="K2556" s="68"/>
    </row>
    <row r="2557" spans="3:11" hidden="1" outlineLevel="1" x14ac:dyDescent="0.25">
      <c r="D2557" s="151" t="s">
        <v>2558</v>
      </c>
      <c r="E2557" s="53" t="s">
        <v>2436</v>
      </c>
      <c r="F2557" s="56"/>
      <c r="G2557" s="65"/>
      <c r="H2557" s="146"/>
      <c r="I2557" s="169"/>
      <c r="J2557" s="165"/>
      <c r="K2557" s="68"/>
    </row>
    <row r="2558" spans="3:11" ht="31.5" collapsed="1" x14ac:dyDescent="0.25">
      <c r="C2558" s="155" t="s">
        <v>810</v>
      </c>
      <c r="D2558" s="173" t="s">
        <v>810</v>
      </c>
      <c r="E2558" s="122" t="s">
        <v>2559</v>
      </c>
      <c r="F2558" s="125"/>
      <c r="G2558" s="125"/>
      <c r="H2558" s="174"/>
      <c r="I2558" s="125"/>
      <c r="J2558" s="125"/>
      <c r="K2558" s="125"/>
    </row>
    <row r="2559" spans="3:11" hidden="1" outlineLevel="1" x14ac:dyDescent="0.25">
      <c r="D2559" s="149" t="s">
        <v>2560</v>
      </c>
      <c r="E2559" s="117" t="s">
        <v>2561</v>
      </c>
      <c r="F2559" s="56"/>
      <c r="G2559" s="65"/>
      <c r="H2559" s="146"/>
      <c r="I2559" s="169"/>
      <c r="J2559" s="165"/>
      <c r="K2559" s="68"/>
    </row>
    <row r="2560" spans="3:11" hidden="1" outlineLevel="1" x14ac:dyDescent="0.25">
      <c r="D2560" s="151" t="s">
        <v>2562</v>
      </c>
      <c r="E2560" s="64" t="s">
        <v>2428</v>
      </c>
      <c r="F2560" s="56"/>
      <c r="G2560" s="65"/>
      <c r="H2560" s="146"/>
      <c r="I2560" s="169"/>
      <c r="J2560" s="165"/>
      <c r="K2560" s="68"/>
    </row>
    <row r="2561" spans="2:11" hidden="1" outlineLevel="1" x14ac:dyDescent="0.25">
      <c r="D2561" s="151" t="s">
        <v>2563</v>
      </c>
      <c r="E2561" s="53" t="s">
        <v>2430</v>
      </c>
      <c r="F2561" s="56"/>
      <c r="G2561" s="59"/>
      <c r="H2561" s="145"/>
      <c r="I2561" s="46"/>
      <c r="J2561" s="136"/>
      <c r="K2561" s="61"/>
    </row>
    <row r="2562" spans="2:11" hidden="1" outlineLevel="1" x14ac:dyDescent="0.25">
      <c r="D2562" s="151" t="s">
        <v>2564</v>
      </c>
      <c r="E2562" s="52" t="s">
        <v>2438</v>
      </c>
      <c r="F2562" s="56"/>
      <c r="G2562" s="65"/>
      <c r="H2562" s="146"/>
      <c r="I2562" s="169"/>
      <c r="J2562" s="165"/>
      <c r="K2562" s="68"/>
    </row>
    <row r="2563" spans="2:11" hidden="1" outlineLevel="1" x14ac:dyDescent="0.25">
      <c r="D2563" s="151" t="s">
        <v>2565</v>
      </c>
      <c r="E2563" s="53" t="s">
        <v>2443</v>
      </c>
      <c r="F2563" s="56"/>
      <c r="G2563" s="65"/>
      <c r="H2563" s="146"/>
      <c r="I2563" s="169"/>
      <c r="J2563" s="165"/>
      <c r="K2563" s="68"/>
    </row>
    <row r="2564" spans="2:11" hidden="1" outlineLevel="1" x14ac:dyDescent="0.25">
      <c r="D2564" s="151" t="s">
        <v>2566</v>
      </c>
      <c r="E2564" s="53" t="s">
        <v>2466</v>
      </c>
      <c r="F2564" s="56"/>
      <c r="G2564" s="65"/>
      <c r="H2564" s="146"/>
      <c r="I2564" s="169"/>
      <c r="J2564" s="165"/>
      <c r="K2564" s="68"/>
    </row>
    <row r="2565" spans="2:11" s="175" customFormat="1" collapsed="1" x14ac:dyDescent="0.25">
      <c r="C2565" s="155" t="s">
        <v>2562</v>
      </c>
      <c r="D2565" s="160" t="s">
        <v>2567</v>
      </c>
      <c r="E2565" s="51" t="s">
        <v>2471</v>
      </c>
      <c r="F2565" s="154"/>
      <c r="G2565" s="65"/>
      <c r="H2565" s="94"/>
      <c r="I2565" s="108"/>
      <c r="J2565" s="67"/>
      <c r="K2565" s="68"/>
    </row>
    <row r="2566" spans="2:11" ht="31.5" x14ac:dyDescent="0.25">
      <c r="D2566" s="151"/>
      <c r="E2566" s="56" t="s">
        <v>214</v>
      </c>
      <c r="F2566" s="56" t="s">
        <v>3130</v>
      </c>
      <c r="G2566" s="65">
        <v>2019</v>
      </c>
      <c r="H2566" s="94">
        <v>0.4</v>
      </c>
      <c r="I2566" s="108"/>
      <c r="J2566" s="67">
        <v>110</v>
      </c>
      <c r="K2566" s="68">
        <v>704.52929000000006</v>
      </c>
    </row>
    <row r="2567" spans="2:11" x14ac:dyDescent="0.25">
      <c r="C2567" s="155" t="s">
        <v>2575</v>
      </c>
      <c r="D2567" s="151" t="s">
        <v>2568</v>
      </c>
      <c r="E2567" s="52" t="s">
        <v>2476</v>
      </c>
      <c r="F2567" s="56"/>
      <c r="G2567" s="65"/>
      <c r="H2567" s="146"/>
      <c r="I2567" s="169"/>
      <c r="J2567" s="67"/>
      <c r="K2567" s="68"/>
    </row>
    <row r="2568" spans="2:11" x14ac:dyDescent="0.25">
      <c r="B2568" s="69">
        <v>15</v>
      </c>
      <c r="D2568" s="151"/>
      <c r="E2568" s="52" t="s">
        <v>217</v>
      </c>
      <c r="F2568" s="56"/>
      <c r="G2568" s="65">
        <v>2022</v>
      </c>
      <c r="H2568" s="94">
        <v>6</v>
      </c>
      <c r="I2568" s="169"/>
      <c r="J2568" s="67">
        <v>800</v>
      </c>
      <c r="K2568" s="68">
        <v>22564.48</v>
      </c>
    </row>
    <row r="2569" spans="2:11" hidden="1" outlineLevel="1" x14ac:dyDescent="0.25">
      <c r="D2569" s="151" t="s">
        <v>2569</v>
      </c>
      <c r="E2569" s="52" t="s">
        <v>2481</v>
      </c>
      <c r="F2569" s="56"/>
      <c r="G2569" s="65"/>
      <c r="H2569" s="146"/>
      <c r="I2569" s="169"/>
      <c r="J2569" s="165"/>
      <c r="K2569" s="68"/>
    </row>
    <row r="2570" spans="2:11" hidden="1" outlineLevel="1" x14ac:dyDescent="0.25">
      <c r="D2570" s="151" t="s">
        <v>2570</v>
      </c>
      <c r="E2570" s="52" t="s">
        <v>2486</v>
      </c>
      <c r="F2570" s="56"/>
      <c r="G2570" s="65"/>
      <c r="H2570" s="146"/>
      <c r="I2570" s="169"/>
      <c r="J2570" s="165"/>
      <c r="K2570" s="68"/>
    </row>
    <row r="2571" spans="2:11" hidden="1" outlineLevel="1" x14ac:dyDescent="0.25">
      <c r="D2571" s="151" t="s">
        <v>2571</v>
      </c>
      <c r="E2571" s="52" t="s">
        <v>2491</v>
      </c>
      <c r="F2571" s="56"/>
      <c r="G2571" s="65"/>
      <c r="H2571" s="146"/>
      <c r="I2571" s="169"/>
      <c r="J2571" s="165"/>
      <c r="K2571" s="68"/>
    </row>
    <row r="2572" spans="2:11" hidden="1" outlineLevel="1" x14ac:dyDescent="0.25">
      <c r="D2572" s="151" t="s">
        <v>2572</v>
      </c>
      <c r="E2572" s="52" t="s">
        <v>2496</v>
      </c>
      <c r="F2572" s="56"/>
      <c r="G2572" s="65"/>
      <c r="H2572" s="146"/>
      <c r="I2572" s="169"/>
      <c r="J2572" s="165"/>
      <c r="K2572" s="68"/>
    </row>
    <row r="2573" spans="2:11" hidden="1" outlineLevel="1" x14ac:dyDescent="0.25">
      <c r="D2573" s="151" t="s">
        <v>2573</v>
      </c>
      <c r="E2573" s="52" t="s">
        <v>2574</v>
      </c>
      <c r="F2573" s="56"/>
      <c r="G2573" s="65"/>
      <c r="H2573" s="146"/>
      <c r="I2573" s="169"/>
      <c r="J2573" s="165"/>
      <c r="K2573" s="68"/>
    </row>
    <row r="2574" spans="2:11" hidden="1" outlineLevel="1" x14ac:dyDescent="0.25">
      <c r="D2574" s="151" t="s">
        <v>2575</v>
      </c>
      <c r="E2574" s="64" t="s">
        <v>2510</v>
      </c>
      <c r="F2574" s="56"/>
      <c r="G2574" s="65"/>
      <c r="H2574" s="146"/>
      <c r="I2574" s="169"/>
      <c r="J2574" s="165"/>
      <c r="K2574" s="68"/>
    </row>
    <row r="2575" spans="2:11" hidden="1" outlineLevel="1" x14ac:dyDescent="0.25">
      <c r="D2575" s="151" t="s">
        <v>2576</v>
      </c>
      <c r="E2575" s="53" t="s">
        <v>2430</v>
      </c>
      <c r="F2575" s="56"/>
      <c r="G2575" s="65"/>
      <c r="H2575" s="146"/>
      <c r="I2575" s="169"/>
      <c r="J2575" s="165"/>
      <c r="K2575" s="68"/>
    </row>
    <row r="2576" spans="2:11" hidden="1" outlineLevel="1" x14ac:dyDescent="0.25">
      <c r="D2576" s="151" t="s">
        <v>2577</v>
      </c>
      <c r="E2576" s="52" t="s">
        <v>2438</v>
      </c>
      <c r="F2576" s="56"/>
      <c r="G2576" s="65"/>
      <c r="H2576" s="146"/>
      <c r="I2576" s="169"/>
      <c r="J2576" s="165"/>
      <c r="K2576" s="68"/>
    </row>
    <row r="2577" spans="4:11" hidden="1" outlineLevel="1" x14ac:dyDescent="0.25">
      <c r="D2577" s="151" t="s">
        <v>2578</v>
      </c>
      <c r="E2577" s="53" t="s">
        <v>2443</v>
      </c>
      <c r="F2577" s="56"/>
      <c r="G2577" s="65"/>
      <c r="H2577" s="146"/>
      <c r="I2577" s="169"/>
      <c r="J2577" s="165"/>
      <c r="K2577" s="68"/>
    </row>
    <row r="2578" spans="4:11" hidden="1" outlineLevel="1" x14ac:dyDescent="0.25">
      <c r="D2578" s="151" t="s">
        <v>2579</v>
      </c>
      <c r="E2578" s="53" t="s">
        <v>2466</v>
      </c>
      <c r="F2578" s="56"/>
      <c r="G2578" s="65"/>
      <c r="H2578" s="146"/>
      <c r="I2578" s="169"/>
      <c r="J2578" s="165"/>
      <c r="K2578" s="68"/>
    </row>
    <row r="2579" spans="4:11" hidden="1" outlineLevel="1" x14ac:dyDescent="0.25">
      <c r="D2579" s="151" t="s">
        <v>2580</v>
      </c>
      <c r="E2579" s="52" t="s">
        <v>2471</v>
      </c>
      <c r="F2579" s="56"/>
      <c r="G2579" s="65"/>
      <c r="H2579" s="146"/>
      <c r="I2579" s="169"/>
      <c r="J2579" s="165"/>
      <c r="K2579" s="68"/>
    </row>
    <row r="2580" spans="4:11" hidden="1" outlineLevel="1" x14ac:dyDescent="0.25">
      <c r="D2580" s="151" t="s">
        <v>2581</v>
      </c>
      <c r="E2580" s="52" t="s">
        <v>2476</v>
      </c>
      <c r="F2580" s="56"/>
      <c r="G2580" s="65"/>
      <c r="H2580" s="146"/>
      <c r="I2580" s="169"/>
      <c r="J2580" s="165"/>
      <c r="K2580" s="68"/>
    </row>
    <row r="2581" spans="4:11" hidden="1" outlineLevel="1" x14ac:dyDescent="0.25">
      <c r="D2581" s="151" t="s">
        <v>2582</v>
      </c>
      <c r="E2581" s="52" t="s">
        <v>2481</v>
      </c>
      <c r="F2581" s="56"/>
      <c r="G2581" s="65"/>
      <c r="H2581" s="146"/>
      <c r="I2581" s="169"/>
      <c r="J2581" s="165"/>
      <c r="K2581" s="68"/>
    </row>
    <row r="2582" spans="4:11" hidden="1" outlineLevel="1" x14ac:dyDescent="0.25">
      <c r="D2582" s="151" t="s">
        <v>2583</v>
      </c>
      <c r="E2582" s="52" t="s">
        <v>2486</v>
      </c>
      <c r="F2582" s="56"/>
      <c r="G2582" s="65"/>
      <c r="H2582" s="146"/>
      <c r="I2582" s="169"/>
      <c r="J2582" s="165"/>
      <c r="K2582" s="68"/>
    </row>
    <row r="2583" spans="4:11" hidden="1" outlineLevel="1" x14ac:dyDescent="0.25">
      <c r="D2583" s="151" t="s">
        <v>2584</v>
      </c>
      <c r="E2583" s="52" t="s">
        <v>2491</v>
      </c>
      <c r="F2583" s="56"/>
      <c r="G2583" s="65"/>
      <c r="H2583" s="146"/>
      <c r="I2583" s="169"/>
      <c r="J2583" s="165"/>
      <c r="K2583" s="68"/>
    </row>
    <row r="2584" spans="4:11" hidden="1" outlineLevel="1" x14ac:dyDescent="0.25">
      <c r="D2584" s="151" t="s">
        <v>2585</v>
      </c>
      <c r="E2584" s="52" t="s">
        <v>2496</v>
      </c>
      <c r="F2584" s="56"/>
      <c r="G2584" s="65"/>
      <c r="H2584" s="146"/>
      <c r="I2584" s="169"/>
      <c r="J2584" s="165"/>
      <c r="K2584" s="68"/>
    </row>
    <row r="2585" spans="4:11" hidden="1" outlineLevel="1" x14ac:dyDescent="0.25">
      <c r="D2585" s="151" t="s">
        <v>2586</v>
      </c>
      <c r="E2585" s="52" t="s">
        <v>2574</v>
      </c>
      <c r="F2585" s="56"/>
      <c r="G2585" s="65"/>
      <c r="H2585" s="146"/>
      <c r="I2585" s="169"/>
      <c r="J2585" s="165"/>
      <c r="K2585" s="68"/>
    </row>
    <row r="2586" spans="4:11" ht="31.5" hidden="1" outlineLevel="1" x14ac:dyDescent="0.25">
      <c r="D2586" s="173" t="s">
        <v>813</v>
      </c>
      <c r="E2586" s="57" t="s">
        <v>2587</v>
      </c>
      <c r="F2586" s="125"/>
      <c r="G2586" s="65"/>
      <c r="H2586" s="146"/>
      <c r="I2586" s="169"/>
      <c r="J2586" s="165"/>
      <c r="K2586" s="68"/>
    </row>
    <row r="2587" spans="4:11" hidden="1" outlineLevel="1" x14ac:dyDescent="0.25">
      <c r="D2587" s="52" t="s">
        <v>2588</v>
      </c>
      <c r="E2587" s="57" t="s">
        <v>2589</v>
      </c>
      <c r="F2587" s="62"/>
      <c r="G2587" s="65"/>
      <c r="H2587" s="146"/>
      <c r="I2587" s="169"/>
      <c r="J2587" s="165"/>
      <c r="K2587" s="68"/>
    </row>
    <row r="2588" spans="4:11" hidden="1" outlineLevel="1" x14ac:dyDescent="0.25">
      <c r="D2588" s="151" t="s">
        <v>2590</v>
      </c>
      <c r="E2588" s="63" t="s">
        <v>2591</v>
      </c>
      <c r="F2588" s="62"/>
      <c r="G2588" s="65"/>
      <c r="H2588" s="146"/>
      <c r="I2588" s="169"/>
      <c r="J2588" s="165"/>
      <c r="K2588" s="68"/>
    </row>
    <row r="2589" spans="4:11" hidden="1" outlineLevel="1" x14ac:dyDescent="0.25">
      <c r="D2589" s="151" t="s">
        <v>2592</v>
      </c>
      <c r="E2589" s="63" t="s">
        <v>2593</v>
      </c>
      <c r="F2589" s="62"/>
      <c r="G2589" s="65"/>
      <c r="H2589" s="146"/>
      <c r="I2589" s="169"/>
      <c r="J2589" s="165"/>
      <c r="K2589" s="68"/>
    </row>
    <row r="2590" spans="4:11" hidden="1" outlineLevel="1" x14ac:dyDescent="0.25">
      <c r="D2590" s="151" t="s">
        <v>2594</v>
      </c>
      <c r="E2590" s="63" t="s">
        <v>2595</v>
      </c>
      <c r="F2590" s="62"/>
      <c r="G2590" s="65"/>
      <c r="H2590" s="146"/>
      <c r="I2590" s="169"/>
      <c r="J2590" s="165"/>
      <c r="K2590" s="68"/>
    </row>
    <row r="2591" spans="4:11" hidden="1" outlineLevel="1" x14ac:dyDescent="0.25">
      <c r="D2591" s="151" t="s">
        <v>2596</v>
      </c>
      <c r="E2591" s="63" t="s">
        <v>2597</v>
      </c>
      <c r="F2591" s="62"/>
      <c r="G2591" s="65"/>
      <c r="H2591" s="146"/>
      <c r="I2591" s="169"/>
      <c r="J2591" s="165"/>
      <c r="K2591" s="68"/>
    </row>
    <row r="2592" spans="4:11" hidden="1" outlineLevel="1" x14ac:dyDescent="0.25">
      <c r="D2592" s="151" t="s">
        <v>2598</v>
      </c>
      <c r="E2592" s="63" t="s">
        <v>2599</v>
      </c>
      <c r="F2592" s="62"/>
      <c r="G2592" s="65"/>
      <c r="H2592" s="146"/>
      <c r="I2592" s="169"/>
      <c r="J2592" s="165"/>
      <c r="K2592" s="68"/>
    </row>
    <row r="2593" spans="4:11" hidden="1" outlineLevel="1" x14ac:dyDescent="0.25">
      <c r="D2593" s="151" t="s">
        <v>2600</v>
      </c>
      <c r="E2593" s="63" t="s">
        <v>2601</v>
      </c>
      <c r="F2593" s="62"/>
      <c r="G2593" s="65"/>
      <c r="H2593" s="146"/>
      <c r="I2593" s="169"/>
      <c r="J2593" s="165"/>
      <c r="K2593" s="68"/>
    </row>
    <row r="2594" spans="4:11" hidden="1" outlineLevel="1" x14ac:dyDescent="0.25">
      <c r="D2594" s="151" t="s">
        <v>2602</v>
      </c>
      <c r="E2594" s="63" t="s">
        <v>2603</v>
      </c>
      <c r="F2594" s="62"/>
      <c r="G2594" s="65"/>
      <c r="H2594" s="146"/>
      <c r="I2594" s="169"/>
      <c r="J2594" s="165"/>
      <c r="K2594" s="68"/>
    </row>
    <row r="2595" spans="4:11" hidden="1" outlineLevel="1" x14ac:dyDescent="0.25">
      <c r="D2595" s="151" t="s">
        <v>2604</v>
      </c>
      <c r="E2595" s="63" t="s">
        <v>2605</v>
      </c>
      <c r="F2595" s="62"/>
      <c r="G2595" s="65"/>
      <c r="H2595" s="146"/>
      <c r="I2595" s="169"/>
      <c r="J2595" s="165"/>
      <c r="K2595" s="68"/>
    </row>
    <row r="2596" spans="4:11" hidden="1" outlineLevel="1" x14ac:dyDescent="0.25">
      <c r="D2596" s="151" t="s">
        <v>2606</v>
      </c>
      <c r="E2596" s="63" t="s">
        <v>2607</v>
      </c>
      <c r="F2596" s="62"/>
      <c r="G2596" s="65"/>
      <c r="H2596" s="146"/>
      <c r="I2596" s="169"/>
      <c r="J2596" s="165"/>
      <c r="K2596" s="68"/>
    </row>
    <row r="2597" spans="4:11" hidden="1" outlineLevel="1" x14ac:dyDescent="0.25">
      <c r="D2597" s="151" t="s">
        <v>2608</v>
      </c>
      <c r="E2597" s="63" t="s">
        <v>2609</v>
      </c>
      <c r="F2597" s="62"/>
      <c r="G2597" s="65"/>
      <c r="H2597" s="146"/>
      <c r="I2597" s="169"/>
      <c r="J2597" s="165"/>
      <c r="K2597" s="68"/>
    </row>
    <row r="2598" spans="4:11" hidden="1" outlineLevel="1" x14ac:dyDescent="0.25">
      <c r="D2598" s="52" t="s">
        <v>2610</v>
      </c>
      <c r="E2598" s="57" t="s">
        <v>2611</v>
      </c>
      <c r="F2598" s="62"/>
      <c r="G2598" s="65"/>
      <c r="H2598" s="146"/>
      <c r="I2598" s="169"/>
      <c r="J2598" s="165"/>
      <c r="K2598" s="68"/>
    </row>
    <row r="2599" spans="4:11" hidden="1" outlineLevel="1" x14ac:dyDescent="0.25">
      <c r="D2599" s="151" t="s">
        <v>2612</v>
      </c>
      <c r="E2599" s="63" t="s">
        <v>2591</v>
      </c>
      <c r="F2599" s="62"/>
      <c r="G2599" s="65"/>
      <c r="H2599" s="146"/>
      <c r="I2599" s="169"/>
      <c r="J2599" s="165"/>
      <c r="K2599" s="68"/>
    </row>
    <row r="2600" spans="4:11" hidden="1" outlineLevel="1" x14ac:dyDescent="0.25">
      <c r="D2600" s="151" t="s">
        <v>2613</v>
      </c>
      <c r="E2600" s="63" t="s">
        <v>2593</v>
      </c>
      <c r="F2600" s="62"/>
      <c r="G2600" s="65"/>
      <c r="H2600" s="146"/>
      <c r="I2600" s="169"/>
      <c r="J2600" s="165"/>
      <c r="K2600" s="68"/>
    </row>
    <row r="2601" spans="4:11" hidden="1" outlineLevel="1" x14ac:dyDescent="0.25">
      <c r="D2601" s="151" t="s">
        <v>2614</v>
      </c>
      <c r="E2601" s="63" t="s">
        <v>2595</v>
      </c>
      <c r="F2601" s="62"/>
      <c r="G2601" s="65"/>
      <c r="H2601" s="146"/>
      <c r="I2601" s="169"/>
      <c r="J2601" s="165"/>
      <c r="K2601" s="68"/>
    </row>
    <row r="2602" spans="4:11" hidden="1" outlineLevel="1" x14ac:dyDescent="0.25">
      <c r="D2602" s="151" t="s">
        <v>2615</v>
      </c>
      <c r="E2602" s="63" t="s">
        <v>2597</v>
      </c>
      <c r="F2602" s="62"/>
      <c r="G2602" s="65"/>
      <c r="H2602" s="146"/>
      <c r="I2602" s="169"/>
      <c r="J2602" s="165"/>
      <c r="K2602" s="68"/>
    </row>
    <row r="2603" spans="4:11" hidden="1" outlineLevel="1" x14ac:dyDescent="0.25">
      <c r="D2603" s="151" t="s">
        <v>2616</v>
      </c>
      <c r="E2603" s="63" t="s">
        <v>2599</v>
      </c>
      <c r="F2603" s="62"/>
      <c r="G2603" s="65"/>
      <c r="H2603" s="146"/>
      <c r="I2603" s="169"/>
      <c r="J2603" s="165"/>
      <c r="K2603" s="68"/>
    </row>
    <row r="2604" spans="4:11" hidden="1" outlineLevel="1" x14ac:dyDescent="0.25">
      <c r="D2604" s="151" t="s">
        <v>2617</v>
      </c>
      <c r="E2604" s="63" t="s">
        <v>2601</v>
      </c>
      <c r="F2604" s="62"/>
      <c r="G2604" s="65"/>
      <c r="H2604" s="146"/>
      <c r="I2604" s="169"/>
      <c r="J2604" s="165"/>
      <c r="K2604" s="68"/>
    </row>
    <row r="2605" spans="4:11" hidden="1" outlineLevel="1" x14ac:dyDescent="0.25">
      <c r="D2605" s="151" t="s">
        <v>2618</v>
      </c>
      <c r="E2605" s="63" t="s">
        <v>2603</v>
      </c>
      <c r="F2605" s="62"/>
      <c r="G2605" s="65"/>
      <c r="H2605" s="146"/>
      <c r="I2605" s="169"/>
      <c r="J2605" s="165"/>
      <c r="K2605" s="68"/>
    </row>
    <row r="2606" spans="4:11" hidden="1" outlineLevel="1" x14ac:dyDescent="0.25">
      <c r="D2606" s="151" t="s">
        <v>2619</v>
      </c>
      <c r="E2606" s="63" t="s">
        <v>2605</v>
      </c>
      <c r="F2606" s="62"/>
      <c r="G2606" s="65"/>
      <c r="H2606" s="146"/>
      <c r="I2606" s="169"/>
      <c r="J2606" s="165"/>
      <c r="K2606" s="68"/>
    </row>
    <row r="2607" spans="4:11" hidden="1" outlineLevel="1" x14ac:dyDescent="0.25">
      <c r="D2607" s="151" t="s">
        <v>2620</v>
      </c>
      <c r="E2607" s="63" t="s">
        <v>2607</v>
      </c>
      <c r="F2607" s="62"/>
      <c r="G2607" s="65"/>
      <c r="H2607" s="146"/>
      <c r="I2607" s="169"/>
      <c r="J2607" s="165"/>
      <c r="K2607" s="68"/>
    </row>
    <row r="2608" spans="4:11" hidden="1" outlineLevel="1" x14ac:dyDescent="0.25">
      <c r="D2608" s="151" t="s">
        <v>2621</v>
      </c>
      <c r="E2608" s="63" t="s">
        <v>2609</v>
      </c>
      <c r="F2608" s="62"/>
      <c r="G2608" s="65"/>
      <c r="H2608" s="146"/>
      <c r="I2608" s="169"/>
      <c r="J2608" s="165"/>
      <c r="K2608" s="68"/>
    </row>
    <row r="2609" spans="2:11" collapsed="1" x14ac:dyDescent="0.25">
      <c r="D2609" s="173" t="s">
        <v>816</v>
      </c>
      <c r="E2609" s="122" t="s">
        <v>90</v>
      </c>
      <c r="F2609" s="125"/>
      <c r="G2609" s="65"/>
      <c r="H2609" s="94"/>
      <c r="I2609" s="65"/>
      <c r="J2609" s="65"/>
      <c r="K2609" s="68"/>
    </row>
    <row r="2610" spans="2:11" x14ac:dyDescent="0.25">
      <c r="D2610" s="50" t="s">
        <v>2622</v>
      </c>
      <c r="E2610" s="64" t="s">
        <v>2623</v>
      </c>
      <c r="F2610" s="56"/>
      <c r="G2610" s="65"/>
      <c r="H2610" s="94"/>
      <c r="I2610" s="66"/>
      <c r="J2610" s="66"/>
      <c r="K2610" s="67"/>
    </row>
    <row r="2611" spans="2:11" x14ac:dyDescent="0.25">
      <c r="D2611" s="151"/>
      <c r="E2611" s="64" t="s">
        <v>91</v>
      </c>
      <c r="F2611" s="56"/>
      <c r="G2611" s="65">
        <v>2022</v>
      </c>
      <c r="H2611" s="94">
        <v>0.22</v>
      </c>
      <c r="I2611" s="66">
        <v>1</v>
      </c>
      <c r="J2611" s="66">
        <v>10</v>
      </c>
      <c r="K2611" s="67">
        <v>9.17</v>
      </c>
    </row>
    <row r="2612" spans="2:11" x14ac:dyDescent="0.25">
      <c r="B2612" s="69">
        <v>16</v>
      </c>
      <c r="D2612" s="151" t="s">
        <v>2624</v>
      </c>
      <c r="E2612" s="64" t="s">
        <v>2625</v>
      </c>
      <c r="F2612" s="56"/>
      <c r="G2612" s="65"/>
      <c r="H2612" s="94"/>
      <c r="I2612" s="66"/>
      <c r="J2612" s="66"/>
      <c r="K2612" s="67"/>
    </row>
    <row r="2613" spans="2:11" x14ac:dyDescent="0.25">
      <c r="B2613" s="69">
        <v>17</v>
      </c>
      <c r="D2613" s="151"/>
      <c r="E2613" s="52" t="s">
        <v>92</v>
      </c>
      <c r="F2613" s="56"/>
      <c r="G2613" s="65">
        <v>2022</v>
      </c>
      <c r="H2613" s="94">
        <v>0.4</v>
      </c>
      <c r="I2613" s="66">
        <v>1</v>
      </c>
      <c r="J2613" s="66">
        <v>10</v>
      </c>
      <c r="K2613" s="67">
        <v>34.244999999999997</v>
      </c>
    </row>
    <row r="2614" spans="2:11" x14ac:dyDescent="0.25">
      <c r="D2614" s="151"/>
      <c r="E2614" s="52" t="s">
        <v>93</v>
      </c>
      <c r="F2614" s="56"/>
      <c r="G2614" s="65">
        <v>2022</v>
      </c>
      <c r="H2614" s="94">
        <v>0.4</v>
      </c>
      <c r="I2614" s="66">
        <v>1</v>
      </c>
      <c r="J2614" s="66">
        <v>75</v>
      </c>
      <c r="K2614" s="67">
        <v>50.515999999999998</v>
      </c>
    </row>
    <row r="2615" spans="2:11" x14ac:dyDescent="0.25">
      <c r="D2615" s="151"/>
      <c r="E2615" s="52" t="s">
        <v>94</v>
      </c>
      <c r="F2615" s="56"/>
      <c r="G2615" s="65">
        <v>2022</v>
      </c>
      <c r="H2615" s="94" t="s">
        <v>2626</v>
      </c>
      <c r="I2615" s="66">
        <v>1</v>
      </c>
      <c r="J2615" s="66">
        <v>100</v>
      </c>
      <c r="K2615" s="67">
        <v>204.63300000000001</v>
      </c>
    </row>
    <row r="2616" spans="2:11" x14ac:dyDescent="0.25">
      <c r="D2616" s="151"/>
      <c r="E2616" s="52" t="s">
        <v>94</v>
      </c>
      <c r="F2616" s="54"/>
      <c r="G2616" s="65">
        <v>2022</v>
      </c>
      <c r="H2616" s="94" t="s">
        <v>95</v>
      </c>
      <c r="I2616" s="67">
        <v>1</v>
      </c>
      <c r="J2616" s="66">
        <v>100</v>
      </c>
      <c r="K2616" s="66">
        <v>1042.098291</v>
      </c>
    </row>
    <row r="2617" spans="2:11" x14ac:dyDescent="0.25">
      <c r="D2617" s="151" t="s">
        <v>935</v>
      </c>
      <c r="E2617" s="52" t="s">
        <v>94</v>
      </c>
      <c r="F2617" s="52"/>
      <c r="G2617" s="65">
        <v>2022</v>
      </c>
      <c r="H2617" s="94" t="s">
        <v>96</v>
      </c>
      <c r="I2617" s="65">
        <v>1</v>
      </c>
      <c r="J2617" s="66">
        <v>500</v>
      </c>
      <c r="K2617" s="66">
        <v>3125.985291</v>
      </c>
    </row>
    <row r="2621" spans="2:11" x14ac:dyDescent="0.25">
      <c r="I2621" s="75"/>
      <c r="J2621" s="131"/>
    </row>
    <row r="2622" spans="2:11" x14ac:dyDescent="0.25">
      <c r="I2622" s="75"/>
      <c r="J2622" s="131"/>
    </row>
    <row r="2623" spans="2:11" x14ac:dyDescent="0.25">
      <c r="I2623" s="133"/>
      <c r="J2623" s="133"/>
      <c r="K2623" s="133"/>
    </row>
    <row r="2624" spans="2:11" x14ac:dyDescent="0.25">
      <c r="I2624" s="133"/>
      <c r="J2624" s="133"/>
      <c r="K2624" s="133"/>
    </row>
    <row r="2625" spans="5:11" x14ac:dyDescent="0.25">
      <c r="I2625" s="75"/>
      <c r="J2625" s="131"/>
    </row>
    <row r="2626" spans="5:11" x14ac:dyDescent="0.25">
      <c r="I2626" s="75"/>
      <c r="J2626" s="131"/>
    </row>
    <row r="2627" spans="5:11" x14ac:dyDescent="0.25">
      <c r="E2627" s="134"/>
    </row>
    <row r="2628" spans="5:11" x14ac:dyDescent="0.25">
      <c r="E2628" s="134"/>
      <c r="K2628" s="176"/>
    </row>
    <row r="2629" spans="5:11" x14ac:dyDescent="0.25">
      <c r="E2629" s="134"/>
    </row>
    <row r="2631" spans="5:11" x14ac:dyDescent="0.25">
      <c r="I2631" s="177"/>
    </row>
  </sheetData>
  <mergeCells count="1">
    <mergeCell ref="D2:K2"/>
  </mergeCells>
  <pageMargins left="0.70866141732283472" right="0.70866141732283472" top="0.74803149606299213" bottom="0.74803149606299213" header="0.31496062992125984" footer="0.31496062992125984"/>
  <pageSetup paperSize="9" scale="70" fitToHeight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view="pageBreakPreview" zoomScale="70" zoomScaleNormal="60" zoomScaleSheetLayoutView="70" workbookViewId="0">
      <selection activeCell="H28" sqref="H28"/>
    </sheetView>
  </sheetViews>
  <sheetFormatPr defaultRowHeight="16.5" x14ac:dyDescent="0.3"/>
  <cols>
    <col min="1" max="1" width="3.7109375" style="13" customWidth="1"/>
    <col min="2" max="2" width="6.28515625" style="25" customWidth="1"/>
    <col min="3" max="3" width="70.140625" style="13" customWidth="1"/>
    <col min="4" max="6" width="19.7109375" style="13" customWidth="1"/>
    <col min="7" max="7" width="17.28515625" style="13" customWidth="1"/>
    <col min="8" max="8" width="84.140625" style="13" customWidth="1"/>
    <col min="9" max="16384" width="9.140625" style="13"/>
  </cols>
  <sheetData>
    <row r="1" spans="2:8" x14ac:dyDescent="0.3">
      <c r="F1" s="26"/>
      <c r="G1" s="26" t="s">
        <v>225</v>
      </c>
    </row>
    <row r="2" spans="2:8" x14ac:dyDescent="0.3">
      <c r="F2" s="26"/>
      <c r="G2" s="26" t="s">
        <v>80</v>
      </c>
    </row>
    <row r="3" spans="2:8" x14ac:dyDescent="0.3">
      <c r="F3" s="26"/>
      <c r="G3" s="26" t="s">
        <v>81</v>
      </c>
    </row>
    <row r="4" spans="2:8" x14ac:dyDescent="0.3">
      <c r="F4" s="26"/>
      <c r="G4" s="26" t="s">
        <v>82</v>
      </c>
    </row>
    <row r="5" spans="2:8" x14ac:dyDescent="0.3">
      <c r="F5" s="26"/>
      <c r="G5" s="26" t="s">
        <v>83</v>
      </c>
    </row>
    <row r="8" spans="2:8" x14ac:dyDescent="0.3">
      <c r="B8" s="183" t="s">
        <v>226</v>
      </c>
      <c r="C8" s="183"/>
      <c r="D8" s="183"/>
      <c r="E8" s="183"/>
      <c r="F8" s="183"/>
      <c r="G8" s="183"/>
    </row>
    <row r="11" spans="2:8" s="27" customFormat="1" x14ac:dyDescent="0.25">
      <c r="B11" s="184" t="s">
        <v>84</v>
      </c>
      <c r="C11" s="184" t="s">
        <v>12</v>
      </c>
      <c r="D11" s="184" t="s">
        <v>227</v>
      </c>
      <c r="E11" s="184"/>
      <c r="F11" s="184"/>
      <c r="G11" s="185" t="s">
        <v>13</v>
      </c>
    </row>
    <row r="12" spans="2:8" s="27" customFormat="1" ht="49.5" x14ac:dyDescent="0.25">
      <c r="B12" s="184"/>
      <c r="C12" s="184"/>
      <c r="D12" s="22" t="s">
        <v>14</v>
      </c>
      <c r="E12" s="22" t="s">
        <v>15</v>
      </c>
      <c r="F12" s="22" t="s">
        <v>16</v>
      </c>
      <c r="G12" s="185"/>
    </row>
    <row r="13" spans="2:8" s="27" customFormat="1" x14ac:dyDescent="0.25">
      <c r="B13" s="28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</row>
    <row r="14" spans="2:8" x14ac:dyDescent="0.3">
      <c r="B14" s="29" t="s">
        <v>17</v>
      </c>
      <c r="C14" s="30" t="s">
        <v>18</v>
      </c>
      <c r="D14" s="31">
        <v>4095399.8954167282</v>
      </c>
      <c r="E14" s="31">
        <v>950</v>
      </c>
      <c r="F14" s="31">
        <v>19405.154999999999</v>
      </c>
      <c r="G14" s="31">
        <v>4310.9472583333982</v>
      </c>
    </row>
    <row r="15" spans="2:8" x14ac:dyDescent="0.3">
      <c r="B15" s="29" t="s">
        <v>19</v>
      </c>
      <c r="C15" s="30" t="s">
        <v>228</v>
      </c>
      <c r="D15" s="31">
        <v>3949611.1045832708</v>
      </c>
      <c r="E15" s="31">
        <v>950</v>
      </c>
      <c r="F15" s="31">
        <v>19405.154999999999</v>
      </c>
      <c r="G15" s="31">
        <v>4157.4853732455485</v>
      </c>
    </row>
    <row r="16" spans="2:8" ht="66" x14ac:dyDescent="0.3">
      <c r="B16" s="28" t="s">
        <v>86</v>
      </c>
      <c r="C16" s="32" t="s">
        <v>229</v>
      </c>
      <c r="D16" s="33">
        <v>269405.05218631157</v>
      </c>
      <c r="E16" s="33">
        <v>810</v>
      </c>
      <c r="F16" s="33">
        <v>6060.6750000000002</v>
      </c>
      <c r="G16" s="33">
        <v>332.5988298596439</v>
      </c>
      <c r="H16" s="34"/>
    </row>
    <row r="17" spans="2:8" ht="51" customHeight="1" x14ac:dyDescent="0.3">
      <c r="B17" s="28" t="s">
        <v>87</v>
      </c>
      <c r="C17" s="32" t="s">
        <v>230</v>
      </c>
      <c r="D17" s="33">
        <v>535484.11607402668</v>
      </c>
      <c r="E17" s="33">
        <v>140</v>
      </c>
      <c r="F17" s="33">
        <v>13344.48</v>
      </c>
      <c r="G17" s="33">
        <v>3824.8865433859046</v>
      </c>
      <c r="H17" s="34"/>
    </row>
    <row r="20" spans="2:8" x14ac:dyDescent="0.3">
      <c r="B20" s="183" t="s">
        <v>231</v>
      </c>
      <c r="C20" s="183"/>
      <c r="D20" s="183"/>
      <c r="E20" s="183"/>
      <c r="F20" s="183"/>
      <c r="G20" s="183"/>
    </row>
    <row r="23" spans="2:8" x14ac:dyDescent="0.3">
      <c r="B23" s="184" t="s">
        <v>84</v>
      </c>
      <c r="C23" s="184" t="s">
        <v>12</v>
      </c>
      <c r="D23" s="184" t="s">
        <v>227</v>
      </c>
      <c r="E23" s="184"/>
      <c r="F23" s="184"/>
      <c r="G23" s="185" t="s">
        <v>13</v>
      </c>
    </row>
    <row r="24" spans="2:8" ht="49.5" x14ac:dyDescent="0.3">
      <c r="B24" s="184"/>
      <c r="C24" s="184"/>
      <c r="D24" s="22" t="s">
        <v>14</v>
      </c>
      <c r="E24" s="22" t="s">
        <v>15</v>
      </c>
      <c r="F24" s="22" t="s">
        <v>16</v>
      </c>
      <c r="G24" s="185"/>
    </row>
    <row r="25" spans="2:8" x14ac:dyDescent="0.3">
      <c r="B25" s="28">
        <v>1</v>
      </c>
      <c r="C25" s="28">
        <v>2</v>
      </c>
      <c r="D25" s="28">
        <v>3</v>
      </c>
      <c r="E25" s="28">
        <v>4</v>
      </c>
      <c r="F25" s="28">
        <v>5</v>
      </c>
      <c r="G25" s="28">
        <v>6</v>
      </c>
    </row>
    <row r="26" spans="2:8" x14ac:dyDescent="0.3">
      <c r="B26" s="29" t="s">
        <v>17</v>
      </c>
      <c r="C26" s="30" t="s">
        <v>18</v>
      </c>
      <c r="D26" s="31">
        <v>5736097.3181460788</v>
      </c>
      <c r="E26" s="31">
        <v>1958</v>
      </c>
      <c r="F26" s="31">
        <v>39048.677000000003</v>
      </c>
      <c r="G26" s="31">
        <v>2929.5696211164855</v>
      </c>
    </row>
    <row r="27" spans="2:8" x14ac:dyDescent="0.3">
      <c r="B27" s="29" t="s">
        <v>19</v>
      </c>
      <c r="C27" s="30" t="s">
        <v>228</v>
      </c>
      <c r="D27" s="31">
        <v>5531902.6818539212</v>
      </c>
      <c r="E27" s="31">
        <v>1958</v>
      </c>
      <c r="F27" s="31">
        <v>39048.677000000003</v>
      </c>
      <c r="G27" s="31">
        <v>2825.2822685668648</v>
      </c>
    </row>
    <row r="28" spans="2:8" ht="66" x14ac:dyDescent="0.3">
      <c r="B28" s="28" t="s">
        <v>86</v>
      </c>
      <c r="C28" s="32" t="s">
        <v>229</v>
      </c>
      <c r="D28" s="33">
        <v>398251.78857718525</v>
      </c>
      <c r="E28" s="33">
        <v>1762</v>
      </c>
      <c r="F28" s="33">
        <v>11150.447</v>
      </c>
      <c r="G28" s="33">
        <v>226.02258148534918</v>
      </c>
    </row>
    <row r="29" spans="2:8" ht="51.75" customHeight="1" x14ac:dyDescent="0.3">
      <c r="B29" s="28" t="s">
        <v>87</v>
      </c>
      <c r="C29" s="32" t="s">
        <v>230</v>
      </c>
      <c r="D29" s="33">
        <v>509454.89866797702</v>
      </c>
      <c r="E29" s="33">
        <v>196</v>
      </c>
      <c r="F29" s="33">
        <v>27898.230000000003</v>
      </c>
      <c r="G29" s="33">
        <v>2599.2596870815155</v>
      </c>
    </row>
    <row r="32" spans="2:8" x14ac:dyDescent="0.3">
      <c r="B32" s="183" t="s">
        <v>232</v>
      </c>
      <c r="C32" s="183"/>
      <c r="D32" s="183"/>
      <c r="E32" s="183"/>
      <c r="F32" s="183"/>
      <c r="G32" s="183"/>
    </row>
    <row r="35" spans="2:8" x14ac:dyDescent="0.3">
      <c r="B35" s="184" t="s">
        <v>84</v>
      </c>
      <c r="C35" s="184" t="s">
        <v>12</v>
      </c>
      <c r="D35" s="184" t="s">
        <v>227</v>
      </c>
      <c r="E35" s="184"/>
      <c r="F35" s="184"/>
      <c r="G35" s="185" t="s">
        <v>13</v>
      </c>
    </row>
    <row r="36" spans="2:8" ht="49.5" x14ac:dyDescent="0.3">
      <c r="B36" s="184"/>
      <c r="C36" s="184"/>
      <c r="D36" s="22" t="s">
        <v>14</v>
      </c>
      <c r="E36" s="22" t="s">
        <v>15</v>
      </c>
      <c r="F36" s="22" t="s">
        <v>16</v>
      </c>
      <c r="G36" s="185"/>
    </row>
    <row r="37" spans="2:8" x14ac:dyDescent="0.3">
      <c r="B37" s="28">
        <v>1</v>
      </c>
      <c r="C37" s="28">
        <v>2</v>
      </c>
      <c r="D37" s="28">
        <v>3</v>
      </c>
      <c r="E37" s="28">
        <v>4</v>
      </c>
      <c r="F37" s="28">
        <v>5</v>
      </c>
      <c r="G37" s="28">
        <v>6</v>
      </c>
    </row>
    <row r="38" spans="2:8" x14ac:dyDescent="0.3">
      <c r="B38" s="29" t="s">
        <v>17</v>
      </c>
      <c r="C38" s="30" t="s">
        <v>18</v>
      </c>
      <c r="D38" s="31">
        <v>5064646.0967549989</v>
      </c>
      <c r="E38" s="31">
        <v>1267</v>
      </c>
      <c r="F38" s="31">
        <v>34282.759999999995</v>
      </c>
      <c r="G38" s="31">
        <v>3997.3528782596677</v>
      </c>
    </row>
    <row r="39" spans="2:8" x14ac:dyDescent="0.3">
      <c r="B39" s="29" t="s">
        <v>19</v>
      </c>
      <c r="C39" s="30" t="s">
        <v>228</v>
      </c>
      <c r="D39" s="31">
        <v>4884353.9032450002</v>
      </c>
      <c r="E39" s="31">
        <v>1267</v>
      </c>
      <c r="F39" s="31">
        <v>34282.759999999995</v>
      </c>
      <c r="G39" s="31">
        <v>3855.0543829873718</v>
      </c>
    </row>
    <row r="40" spans="2:8" ht="66" x14ac:dyDescent="0.3">
      <c r="B40" s="28" t="s">
        <v>86</v>
      </c>
      <c r="C40" s="32" t="s">
        <v>229</v>
      </c>
      <c r="D40" s="33">
        <v>354973.40758547717</v>
      </c>
      <c r="E40" s="33">
        <v>1151</v>
      </c>
      <c r="F40" s="33">
        <v>10720.915000000001</v>
      </c>
      <c r="G40" s="33">
        <v>308.40435063898974</v>
      </c>
      <c r="H40" s="14"/>
    </row>
    <row r="41" spans="2:8" ht="52.5" customHeight="1" x14ac:dyDescent="0.3">
      <c r="B41" s="28" t="s">
        <v>87</v>
      </c>
      <c r="C41" s="32" t="s">
        <v>230</v>
      </c>
      <c r="D41" s="33">
        <v>411411.4037524123</v>
      </c>
      <c r="E41" s="33">
        <v>116</v>
      </c>
      <c r="F41" s="33">
        <v>23561.844999999994</v>
      </c>
      <c r="G41" s="33">
        <v>3546.650032348382</v>
      </c>
    </row>
    <row r="44" spans="2:8" ht="18.75" x14ac:dyDescent="0.3">
      <c r="C44" s="35"/>
      <c r="G44" s="36"/>
    </row>
    <row r="47" spans="2:8" s="39" customFormat="1" ht="20.25" x14ac:dyDescent="0.3">
      <c r="B47" s="37"/>
      <c r="C47" s="38"/>
    </row>
  </sheetData>
  <mergeCells count="15">
    <mergeCell ref="B32:G32"/>
    <mergeCell ref="B35:B36"/>
    <mergeCell ref="C35:C36"/>
    <mergeCell ref="D35:F35"/>
    <mergeCell ref="G35:G36"/>
    <mergeCell ref="B20:G20"/>
    <mergeCell ref="B23:B24"/>
    <mergeCell ref="C23:C24"/>
    <mergeCell ref="D23:F23"/>
    <mergeCell ref="G23:G24"/>
    <mergeCell ref="B8:G8"/>
    <mergeCell ref="B11:B12"/>
    <mergeCell ref="C11:C12"/>
    <mergeCell ref="D11:F11"/>
    <mergeCell ref="G11:G12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D22" sqref="D22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86" t="s">
        <v>74</v>
      </c>
      <c r="C2" s="186"/>
      <c r="D2" s="186"/>
      <c r="E2" s="186"/>
    </row>
    <row r="3" spans="2:5" ht="18.75" x14ac:dyDescent="0.3">
      <c r="B3" s="17"/>
      <c r="C3" s="17"/>
      <c r="D3" s="17"/>
      <c r="E3" s="17"/>
    </row>
    <row r="4" spans="2:5" x14ac:dyDescent="0.3">
      <c r="B4" s="18" t="s">
        <v>75</v>
      </c>
      <c r="C4" s="18" t="s">
        <v>76</v>
      </c>
      <c r="D4" s="18" t="s">
        <v>77</v>
      </c>
      <c r="E4" s="18" t="s">
        <v>78</v>
      </c>
    </row>
    <row r="5" spans="2:5" ht="63" x14ac:dyDescent="0.3">
      <c r="B5" s="19"/>
      <c r="C5" s="20" t="s">
        <v>222</v>
      </c>
      <c r="D5" s="20" t="s">
        <v>220</v>
      </c>
      <c r="E5" s="20" t="s">
        <v>221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="90" zoomScaleNormal="100" zoomScaleSheetLayoutView="90" workbookViewId="0">
      <selection activeCell="D13" sqref="D13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187" t="s">
        <v>31</v>
      </c>
      <c r="E1" s="187"/>
    </row>
    <row r="2" spans="2:5" ht="48.75" customHeight="1" x14ac:dyDescent="0.3">
      <c r="D2" s="188" t="s">
        <v>30</v>
      </c>
      <c r="E2" s="188"/>
    </row>
    <row r="3" spans="2:5" x14ac:dyDescent="0.3">
      <c r="D3" s="7"/>
      <c r="E3" s="7"/>
    </row>
    <row r="4" spans="2:5" x14ac:dyDescent="0.3">
      <c r="C4" s="187" t="s">
        <v>29</v>
      </c>
      <c r="D4" s="187"/>
      <c r="E4" s="187"/>
    </row>
    <row r="5" spans="2:5" x14ac:dyDescent="0.3">
      <c r="C5" s="187" t="s">
        <v>28</v>
      </c>
      <c r="D5" s="187"/>
      <c r="E5" s="187"/>
    </row>
    <row r="6" spans="2:5" x14ac:dyDescent="0.3">
      <c r="C6" s="187" t="s">
        <v>27</v>
      </c>
      <c r="D6" s="187"/>
      <c r="E6" s="187"/>
    </row>
    <row r="7" spans="2:5" x14ac:dyDescent="0.3">
      <c r="C7" s="187" t="s">
        <v>26</v>
      </c>
      <c r="D7" s="187"/>
      <c r="E7" s="187"/>
    </row>
    <row r="9" spans="2:5" ht="82.5" x14ac:dyDescent="0.3">
      <c r="B9" s="5"/>
      <c r="C9" s="3"/>
      <c r="D9" s="6" t="s">
        <v>25</v>
      </c>
      <c r="E9" s="6" t="s">
        <v>24</v>
      </c>
    </row>
    <row r="10" spans="2:5" ht="33" x14ac:dyDescent="0.3">
      <c r="B10" s="5" t="s">
        <v>17</v>
      </c>
      <c r="C10" s="4" t="s">
        <v>23</v>
      </c>
      <c r="D10" s="15">
        <v>0</v>
      </c>
      <c r="E10" s="15">
        <v>0</v>
      </c>
    </row>
    <row r="11" spans="2:5" ht="49.5" x14ac:dyDescent="0.3">
      <c r="B11" s="5" t="s">
        <v>19</v>
      </c>
      <c r="C11" s="4" t="s">
        <v>22</v>
      </c>
      <c r="D11" s="15">
        <v>23824</v>
      </c>
      <c r="E11" s="15">
        <v>2004.3</v>
      </c>
    </row>
    <row r="12" spans="2:5" ht="33" x14ac:dyDescent="0.3">
      <c r="B12" s="5" t="s">
        <v>21</v>
      </c>
      <c r="C12" s="4" t="s">
        <v>20</v>
      </c>
      <c r="D12" s="15">
        <v>0</v>
      </c>
      <c r="E12" s="15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="90" zoomScaleNormal="100" zoomScaleSheetLayoutView="90" workbookViewId="0">
      <selection activeCell="I9" sqref="I9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187" t="s">
        <v>32</v>
      </c>
      <c r="F1" s="187"/>
    </row>
    <row r="2" spans="2:6" ht="53.25" customHeight="1" x14ac:dyDescent="0.3">
      <c r="E2" s="188" t="s">
        <v>30</v>
      </c>
      <c r="F2" s="188"/>
    </row>
    <row r="3" spans="2:6" x14ac:dyDescent="0.3">
      <c r="E3" s="7"/>
      <c r="F3" s="7"/>
    </row>
    <row r="4" spans="2:6" x14ac:dyDescent="0.3">
      <c r="C4" s="187" t="s">
        <v>29</v>
      </c>
      <c r="D4" s="187"/>
      <c r="E4" s="187"/>
      <c r="F4" s="187"/>
    </row>
    <row r="5" spans="2:6" x14ac:dyDescent="0.3">
      <c r="C5" s="187" t="s">
        <v>33</v>
      </c>
      <c r="D5" s="187"/>
      <c r="E5" s="187"/>
      <c r="F5" s="187"/>
    </row>
    <row r="6" spans="2:6" x14ac:dyDescent="0.3">
      <c r="C6" s="187" t="s">
        <v>34</v>
      </c>
      <c r="D6" s="187"/>
      <c r="E6" s="187"/>
      <c r="F6" s="187"/>
    </row>
    <row r="7" spans="2:6" x14ac:dyDescent="0.3">
      <c r="C7" s="187" t="s">
        <v>35</v>
      </c>
      <c r="D7" s="187"/>
      <c r="E7" s="187"/>
      <c r="F7" s="187"/>
    </row>
    <row r="9" spans="2:6" ht="167.25" customHeight="1" x14ac:dyDescent="0.3">
      <c r="B9" s="5"/>
      <c r="C9" s="3"/>
      <c r="D9" s="6" t="s">
        <v>36</v>
      </c>
      <c r="E9" s="6" t="s">
        <v>37</v>
      </c>
      <c r="F9" s="6" t="s">
        <v>38</v>
      </c>
    </row>
    <row r="10" spans="2:6" x14ac:dyDescent="0.3">
      <c r="B10" s="5" t="s">
        <v>17</v>
      </c>
      <c r="C10" s="4" t="s">
        <v>39</v>
      </c>
      <c r="D10" s="15">
        <v>0</v>
      </c>
      <c r="E10" s="15">
        <v>0</v>
      </c>
      <c r="F10" s="15">
        <v>0</v>
      </c>
    </row>
    <row r="11" spans="2:6" x14ac:dyDescent="0.3">
      <c r="B11" s="5"/>
      <c r="C11" s="4" t="s">
        <v>40</v>
      </c>
      <c r="D11" s="15">
        <v>0</v>
      </c>
      <c r="E11" s="15">
        <v>0</v>
      </c>
      <c r="F11" s="15">
        <v>0</v>
      </c>
    </row>
    <row r="12" spans="2:6" x14ac:dyDescent="0.3">
      <c r="B12" s="5"/>
      <c r="C12" s="4" t="s">
        <v>41</v>
      </c>
      <c r="D12" s="15">
        <v>0</v>
      </c>
      <c r="E12" s="15">
        <v>0</v>
      </c>
      <c r="F12" s="15">
        <v>0</v>
      </c>
    </row>
    <row r="13" spans="2:6" x14ac:dyDescent="0.3">
      <c r="B13" s="5"/>
      <c r="C13" s="3" t="s">
        <v>42</v>
      </c>
      <c r="D13" s="15">
        <v>0</v>
      </c>
      <c r="E13" s="15">
        <v>0</v>
      </c>
      <c r="F13" s="15">
        <v>0</v>
      </c>
    </row>
    <row r="14" spans="2:6" x14ac:dyDescent="0.3">
      <c r="B14" s="5" t="s">
        <v>19</v>
      </c>
      <c r="C14" s="3" t="s">
        <v>43</v>
      </c>
      <c r="D14" s="15"/>
      <c r="E14" s="15"/>
      <c r="F14" s="15"/>
    </row>
    <row r="15" spans="2:6" x14ac:dyDescent="0.3">
      <c r="B15" s="5"/>
      <c r="C15" s="4" t="s">
        <v>40</v>
      </c>
      <c r="D15" s="15">
        <v>8616.4727100000018</v>
      </c>
      <c r="E15" s="15">
        <v>10873.666666666666</v>
      </c>
      <c r="F15" s="15">
        <v>806.38333333333333</v>
      </c>
    </row>
    <row r="16" spans="2:6" x14ac:dyDescent="0.3">
      <c r="B16" s="5"/>
      <c r="C16" s="4" t="s">
        <v>41</v>
      </c>
      <c r="D16" s="15">
        <v>27528.591766666676</v>
      </c>
      <c r="E16" s="15">
        <v>19126</v>
      </c>
      <c r="F16" s="15">
        <v>2391.8666666666668</v>
      </c>
    </row>
    <row r="17" spans="2:6" x14ac:dyDescent="0.3">
      <c r="B17" s="5"/>
      <c r="C17" s="3" t="s">
        <v>42</v>
      </c>
      <c r="D17" s="15">
        <v>0</v>
      </c>
      <c r="E17" s="15">
        <v>0</v>
      </c>
      <c r="F17" s="15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="90" zoomScaleNormal="100" zoomScaleSheetLayoutView="90" workbookViewId="0">
      <selection activeCell="J17" sqref="J17"/>
    </sheetView>
  </sheetViews>
  <sheetFormatPr defaultRowHeight="16.5" x14ac:dyDescent="0.3"/>
  <cols>
    <col min="1" max="1" width="4.570312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0" width="9.140625" style="1"/>
    <col min="11" max="11" width="9.85546875" style="1" bestFit="1" customWidth="1"/>
    <col min="12" max="16384" width="9.140625" style="1"/>
  </cols>
  <sheetData>
    <row r="1" spans="2:12" x14ac:dyDescent="0.3">
      <c r="J1" s="187" t="s">
        <v>44</v>
      </c>
      <c r="K1" s="187"/>
      <c r="L1" s="187"/>
    </row>
    <row r="2" spans="2:12" ht="68.25" customHeight="1" x14ac:dyDescent="0.3">
      <c r="J2" s="188" t="s">
        <v>30</v>
      </c>
      <c r="K2" s="188"/>
      <c r="L2" s="188"/>
    </row>
    <row r="3" spans="2:12" x14ac:dyDescent="0.3">
      <c r="J3" s="7"/>
      <c r="K3" s="7"/>
      <c r="L3" s="7"/>
    </row>
    <row r="4" spans="2:12" x14ac:dyDescent="0.3">
      <c r="C4" s="187" t="s">
        <v>29</v>
      </c>
      <c r="D4" s="187"/>
      <c r="E4" s="187"/>
      <c r="F4" s="187"/>
      <c r="G4" s="187"/>
      <c r="H4" s="187"/>
      <c r="I4" s="187"/>
      <c r="J4" s="187"/>
      <c r="K4" s="187"/>
      <c r="L4" s="187"/>
    </row>
    <row r="5" spans="2:12" x14ac:dyDescent="0.3">
      <c r="C5" s="187" t="s">
        <v>45</v>
      </c>
      <c r="D5" s="187"/>
      <c r="E5" s="187"/>
      <c r="F5" s="187"/>
      <c r="G5" s="187"/>
      <c r="H5" s="187"/>
      <c r="I5" s="187"/>
      <c r="J5" s="187"/>
      <c r="K5" s="187"/>
      <c r="L5" s="187"/>
    </row>
    <row r="6" spans="2:12" x14ac:dyDescent="0.3">
      <c r="C6" s="187" t="s">
        <v>224</v>
      </c>
      <c r="D6" s="187"/>
      <c r="E6" s="187"/>
      <c r="F6" s="187"/>
      <c r="G6" s="187"/>
      <c r="H6" s="187"/>
      <c r="I6" s="187"/>
      <c r="J6" s="187"/>
      <c r="K6" s="187"/>
      <c r="L6" s="187"/>
    </row>
    <row r="8" spans="2:12" s="11" customFormat="1" ht="32.25" customHeight="1" x14ac:dyDescent="0.25">
      <c r="B8" s="190" t="s">
        <v>46</v>
      </c>
      <c r="C8" s="190"/>
      <c r="D8" s="191" t="s">
        <v>47</v>
      </c>
      <c r="E8" s="191"/>
      <c r="F8" s="191"/>
      <c r="G8" s="191" t="s">
        <v>48</v>
      </c>
      <c r="H8" s="191"/>
      <c r="I8" s="191"/>
      <c r="J8" s="191" t="s">
        <v>49</v>
      </c>
      <c r="K8" s="191"/>
      <c r="L8" s="191"/>
    </row>
    <row r="9" spans="2:12" ht="33" x14ac:dyDescent="0.3">
      <c r="B9" s="190"/>
      <c r="C9" s="190"/>
      <c r="D9" s="9" t="s">
        <v>40</v>
      </c>
      <c r="E9" s="9" t="s">
        <v>41</v>
      </c>
      <c r="F9" s="10" t="s">
        <v>50</v>
      </c>
      <c r="G9" s="9" t="s">
        <v>40</v>
      </c>
      <c r="H9" s="9" t="s">
        <v>41</v>
      </c>
      <c r="I9" s="10" t="s">
        <v>50</v>
      </c>
      <c r="J9" s="9" t="s">
        <v>40</v>
      </c>
      <c r="K9" s="9" t="s">
        <v>41</v>
      </c>
      <c r="L9" s="10" t="s">
        <v>50</v>
      </c>
    </row>
    <row r="10" spans="2:12" x14ac:dyDescent="0.3">
      <c r="B10" s="192" t="s">
        <v>17</v>
      </c>
      <c r="C10" s="3" t="s">
        <v>51</v>
      </c>
      <c r="D10" s="24">
        <v>1833</v>
      </c>
      <c r="E10" s="24">
        <v>84</v>
      </c>
      <c r="F10" s="24">
        <v>0</v>
      </c>
      <c r="G10" s="24">
        <v>11084.36</v>
      </c>
      <c r="H10" s="24">
        <v>1183.04</v>
      </c>
      <c r="I10" s="24">
        <v>0</v>
      </c>
      <c r="J10" s="24">
        <v>1886.3720000000001</v>
      </c>
      <c r="K10" s="24">
        <v>296.98700000000002</v>
      </c>
      <c r="L10" s="24">
        <v>0</v>
      </c>
    </row>
    <row r="11" spans="2:12" x14ac:dyDescent="0.3">
      <c r="B11" s="193"/>
      <c r="C11" s="3" t="s">
        <v>52</v>
      </c>
      <c r="D11" s="24">
        <v>1757</v>
      </c>
      <c r="E11" s="24">
        <v>75</v>
      </c>
      <c r="F11" s="24">
        <v>0</v>
      </c>
      <c r="G11" s="24">
        <v>10708.89</v>
      </c>
      <c r="H11" s="24">
        <v>1085.26</v>
      </c>
      <c r="I11" s="24">
        <v>0</v>
      </c>
      <c r="J11" s="24">
        <v>805.28499999999997</v>
      </c>
      <c r="K11" s="24">
        <v>34.374000000000002</v>
      </c>
      <c r="L11" s="24">
        <v>0</v>
      </c>
    </row>
    <row r="12" spans="2:12" x14ac:dyDescent="0.3">
      <c r="B12" s="192" t="s">
        <v>19</v>
      </c>
      <c r="C12" s="3" t="s">
        <v>53</v>
      </c>
      <c r="D12" s="24">
        <v>77</v>
      </c>
      <c r="E12" s="24">
        <v>50</v>
      </c>
      <c r="F12" s="24">
        <v>0</v>
      </c>
      <c r="G12" s="24">
        <v>5054</v>
      </c>
      <c r="H12" s="24">
        <v>4552.5</v>
      </c>
      <c r="I12" s="24">
        <v>0</v>
      </c>
      <c r="J12" s="24">
        <v>2254.4369999999999</v>
      </c>
      <c r="K12" s="24">
        <v>3097.0790000000002</v>
      </c>
      <c r="L12" s="24">
        <v>0</v>
      </c>
    </row>
    <row r="13" spans="2:12" x14ac:dyDescent="0.3">
      <c r="B13" s="193"/>
      <c r="C13" s="3" t="s">
        <v>54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2:12" x14ac:dyDescent="0.3">
      <c r="B14" s="192" t="s">
        <v>21</v>
      </c>
      <c r="C14" s="3" t="s">
        <v>55</v>
      </c>
      <c r="D14" s="24">
        <v>8</v>
      </c>
      <c r="E14" s="24">
        <v>45</v>
      </c>
      <c r="F14" s="24">
        <v>0</v>
      </c>
      <c r="G14" s="24">
        <v>2254</v>
      </c>
      <c r="H14" s="24">
        <v>16396</v>
      </c>
      <c r="I14" s="24">
        <v>0</v>
      </c>
      <c r="J14" s="24">
        <v>324.79500000000002</v>
      </c>
      <c r="K14" s="24">
        <v>5445.2430000000004</v>
      </c>
      <c r="L14" s="24">
        <v>0</v>
      </c>
    </row>
    <row r="15" spans="2:12" x14ac:dyDescent="0.3">
      <c r="B15" s="193"/>
      <c r="C15" s="3" t="s">
        <v>56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2:12" x14ac:dyDescent="0.3">
      <c r="B16" s="192" t="s">
        <v>57</v>
      </c>
      <c r="C16" s="3" t="s">
        <v>79</v>
      </c>
      <c r="D16" s="24">
        <v>0</v>
      </c>
      <c r="E16" s="24">
        <v>5</v>
      </c>
      <c r="F16" s="24">
        <v>0</v>
      </c>
      <c r="G16" s="24">
        <v>0</v>
      </c>
      <c r="H16" s="24">
        <v>8000</v>
      </c>
      <c r="I16" s="24">
        <v>0</v>
      </c>
      <c r="J16" s="24">
        <v>0</v>
      </c>
      <c r="K16" s="24">
        <v>148.00700000000001</v>
      </c>
      <c r="L16" s="24">
        <v>0</v>
      </c>
    </row>
    <row r="17" spans="2:12" x14ac:dyDescent="0.3">
      <c r="B17" s="193"/>
      <c r="C17" s="3" t="s">
        <v>56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9" spans="2:12" x14ac:dyDescent="0.3">
      <c r="B19" s="12" t="s">
        <v>58</v>
      </c>
    </row>
    <row r="21" spans="2:12" ht="82.5" customHeight="1" x14ac:dyDescent="0.3">
      <c r="B21" s="189" t="s">
        <v>59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S21" sqref="S21"/>
    </sheetView>
  </sheetViews>
  <sheetFormatPr defaultRowHeight="16.5" x14ac:dyDescent="0.3"/>
  <cols>
    <col min="1" max="1" width="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187" t="s">
        <v>62</v>
      </c>
      <c r="H1" s="187"/>
      <c r="I1" s="187"/>
    </row>
    <row r="2" spans="2:9" ht="68.25" customHeight="1" x14ac:dyDescent="0.3">
      <c r="G2" s="188" t="s">
        <v>30</v>
      </c>
      <c r="H2" s="188"/>
      <c r="I2" s="188"/>
    </row>
    <row r="4" spans="2:9" x14ac:dyDescent="0.3">
      <c r="C4" s="187" t="s">
        <v>29</v>
      </c>
      <c r="D4" s="187"/>
      <c r="E4" s="187"/>
      <c r="F4" s="187"/>
      <c r="G4" s="187"/>
      <c r="H4" s="187"/>
      <c r="I4" s="187"/>
    </row>
    <row r="5" spans="2:9" x14ac:dyDescent="0.3">
      <c r="C5" s="188" t="s">
        <v>61</v>
      </c>
      <c r="D5" s="187"/>
      <c r="E5" s="187"/>
      <c r="F5" s="187"/>
      <c r="G5" s="187"/>
      <c r="H5" s="187"/>
      <c r="I5" s="187"/>
    </row>
    <row r="6" spans="2:9" x14ac:dyDescent="0.3">
      <c r="C6" s="187" t="s">
        <v>223</v>
      </c>
      <c r="D6" s="187"/>
      <c r="E6" s="187"/>
      <c r="F6" s="187"/>
      <c r="G6" s="187"/>
      <c r="H6" s="187"/>
      <c r="I6" s="187"/>
    </row>
    <row r="8" spans="2:9" s="11" customFormat="1" ht="32.25" customHeight="1" x14ac:dyDescent="0.25">
      <c r="B8" s="190" t="s">
        <v>46</v>
      </c>
      <c r="C8" s="190"/>
      <c r="D8" s="191" t="s">
        <v>60</v>
      </c>
      <c r="E8" s="191"/>
      <c r="F8" s="191"/>
      <c r="G8" s="191" t="s">
        <v>48</v>
      </c>
      <c r="H8" s="191"/>
      <c r="I8" s="191"/>
    </row>
    <row r="9" spans="2:9" ht="33" x14ac:dyDescent="0.3">
      <c r="B9" s="190"/>
      <c r="C9" s="190"/>
      <c r="D9" s="9" t="s">
        <v>40</v>
      </c>
      <c r="E9" s="9" t="s">
        <v>41</v>
      </c>
      <c r="F9" s="10" t="s">
        <v>50</v>
      </c>
      <c r="G9" s="9" t="s">
        <v>40</v>
      </c>
      <c r="H9" s="9" t="s">
        <v>41</v>
      </c>
      <c r="I9" s="10" t="s">
        <v>50</v>
      </c>
    </row>
    <row r="10" spans="2:9" x14ac:dyDescent="0.3">
      <c r="B10" s="192" t="s">
        <v>17</v>
      </c>
      <c r="C10" s="3" t="s">
        <v>51</v>
      </c>
      <c r="D10" s="24">
        <v>2210</v>
      </c>
      <c r="E10" s="24">
        <v>95</v>
      </c>
      <c r="F10" s="24">
        <v>0</v>
      </c>
      <c r="G10" s="24">
        <v>13189.56</v>
      </c>
      <c r="H10" s="24">
        <v>1325.54</v>
      </c>
      <c r="I10" s="24">
        <v>0</v>
      </c>
    </row>
    <row r="11" spans="2:9" x14ac:dyDescent="0.3">
      <c r="B11" s="193"/>
      <c r="C11" s="3" t="s">
        <v>52</v>
      </c>
      <c r="D11" s="24">
        <v>2021</v>
      </c>
      <c r="E11" s="24">
        <v>84</v>
      </c>
      <c r="F11" s="24">
        <v>0</v>
      </c>
      <c r="G11" s="24">
        <v>12155.69</v>
      </c>
      <c r="H11" s="24">
        <v>1208.76</v>
      </c>
      <c r="I11" s="24">
        <v>0</v>
      </c>
    </row>
    <row r="12" spans="2:9" x14ac:dyDescent="0.3">
      <c r="B12" s="192" t="s">
        <v>19</v>
      </c>
      <c r="C12" s="3" t="s">
        <v>53</v>
      </c>
      <c r="D12" s="24">
        <v>127</v>
      </c>
      <c r="E12" s="24">
        <v>95</v>
      </c>
      <c r="F12" s="24">
        <v>0</v>
      </c>
      <c r="G12" s="24">
        <v>8106.8</v>
      </c>
      <c r="H12" s="24">
        <v>9321.5</v>
      </c>
      <c r="I12" s="24">
        <v>0</v>
      </c>
    </row>
    <row r="13" spans="2:9" x14ac:dyDescent="0.3">
      <c r="B13" s="193"/>
      <c r="C13" s="3" t="s">
        <v>54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2:9" x14ac:dyDescent="0.3">
      <c r="B14" s="192" t="s">
        <v>21</v>
      </c>
      <c r="C14" s="3" t="s">
        <v>55</v>
      </c>
      <c r="D14" s="24">
        <v>10</v>
      </c>
      <c r="E14" s="24">
        <v>50</v>
      </c>
      <c r="F14" s="24">
        <v>0</v>
      </c>
      <c r="G14" s="24">
        <v>3204</v>
      </c>
      <c r="H14" s="24">
        <v>17234</v>
      </c>
      <c r="I14" s="24">
        <v>0</v>
      </c>
    </row>
    <row r="15" spans="2:9" x14ac:dyDescent="0.3">
      <c r="B15" s="193"/>
      <c r="C15" s="3" t="s">
        <v>56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2:9" x14ac:dyDescent="0.3">
      <c r="B16" s="192" t="s">
        <v>57</v>
      </c>
      <c r="C16" s="3" t="s">
        <v>79</v>
      </c>
      <c r="D16" s="24">
        <v>1</v>
      </c>
      <c r="E16" s="24">
        <v>8</v>
      </c>
      <c r="F16" s="24">
        <v>0</v>
      </c>
      <c r="G16" s="24">
        <v>1000</v>
      </c>
      <c r="H16" s="24">
        <v>14080</v>
      </c>
      <c r="I16" s="24">
        <v>0</v>
      </c>
    </row>
    <row r="17" spans="2:9" x14ac:dyDescent="0.3">
      <c r="B17" s="193"/>
      <c r="C17" s="3" t="s">
        <v>56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9" spans="2:9" ht="33" customHeight="1" x14ac:dyDescent="0.3">
      <c r="B19" s="189" t="s">
        <v>58</v>
      </c>
      <c r="C19" s="189"/>
      <c r="D19" s="189"/>
      <c r="E19" s="189"/>
      <c r="F19" s="189"/>
      <c r="G19" s="189"/>
      <c r="H19" s="189"/>
      <c r="I19" s="189"/>
    </row>
    <row r="21" spans="2:9" ht="115.5" customHeight="1" x14ac:dyDescent="0.3">
      <c r="B21" s="189" t="s">
        <v>59</v>
      </c>
      <c r="C21" s="189"/>
      <c r="D21" s="189"/>
      <c r="E21" s="189"/>
      <c r="F21" s="189"/>
      <c r="G21" s="189"/>
      <c r="H21" s="189"/>
      <c r="I21" s="189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</vt:lpstr>
      <vt:lpstr>28 а) город</vt:lpstr>
      <vt:lpstr>28 а) село</vt:lpstr>
      <vt:lpstr>28а) РТУ ПР2</vt:lpstr>
      <vt:lpstr>28 б) reshenie_tarif_2020</vt:lpstr>
      <vt:lpstr>28 в) srednie_dannie_fact_mosh</vt:lpstr>
      <vt:lpstr>28 г) srednie_dannie_dline_VL</vt:lpstr>
      <vt:lpstr>28 д) info_TP_2020</vt:lpstr>
      <vt:lpstr>28 е) info_zayavki_TP_2020</vt:lpstr>
      <vt:lpstr>'28 а) город'!Область_печати</vt:lpstr>
      <vt:lpstr>'28 а) село'!Область_печати</vt:lpstr>
      <vt:lpstr>'28 в) srednie_dannie_fact_mosh'!Область_печати</vt:lpstr>
      <vt:lpstr>'28 г) srednie_dannie_dline_VL'!Область_печати</vt:lpstr>
      <vt:lpstr>'28 е) info_zayavki_TP_2020'!Область_печати</vt:lpstr>
      <vt:lpstr>'28а) РТУ ПР2'!Область_печати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2021-10-19T06:14:36Z</dcterms:modified>
</cp:coreProperties>
</file>