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7.2021" sheetId="1" r:id="rId1"/>
  </sheets>
  <definedNames>
    <definedName name="_xlnm.Print_Area" localSheetId="0">'07.2021'!$A$1:$AC$33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<sst xmlns="http://schemas.openxmlformats.org/spreadsheetml/2006/main" count="73" uniqueCount="34">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</sst>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12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2"/>
      <c r="Z1" s="42"/>
      <c r="AA1" s="42"/>
      <c r="AB1" s="42"/>
      <c r="AC1" s="42"/>
    </row>
    <row r="2" spans="1:30" ht="16.5" thickBot="1" x14ac:dyDescent="0.3">
      <c r="A2" s="79" t="s">
        <v>30</v>
      </c>
      <c r="B2" s="7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83" t="s">
        <v>25</v>
      </c>
      <c r="B3" s="29" t="s">
        <v>26</v>
      </c>
      <c r="C3" s="90">
        <v>44378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3"/>
      <c r="Z3" s="43"/>
      <c r="AA3" s="43"/>
      <c r="AB3" s="43"/>
      <c r="AC3" s="43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">
        <v>33</v>
      </c>
      <c r="B9" s="10" t="s">
        <v>13</v>
      </c>
      <c r="C9" s="15">
        <f>E9+J9+D9+O9</f>
        <v>2055.7289999999998</v>
      </c>
      <c r="D9" s="5"/>
      <c r="E9" s="5">
        <f>F9+G9+H9+I9</f>
        <v>673.06700000000001</v>
      </c>
      <c r="F9" s="20">
        <v>0</v>
      </c>
      <c r="G9" s="20">
        <v>0</v>
      </c>
      <c r="H9" s="20">
        <v>586.72400000000005</v>
      </c>
      <c r="I9" s="20">
        <v>86.343000000000004</v>
      </c>
      <c r="J9" s="5">
        <f t="shared" ref="J9:J19" si="0">K9+L9+M9+N9</f>
        <v>698.70899999999995</v>
      </c>
      <c r="K9" s="20">
        <v>468</v>
      </c>
      <c r="L9" s="20">
        <v>20.7</v>
      </c>
      <c r="M9" s="20">
        <v>210.00899999999999</v>
      </c>
      <c r="N9" s="20">
        <v>0</v>
      </c>
      <c r="O9" s="5">
        <f t="shared" ref="O9:O19" si="1">P9+Q9+R9+S9</f>
        <v>683.95300000000009</v>
      </c>
      <c r="P9" s="20">
        <v>506.8</v>
      </c>
      <c r="Q9" s="20">
        <v>68.736000000000004</v>
      </c>
      <c r="R9" s="20">
        <v>108.417</v>
      </c>
      <c r="S9" s="20">
        <v>0</v>
      </c>
      <c r="T9" s="44">
        <f>U9+V9+W9+X9</f>
        <v>0.92100000000000004</v>
      </c>
      <c r="U9" s="45">
        <v>0.61099999999999999</v>
      </c>
      <c r="V9" s="45">
        <v>2.8000000000000001E-2</v>
      </c>
      <c r="W9" s="45">
        <v>0.28200000000000003</v>
      </c>
      <c r="X9" s="46">
        <v>0</v>
      </c>
      <c r="Y9" s="44">
        <f>Z9+AA9+AB9+AC9</f>
        <v>0.876</v>
      </c>
      <c r="Z9" s="45">
        <v>0.68200000000000005</v>
      </c>
      <c r="AA9" s="45">
        <v>9.1999999999999998E-2</v>
      </c>
      <c r="AB9" s="45">
        <v>0.10199999999999999</v>
      </c>
      <c r="AC9" s="46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88"/>
      <c r="B12" s="11" t="s">
        <v>1</v>
      </c>
      <c r="C12" s="15">
        <f t="shared" si="2"/>
        <v>11366.436</v>
      </c>
      <c r="D12" s="2"/>
      <c r="E12" s="2">
        <f t="shared" si="3"/>
        <v>5500.9280000000008</v>
      </c>
      <c r="F12" s="21">
        <v>53.08</v>
      </c>
      <c r="G12" s="21">
        <v>24.02</v>
      </c>
      <c r="H12" s="21">
        <v>4192.1310000000003</v>
      </c>
      <c r="I12" s="21">
        <v>1231.6970000000001</v>
      </c>
      <c r="J12" s="2">
        <f t="shared" si="0"/>
        <v>5379.9120000000003</v>
      </c>
      <c r="K12" s="21">
        <v>0</v>
      </c>
      <c r="L12" s="21">
        <v>2192.4839999999999</v>
      </c>
      <c r="M12" s="21">
        <v>3185.884</v>
      </c>
      <c r="N12" s="21">
        <v>1.544</v>
      </c>
      <c r="O12" s="2">
        <f t="shared" si="1"/>
        <v>485.596</v>
      </c>
      <c r="P12" s="20">
        <v>362.32</v>
      </c>
      <c r="Q12" s="20">
        <v>37.47</v>
      </c>
      <c r="R12" s="20">
        <v>1.1719999999999999</v>
      </c>
      <c r="S12" s="20">
        <v>84.634</v>
      </c>
      <c r="T12" s="47">
        <f t="shared" si="4"/>
        <v>7.2309999999999999</v>
      </c>
      <c r="U12" s="45">
        <v>0</v>
      </c>
      <c r="V12" s="45">
        <v>2.9470000000000001</v>
      </c>
      <c r="W12" s="45">
        <v>4.282</v>
      </c>
      <c r="X12" s="46">
        <v>2E-3</v>
      </c>
      <c r="Y12" s="47">
        <f t="shared" si="5"/>
        <v>0.65800000000000003</v>
      </c>
      <c r="Z12" s="45">
        <v>0.48699999999999999</v>
      </c>
      <c r="AA12" s="45">
        <v>0.05</v>
      </c>
      <c r="AB12" s="45">
        <v>3.0000000000000001E-3</v>
      </c>
      <c r="AC12" s="46">
        <v>0.11799999999999999</v>
      </c>
    </row>
    <row r="13" spans="1:30" x14ac:dyDescent="0.25">
      <c r="A13" s="88"/>
      <c r="B13" s="11" t="s">
        <v>16</v>
      </c>
      <c r="C13" s="15">
        <f t="shared" si="2"/>
        <v>661.17599999999993</v>
      </c>
      <c r="D13" s="2"/>
      <c r="E13" s="2">
        <f t="shared" si="3"/>
        <v>270.43599999999998</v>
      </c>
      <c r="F13" s="21">
        <v>0</v>
      </c>
      <c r="G13" s="21">
        <v>0</v>
      </c>
      <c r="H13" s="21">
        <v>215.45599999999999</v>
      </c>
      <c r="I13" s="21">
        <v>54.98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390.74</v>
      </c>
      <c r="P13" s="20">
        <v>354.86</v>
      </c>
      <c r="Q13" s="20">
        <v>35.880000000000003</v>
      </c>
      <c r="R13" s="20">
        <v>0</v>
      </c>
      <c r="S13" s="20">
        <v>0</v>
      </c>
      <c r="T13" s="47">
        <f t="shared" si="4"/>
        <v>0</v>
      </c>
      <c r="U13" s="45">
        <v>0</v>
      </c>
      <c r="V13" s="45">
        <v>0</v>
      </c>
      <c r="W13" s="45">
        <v>0</v>
      </c>
      <c r="X13" s="46">
        <v>0</v>
      </c>
      <c r="Y13" s="47">
        <f t="shared" si="5"/>
        <v>0.52500000000000002</v>
      </c>
      <c r="Z13" s="45">
        <v>0.47699999999999998</v>
      </c>
      <c r="AA13" s="45">
        <v>4.8000000000000001E-2</v>
      </c>
      <c r="AB13" s="45">
        <v>0</v>
      </c>
      <c r="AC13" s="46">
        <v>0</v>
      </c>
    </row>
    <row r="14" spans="1:30" x14ac:dyDescent="0.25">
      <c r="A14" s="88"/>
      <c r="B14" s="11" t="s">
        <v>17</v>
      </c>
      <c r="C14" s="15">
        <f t="shared" si="2"/>
        <v>5372.4339999999993</v>
      </c>
      <c r="D14" s="2"/>
      <c r="E14" s="2">
        <f t="shared" si="3"/>
        <v>4709.3689999999997</v>
      </c>
      <c r="F14" s="21">
        <v>68.694000000000003</v>
      </c>
      <c r="G14" s="21">
        <v>39.6</v>
      </c>
      <c r="H14" s="21">
        <v>3071.9459999999999</v>
      </c>
      <c r="I14" s="21">
        <v>1529.1290000000001</v>
      </c>
      <c r="J14" s="2">
        <f t="shared" si="0"/>
        <v>663.06500000000005</v>
      </c>
      <c r="K14" s="21">
        <v>0</v>
      </c>
      <c r="L14" s="21">
        <v>0</v>
      </c>
      <c r="M14" s="21">
        <v>663.06500000000005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0.89200000000000002</v>
      </c>
      <c r="U14" s="45">
        <v>0</v>
      </c>
      <c r="V14" s="45">
        <v>0</v>
      </c>
      <c r="W14" s="45">
        <v>0.89200000000000002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88"/>
      <c r="B16" s="12" t="s">
        <v>2</v>
      </c>
      <c r="C16" s="15">
        <f t="shared" si="2"/>
        <v>5663.8909999999996</v>
      </c>
      <c r="D16" s="3">
        <v>5663.8909999999996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9895.1620000000003</v>
      </c>
      <c r="D17" s="3">
        <v>9895.1620000000003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136.874</v>
      </c>
      <c r="D18" s="3">
        <v>136.874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35151.701999999997</v>
      </c>
      <c r="D20" s="36">
        <f>SUM(D9:D19)</f>
        <v>15695.927</v>
      </c>
      <c r="E20" s="37">
        <f>F20+G20+H20+I20</f>
        <v>11153.8</v>
      </c>
      <c r="F20" s="36">
        <f>SUM(F9:F19)</f>
        <v>121.774</v>
      </c>
      <c r="G20" s="36">
        <f t="shared" ref="G20" si="6">SUM(G9:G19)</f>
        <v>63.620000000000005</v>
      </c>
      <c r="H20" s="36">
        <f>SUM(H9:H19)</f>
        <v>8066.2570000000005</v>
      </c>
      <c r="I20" s="36">
        <f>SUM(I9:I19)</f>
        <v>2902.1490000000003</v>
      </c>
      <c r="J20" s="37">
        <f t="shared" ref="J20:X20" si="7">SUM(J9:J19)</f>
        <v>6741.6859999999997</v>
      </c>
      <c r="K20" s="36">
        <f t="shared" si="7"/>
        <v>468</v>
      </c>
      <c r="L20" s="36">
        <f t="shared" si="7"/>
        <v>2213.1839999999997</v>
      </c>
      <c r="M20" s="36">
        <f t="shared" si="7"/>
        <v>4058.9580000000001</v>
      </c>
      <c r="N20" s="36">
        <f t="shared" si="7"/>
        <v>1.544</v>
      </c>
      <c r="O20" s="37">
        <f t="shared" ref="O20:S20" si="8">SUM(O9:O19)</f>
        <v>1560.289</v>
      </c>
      <c r="P20" s="36">
        <f t="shared" si="8"/>
        <v>1223.98</v>
      </c>
      <c r="Q20" s="36">
        <f t="shared" si="8"/>
        <v>142.08600000000001</v>
      </c>
      <c r="R20" s="36">
        <f t="shared" si="8"/>
        <v>109.589</v>
      </c>
      <c r="S20" s="36">
        <f t="shared" si="8"/>
        <v>84.634</v>
      </c>
      <c r="T20" s="48">
        <f t="shared" si="7"/>
        <v>9.0439999999999987</v>
      </c>
      <c r="U20" s="49">
        <f t="shared" si="7"/>
        <v>0.61099999999999999</v>
      </c>
      <c r="V20" s="49">
        <f t="shared" si="7"/>
        <v>2.9750000000000001</v>
      </c>
      <c r="W20" s="49">
        <f t="shared" si="7"/>
        <v>5.4560000000000004</v>
      </c>
      <c r="X20" s="50">
        <f t="shared" si="7"/>
        <v>2E-3</v>
      </c>
      <c r="Y20" s="48">
        <f t="shared" ref="Y20:AC20" si="9">SUM(Y9:Y19)</f>
        <v>2.0590000000000002</v>
      </c>
      <c r="Z20" s="49">
        <f t="shared" si="9"/>
        <v>1.6459999999999999</v>
      </c>
      <c r="AA20" s="49">
        <f t="shared" si="9"/>
        <v>0.19</v>
      </c>
      <c r="AB20" s="49">
        <f t="shared" si="9"/>
        <v>0.105</v>
      </c>
      <c r="AC20" s="50">
        <f t="shared" si="9"/>
        <v>0.11799999999999999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8.9049999999999994</v>
      </c>
      <c r="D24" s="2"/>
      <c r="E24" s="2">
        <f t="shared" si="11"/>
        <v>8.9049999999999994</v>
      </c>
      <c r="F24" s="21"/>
      <c r="G24" s="21"/>
      <c r="H24" s="21"/>
      <c r="I24" s="21">
        <v>8.9049999999999994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94.097999999999999</v>
      </c>
      <c r="D26" s="2"/>
      <c r="E26" s="2">
        <f t="shared" si="11"/>
        <v>94.097999999999999</v>
      </c>
      <c r="F26" s="21"/>
      <c r="G26" s="21"/>
      <c r="H26" s="21"/>
      <c r="I26" s="21">
        <v>94.097999999999999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31.21</v>
      </c>
      <c r="D30" s="3">
        <v>31.21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134.21299999999999</v>
      </c>
      <c r="D32" s="36">
        <f>SUM(D21:D31)</f>
        <v>31.21</v>
      </c>
      <c r="E32" s="37">
        <f t="shared" si="11"/>
        <v>103.003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103.003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35285.915000000001</v>
      </c>
      <c r="D33" s="31">
        <f>D20+D32</f>
        <v>15727.136999999999</v>
      </c>
      <c r="E33" s="30">
        <f>E20+E32</f>
        <v>11256.803</v>
      </c>
      <c r="F33" s="31">
        <f t="shared" ref="F33:X33" si="21">F20+F32</f>
        <v>121.774</v>
      </c>
      <c r="G33" s="31">
        <f t="shared" si="21"/>
        <v>63.620000000000005</v>
      </c>
      <c r="H33" s="31">
        <f t="shared" si="21"/>
        <v>8066.2570000000005</v>
      </c>
      <c r="I33" s="31">
        <f t="shared" si="21"/>
        <v>3005.1520000000005</v>
      </c>
      <c r="J33" s="30">
        <f t="shared" si="21"/>
        <v>6741.6859999999997</v>
      </c>
      <c r="K33" s="31">
        <f t="shared" si="21"/>
        <v>468</v>
      </c>
      <c r="L33" s="31">
        <f t="shared" si="21"/>
        <v>2213.1839999999997</v>
      </c>
      <c r="M33" s="31">
        <f t="shared" si="21"/>
        <v>4058.9580000000001</v>
      </c>
      <c r="N33" s="31">
        <f t="shared" si="21"/>
        <v>1.544</v>
      </c>
      <c r="O33" s="30">
        <f t="shared" ref="O33:S33" si="22">O20+O32</f>
        <v>1560.289</v>
      </c>
      <c r="P33" s="31">
        <f t="shared" si="22"/>
        <v>1223.98</v>
      </c>
      <c r="Q33" s="31">
        <f t="shared" si="22"/>
        <v>142.08600000000001</v>
      </c>
      <c r="R33" s="31">
        <f t="shared" si="22"/>
        <v>109.589</v>
      </c>
      <c r="S33" s="31">
        <f t="shared" si="22"/>
        <v>84.634</v>
      </c>
      <c r="T33" s="51">
        <f t="shared" si="21"/>
        <v>9.0439999999999987</v>
      </c>
      <c r="U33" s="52">
        <f t="shared" si="21"/>
        <v>0.61099999999999999</v>
      </c>
      <c r="V33" s="52">
        <f t="shared" si="21"/>
        <v>2.9750000000000001</v>
      </c>
      <c r="W33" s="52">
        <f t="shared" si="21"/>
        <v>5.4560000000000004</v>
      </c>
      <c r="X33" s="53">
        <f t="shared" si="21"/>
        <v>2E-3</v>
      </c>
      <c r="Y33" s="51">
        <f t="shared" ref="Y33:AC33" si="23">Y20+Y32</f>
        <v>2.0590000000000002</v>
      </c>
      <c r="Z33" s="52">
        <f t="shared" si="23"/>
        <v>1.6459999999999999</v>
      </c>
      <c r="AA33" s="52">
        <f t="shared" si="23"/>
        <v>0.19</v>
      </c>
      <c r="AB33" s="52">
        <f t="shared" si="23"/>
        <v>0.105</v>
      </c>
      <c r="AC33" s="53">
        <f t="shared" si="23"/>
        <v>0.11799999999999999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07.2021</vt:lpstr>
      <vt:lpstr>'07.2021'!Область_печати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2021-08-23T08:18:49Z</dcterms:modified>
</cp:coreProperties>
</file>