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4.2020" sheetId="1" r:id="rId1"/>
  </sheets>
  <definedNames>
    <definedName name="_xlnm.Print_Area" localSheetId="0">'04.2020'!$A$1:$AC$33</definedName>
  </definedNames>
  <calcPr calcId="145621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<sst xmlns="http://schemas.openxmlformats.org/spreadsheetml/2006/main" count="72" uniqueCount="33">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</sst>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4" sqref="B4:B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31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26</v>
      </c>
      <c r="B3" s="29" t="s">
        <v>27</v>
      </c>
      <c r="C3" s="71">
        <v>43922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1</v>
      </c>
      <c r="C4" s="92" t="s">
        <v>21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29</v>
      </c>
      <c r="U4" s="81"/>
      <c r="V4" s="81"/>
      <c r="W4" s="81"/>
      <c r="X4" s="82"/>
      <c r="Y4" s="80" t="s">
        <v>29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24</v>
      </c>
      <c r="D5" s="95" t="s">
        <v>25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22</v>
      </c>
      <c r="E6" s="63" t="s">
        <v>13</v>
      </c>
      <c r="F6" s="64"/>
      <c r="G6" s="64"/>
      <c r="H6" s="64"/>
      <c r="I6" s="65"/>
      <c r="J6" s="63" t="s">
        <v>20</v>
      </c>
      <c r="K6" s="64"/>
      <c r="L6" s="64"/>
      <c r="M6" s="64"/>
      <c r="N6" s="64"/>
      <c r="O6" s="63" t="s">
        <v>30</v>
      </c>
      <c r="P6" s="64"/>
      <c r="Q6" s="64"/>
      <c r="R6" s="64"/>
      <c r="S6" s="64"/>
      <c r="T6" s="83" t="s">
        <v>20</v>
      </c>
      <c r="U6" s="84"/>
      <c r="V6" s="84"/>
      <c r="W6" s="84"/>
      <c r="X6" s="85"/>
      <c r="Y6" s="83" t="s">
        <v>30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7</v>
      </c>
      <c r="F7" s="69" t="s">
        <v>8</v>
      </c>
      <c r="G7" s="69"/>
      <c r="H7" s="69"/>
      <c r="I7" s="69"/>
      <c r="J7" s="69" t="s">
        <v>7</v>
      </c>
      <c r="K7" s="69" t="s">
        <v>8</v>
      </c>
      <c r="L7" s="69"/>
      <c r="M7" s="69"/>
      <c r="N7" s="79"/>
      <c r="O7" s="69" t="s">
        <v>7</v>
      </c>
      <c r="P7" s="69" t="s">
        <v>8</v>
      </c>
      <c r="Q7" s="69"/>
      <c r="R7" s="69"/>
      <c r="S7" s="79"/>
      <c r="T7" s="86" t="s">
        <v>7</v>
      </c>
      <c r="U7" s="86" t="s">
        <v>8</v>
      </c>
      <c r="V7" s="86"/>
      <c r="W7" s="86"/>
      <c r="X7" s="88"/>
      <c r="Y7" s="86" t="s">
        <v>7</v>
      </c>
      <c r="Z7" s="86" t="s">
        <v>8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9</v>
      </c>
      <c r="G8" s="6" t="s">
        <v>10</v>
      </c>
      <c r="H8" s="6" t="s">
        <v>11</v>
      </c>
      <c r="I8" s="6" t="s">
        <v>12</v>
      </c>
      <c r="J8" s="70"/>
      <c r="K8" s="6" t="s">
        <v>9</v>
      </c>
      <c r="L8" s="6" t="s">
        <v>10</v>
      </c>
      <c r="M8" s="6" t="s">
        <v>11</v>
      </c>
      <c r="N8" s="7" t="s">
        <v>12</v>
      </c>
      <c r="O8" s="70"/>
      <c r="P8" s="6" t="s">
        <v>9</v>
      </c>
      <c r="Q8" s="6" t="s">
        <v>10</v>
      </c>
      <c r="R8" s="6" t="s">
        <v>11</v>
      </c>
      <c r="S8" s="7" t="s">
        <v>12</v>
      </c>
      <c r="T8" s="87"/>
      <c r="U8" s="8" t="s">
        <v>9</v>
      </c>
      <c r="V8" s="8" t="s">
        <v>10</v>
      </c>
      <c r="W8" s="8" t="s">
        <v>11</v>
      </c>
      <c r="X8" s="9" t="s">
        <v>12</v>
      </c>
      <c r="Y8" s="87"/>
      <c r="Z8" s="8" t="s">
        <v>9</v>
      </c>
      <c r="AA8" s="8" t="s">
        <v>10</v>
      </c>
      <c r="AB8" s="8" t="s">
        <v>11</v>
      </c>
      <c r="AC8" s="9" t="s">
        <v>12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14</v>
      </c>
      <c r="C9" s="15">
        <f>E9+J9+D9+O9</f>
        <v>1455.7350000000001</v>
      </c>
      <c r="D9" s="5"/>
      <c r="E9" s="5">
        <f>F9+G9+H9+I9</f>
        <v>640.45900000000006</v>
      </c>
      <c r="F9" s="20">
        <v>0</v>
      </c>
      <c r="G9" s="20">
        <v>0</v>
      </c>
      <c r="H9" s="20">
        <v>565.73</v>
      </c>
      <c r="I9" s="20">
        <v>74.728999999999999</v>
      </c>
      <c r="J9" s="5">
        <f t="shared" ref="J9:J19" si="0">K9+L9+M9+N9</f>
        <v>369.40499999999997</v>
      </c>
      <c r="K9" s="20">
        <v>148</v>
      </c>
      <c r="L9" s="20">
        <v>53.616</v>
      </c>
      <c r="M9" s="20">
        <v>167.78899999999999</v>
      </c>
      <c r="N9" s="20">
        <v>0</v>
      </c>
      <c r="O9" s="5">
        <f t="shared" ref="O9:O19" si="1">P9+Q9+R9+S9</f>
        <v>445.87099999999998</v>
      </c>
      <c r="P9" s="20">
        <v>386.32</v>
      </c>
      <c r="Q9" s="20">
        <v>4.9800000000000004</v>
      </c>
      <c r="R9" s="20">
        <v>54.570999999999998</v>
      </c>
      <c r="S9" s="20">
        <v>0</v>
      </c>
      <c r="T9" s="47">
        <f>U9+V9+W9+X9</f>
        <v>0.35400000000000004</v>
      </c>
      <c r="U9" s="48">
        <v>9.9000000000000005E-2</v>
      </c>
      <c r="V9" s="48">
        <v>2.2000000000000002E-2</v>
      </c>
      <c r="W9" s="48">
        <v>0.23300000000000001</v>
      </c>
      <c r="X9" s="49">
        <v>0</v>
      </c>
      <c r="Y9" s="47">
        <f>Z9+AA9+AB9+AC9</f>
        <v>0.56000000000000005</v>
      </c>
      <c r="Z9" s="48">
        <v>0.50600000000000001</v>
      </c>
      <c r="AA9" s="48">
        <v>7.0000000000000001E-3</v>
      </c>
      <c r="AB9" s="48">
        <v>4.7E-2</v>
      </c>
      <c r="AC9" s="49">
        <v>0</v>
      </c>
    </row>
    <row r="10" spans="1:30" ht="15" hidden="1" customHeight="1" outlineLevel="1" x14ac:dyDescent="0.25">
      <c r="A10" s="67"/>
      <c r="B10" s="11" t="s">
        <v>15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16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2</v>
      </c>
      <c r="C12" s="15">
        <f t="shared" si="2"/>
        <v>8729.9900000000016</v>
      </c>
      <c r="D12" s="2"/>
      <c r="E12" s="2">
        <f t="shared" si="3"/>
        <v>4167.2579999999998</v>
      </c>
      <c r="F12" s="21">
        <v>52.04</v>
      </c>
      <c r="G12" s="21">
        <v>17.18</v>
      </c>
      <c r="H12" s="21">
        <v>3341.3360000000002</v>
      </c>
      <c r="I12" s="21">
        <v>756.70199999999988</v>
      </c>
      <c r="J12" s="2">
        <f t="shared" si="0"/>
        <v>4227.1930000000002</v>
      </c>
      <c r="K12" s="21">
        <v>0</v>
      </c>
      <c r="L12" s="21">
        <v>1472.19</v>
      </c>
      <c r="M12" s="21">
        <v>2754.1349999999998</v>
      </c>
      <c r="N12" s="21">
        <v>0.86799999999999999</v>
      </c>
      <c r="O12" s="2">
        <f t="shared" si="1"/>
        <v>335.53899999999999</v>
      </c>
      <c r="P12" s="21">
        <v>164.98</v>
      </c>
      <c r="Q12" s="21">
        <v>22.98</v>
      </c>
      <c r="R12" s="21">
        <v>64.897000000000006</v>
      </c>
      <c r="S12" s="21">
        <v>82.682000000000002</v>
      </c>
      <c r="T12" s="50">
        <f t="shared" si="4"/>
        <v>5.8810000000000002</v>
      </c>
      <c r="U12" s="48">
        <v>0</v>
      </c>
      <c r="V12" s="48">
        <v>2.0449999999999999</v>
      </c>
      <c r="W12" s="48">
        <v>3.835</v>
      </c>
      <c r="X12" s="49">
        <v>1E-3</v>
      </c>
      <c r="Y12" s="50">
        <f t="shared" si="5"/>
        <v>0.42099999999999999</v>
      </c>
      <c r="Z12" s="48">
        <v>0.183</v>
      </c>
      <c r="AA12" s="48">
        <v>2.5000000000000001E-2</v>
      </c>
      <c r="AB12" s="48">
        <v>9.4E-2</v>
      </c>
      <c r="AC12" s="49">
        <v>0.11899999999999999</v>
      </c>
    </row>
    <row r="13" spans="1:30" x14ac:dyDescent="0.25">
      <c r="A13" s="67"/>
      <c r="B13" s="11" t="s">
        <v>17</v>
      </c>
      <c r="C13" s="15">
        <f t="shared" si="2"/>
        <v>472.60199999999998</v>
      </c>
      <c r="D13" s="2"/>
      <c r="E13" s="2">
        <f t="shared" si="3"/>
        <v>33.942</v>
      </c>
      <c r="F13" s="21">
        <v>0</v>
      </c>
      <c r="G13" s="21">
        <v>0</v>
      </c>
      <c r="H13" s="21">
        <v>21.204000000000001</v>
      </c>
      <c r="I13" s="21">
        <v>12.738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438.65999999999997</v>
      </c>
      <c r="P13" s="21">
        <v>402</v>
      </c>
      <c r="Q13" s="21">
        <v>36.659999999999997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0.6090000000000001</v>
      </c>
      <c r="Z13" s="48">
        <v>0.55800000000000005</v>
      </c>
      <c r="AA13" s="48">
        <v>5.0999999999999997E-2</v>
      </c>
      <c r="AB13" s="48">
        <v>0</v>
      </c>
      <c r="AC13" s="49">
        <v>0</v>
      </c>
    </row>
    <row r="14" spans="1:30" x14ac:dyDescent="0.25">
      <c r="A14" s="67"/>
      <c r="B14" s="11" t="s">
        <v>18</v>
      </c>
      <c r="C14" s="15">
        <f t="shared" si="2"/>
        <v>6127.9040000000005</v>
      </c>
      <c r="D14" s="2"/>
      <c r="E14" s="2">
        <f t="shared" si="3"/>
        <v>5373.076</v>
      </c>
      <c r="F14" s="21">
        <v>47.334000000000003</v>
      </c>
      <c r="G14" s="21">
        <v>55.2</v>
      </c>
      <c r="H14" s="21">
        <v>3510.1779999999999</v>
      </c>
      <c r="I14" s="21">
        <v>1760.364</v>
      </c>
      <c r="J14" s="2">
        <f t="shared" si="0"/>
        <v>754.82799999999997</v>
      </c>
      <c r="K14" s="21">
        <v>0</v>
      </c>
      <c r="L14" s="21">
        <v>0</v>
      </c>
      <c r="M14" s="21">
        <v>754.82799999999997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1.0489999999999999</v>
      </c>
      <c r="U14" s="48">
        <v>0</v>
      </c>
      <c r="V14" s="48">
        <v>0</v>
      </c>
      <c r="W14" s="48">
        <v>1.0489999999999999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19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3</v>
      </c>
      <c r="C16" s="15">
        <f t="shared" si="2"/>
        <v>6710.4669999999996</v>
      </c>
      <c r="D16" s="3">
        <v>6710.4669999999996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4</v>
      </c>
      <c r="C17" s="15">
        <f t="shared" si="2"/>
        <v>11507.874</v>
      </c>
      <c r="D17" s="3">
        <v>11507.874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23</v>
      </c>
      <c r="C18" s="15">
        <f t="shared" si="2"/>
        <v>161.32800000000003</v>
      </c>
      <c r="D18" s="3">
        <v>161.32800000000003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6</v>
      </c>
      <c r="C20" s="19">
        <f>SUM(C9:C19)</f>
        <v>35165.9</v>
      </c>
      <c r="D20" s="39">
        <f>SUM(D9:D19)</f>
        <v>18379.669000000002</v>
      </c>
      <c r="E20" s="40">
        <f>F20+G20+H20+I20</f>
        <v>10214.735000000001</v>
      </c>
      <c r="F20" s="39">
        <f>SUM(F9:F19)</f>
        <v>99.373999999999995</v>
      </c>
      <c r="G20" s="39">
        <f t="shared" ref="G20" si="6">SUM(G9:G19)</f>
        <v>72.38</v>
      </c>
      <c r="H20" s="39">
        <f>SUM(H9:H19)</f>
        <v>7438.4480000000003</v>
      </c>
      <c r="I20" s="39">
        <f>SUM(I9:I19)</f>
        <v>2604.5329999999999</v>
      </c>
      <c r="J20" s="40">
        <f t="shared" ref="J20:X20" si="7">SUM(J9:J19)</f>
        <v>5351.4259999999995</v>
      </c>
      <c r="K20" s="39">
        <f t="shared" si="7"/>
        <v>148</v>
      </c>
      <c r="L20" s="39">
        <f t="shared" si="7"/>
        <v>1525.806</v>
      </c>
      <c r="M20" s="39">
        <f t="shared" si="7"/>
        <v>3676.752</v>
      </c>
      <c r="N20" s="39">
        <f t="shared" si="7"/>
        <v>0.86799999999999999</v>
      </c>
      <c r="O20" s="40">
        <f t="shared" ref="O20:S20" si="8">SUM(O9:O19)</f>
        <v>1220.07</v>
      </c>
      <c r="P20" s="39">
        <f t="shared" si="8"/>
        <v>953.3</v>
      </c>
      <c r="Q20" s="39">
        <f t="shared" si="8"/>
        <v>64.62</v>
      </c>
      <c r="R20" s="39">
        <f t="shared" si="8"/>
        <v>119.468</v>
      </c>
      <c r="S20" s="39">
        <f t="shared" si="8"/>
        <v>82.682000000000002</v>
      </c>
      <c r="T20" s="51">
        <f t="shared" si="7"/>
        <v>7.2840000000000007</v>
      </c>
      <c r="U20" s="52">
        <f t="shared" si="7"/>
        <v>9.9000000000000005E-2</v>
      </c>
      <c r="V20" s="52">
        <f t="shared" si="7"/>
        <v>2.0669999999999997</v>
      </c>
      <c r="W20" s="52">
        <f t="shared" si="7"/>
        <v>5.1169999999999991</v>
      </c>
      <c r="X20" s="53">
        <f t="shared" si="7"/>
        <v>1E-3</v>
      </c>
      <c r="Y20" s="51">
        <f t="shared" ref="Y20:AC20" si="9">SUM(Y9:Y19)</f>
        <v>1.5900000000000003</v>
      </c>
      <c r="Z20" s="52">
        <f t="shared" si="9"/>
        <v>1.2470000000000001</v>
      </c>
      <c r="AA20" s="52">
        <f t="shared" si="9"/>
        <v>8.299999999999999E-2</v>
      </c>
      <c r="AB20" s="52">
        <f t="shared" si="9"/>
        <v>0.14100000000000001</v>
      </c>
      <c r="AC20" s="53">
        <f t="shared" si="9"/>
        <v>0.11899999999999999</v>
      </c>
    </row>
    <row r="21" spans="1:30" x14ac:dyDescent="0.25">
      <c r="A21" s="57" t="s">
        <v>32</v>
      </c>
      <c r="B21" s="14" t="s">
        <v>14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15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16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2</v>
      </c>
      <c r="C24" s="16">
        <f t="shared" si="10"/>
        <v>9.8539999999999992</v>
      </c>
      <c r="D24" s="2"/>
      <c r="E24" s="2">
        <f t="shared" si="11"/>
        <v>9.8539999999999992</v>
      </c>
      <c r="F24" s="21"/>
      <c r="G24" s="21"/>
      <c r="H24" s="21"/>
      <c r="I24" s="21">
        <v>9.8539999999999992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17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18</v>
      </c>
      <c r="C26" s="16">
        <f t="shared" si="10"/>
        <v>144.48699999999999</v>
      </c>
      <c r="D26" s="2"/>
      <c r="E26" s="2">
        <f t="shared" si="11"/>
        <v>144.48699999999999</v>
      </c>
      <c r="F26" s="21"/>
      <c r="G26" s="21"/>
      <c r="H26" s="21"/>
      <c r="I26" s="21">
        <v>144.48699999999999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19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23</v>
      </c>
      <c r="C30" s="17">
        <f t="shared" si="10"/>
        <v>66.341999999999999</v>
      </c>
      <c r="D30" s="3">
        <v>66.341999999999999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6</v>
      </c>
      <c r="C32" s="19">
        <f t="shared" si="10"/>
        <v>220.68299999999999</v>
      </c>
      <c r="D32" s="39">
        <f>SUM(D21:D31)</f>
        <v>66.341999999999999</v>
      </c>
      <c r="E32" s="40">
        <f t="shared" si="11"/>
        <v>154.34100000000001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154.34100000000001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28</v>
      </c>
      <c r="B33" s="55"/>
      <c r="C33" s="19">
        <f>C20+C32</f>
        <v>35386.582999999999</v>
      </c>
      <c r="D33" s="31">
        <f>D20+D32</f>
        <v>18446.011000000002</v>
      </c>
      <c r="E33" s="30">
        <f>E20+E32</f>
        <v>10369.076000000001</v>
      </c>
      <c r="F33" s="31">
        <f t="shared" ref="F33:X33" si="21">F20+F32</f>
        <v>99.373999999999995</v>
      </c>
      <c r="G33" s="31">
        <f t="shared" si="21"/>
        <v>72.38</v>
      </c>
      <c r="H33" s="31">
        <f t="shared" si="21"/>
        <v>7438.4480000000003</v>
      </c>
      <c r="I33" s="31">
        <f t="shared" si="21"/>
        <v>2758.8739999999998</v>
      </c>
      <c r="J33" s="30">
        <f t="shared" si="21"/>
        <v>5351.4259999999995</v>
      </c>
      <c r="K33" s="31">
        <f t="shared" si="21"/>
        <v>148</v>
      </c>
      <c r="L33" s="31">
        <f t="shared" si="21"/>
        <v>1525.806</v>
      </c>
      <c r="M33" s="31">
        <f t="shared" si="21"/>
        <v>3676.752</v>
      </c>
      <c r="N33" s="31">
        <f t="shared" si="21"/>
        <v>0.86799999999999999</v>
      </c>
      <c r="O33" s="30">
        <f t="shared" ref="O33:S33" si="22">O20+O32</f>
        <v>1220.07</v>
      </c>
      <c r="P33" s="31">
        <f t="shared" si="22"/>
        <v>953.3</v>
      </c>
      <c r="Q33" s="31">
        <f t="shared" si="22"/>
        <v>64.62</v>
      </c>
      <c r="R33" s="31">
        <f t="shared" si="22"/>
        <v>119.468</v>
      </c>
      <c r="S33" s="31">
        <f t="shared" si="22"/>
        <v>82.682000000000002</v>
      </c>
      <c r="T33" s="32">
        <f t="shared" si="21"/>
        <v>7.2840000000000007</v>
      </c>
      <c r="U33" s="33">
        <f t="shared" si="21"/>
        <v>9.9000000000000005E-2</v>
      </c>
      <c r="V33" s="33">
        <f t="shared" si="21"/>
        <v>2.0669999999999997</v>
      </c>
      <c r="W33" s="33">
        <f t="shared" si="21"/>
        <v>5.1169999999999991</v>
      </c>
      <c r="X33" s="34">
        <f t="shared" si="21"/>
        <v>1E-3</v>
      </c>
      <c r="Y33" s="32">
        <f t="shared" ref="Y33:AC33" si="23">Y20+Y32</f>
        <v>1.5900000000000003</v>
      </c>
      <c r="Z33" s="33">
        <f t="shared" si="23"/>
        <v>1.2470000000000001</v>
      </c>
      <c r="AA33" s="33">
        <f t="shared" si="23"/>
        <v>8.299999999999999E-2</v>
      </c>
      <c r="AB33" s="33">
        <f t="shared" si="23"/>
        <v>0.14100000000000001</v>
      </c>
      <c r="AC33" s="34">
        <f t="shared" si="23"/>
        <v>0.11899999999999999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04.2020</vt:lpstr>
      <vt:lpstr>'04.2020'!Область_печати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2020-05-22T14:39:36Z</dcterms:modified>
</cp:coreProperties>
</file>