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Хранение\Tarif\тариф 2020\1. в соответствии со стандартами\для сайта\Заявка\"/>
    </mc:Choice>
  </mc:AlternateContent>
  <bookViews>
    <workbookView xWindow="888" yWindow="408" windowWidth="15072" windowHeight="7452" activeTab="2"/>
  </bookViews>
  <sheets>
    <sheet name="Предложение Раздел 1" sheetId="7" r:id="rId1"/>
    <sheet name="Прил 2 (сокр. вар.)" sheetId="3" state="hidden" r:id="rId2"/>
    <sheet name="Раздел 2" sheetId="8" r:id="rId3"/>
    <sheet name="Раздел 3" sheetId="2" r:id="rId4"/>
    <sheet name="ДПР" sheetId="6" state="hidden" r:id="rId5"/>
  </sheets>
  <externalReferences>
    <externalReference r:id="rId6"/>
    <externalReference r:id="rId7"/>
    <externalReference r:id="rId8"/>
  </externalReferences>
  <definedNames>
    <definedName name="TABLE" localSheetId="0">'Предложение Раздел 1'!#REF!</definedName>
    <definedName name="TABLE" localSheetId="1">'Прил 2 (сокр. вар.)'!$A$7:$F$43</definedName>
    <definedName name="TABLE" localSheetId="2">'Раздел 2'!$A$4:$F$39</definedName>
    <definedName name="TABLE_2" localSheetId="0">'Предложение Раздел 1'!#REF!</definedName>
    <definedName name="_xlnm.Print_Titles" localSheetId="1">'Прил 2 (сокр. вар.)'!$7:$7</definedName>
    <definedName name="_xlnm.Print_Titles" localSheetId="2">'Раздел 2'!$4:$4</definedName>
    <definedName name="_xlnm.Print_Area" localSheetId="4">ДПР!$A$1:$EF$23</definedName>
    <definedName name="_xlnm.Print_Area" localSheetId="0">'Предложение Раздел 1'!$A$1:$E$32</definedName>
    <definedName name="_xlnm.Print_Area" localSheetId="1">'Прил 2 (сокр. вар.)'!$A$1:$F$47</definedName>
    <definedName name="_xlnm.Print_Area" localSheetId="2">'Раздел 2'!$A$1:$F$47</definedName>
    <definedName name="_xlnm.Print_Area" localSheetId="3">'Раздел 3'!$A$1:$M$48</definedName>
  </definedNames>
  <calcPr calcId="162913"/>
</workbook>
</file>

<file path=xl/calcChain.xml><?xml version="1.0" encoding="utf-8"?>
<calcChain xmlns="http://schemas.openxmlformats.org/spreadsheetml/2006/main">
  <c r="F37" i="8" l="1"/>
  <c r="E37" i="8"/>
  <c r="I10" i="8"/>
  <c r="H10" i="8"/>
  <c r="I9" i="8"/>
  <c r="H9" i="8"/>
  <c r="E19" i="3" l="1"/>
  <c r="D9" i="3"/>
  <c r="D38" i="3"/>
  <c r="E35" i="3"/>
  <c r="E32" i="3"/>
  <c r="E18" i="3"/>
  <c r="F19" i="3"/>
  <c r="D19" i="3"/>
  <c r="F18" i="3"/>
  <c r="D18" i="3"/>
  <c r="CV12" i="6"/>
  <c r="CV13" i="6"/>
  <c r="CV14" i="6"/>
  <c r="DS14" i="6"/>
  <c r="CV15" i="6"/>
  <c r="DS15" i="6"/>
  <c r="CV16" i="6"/>
  <c r="DS16" i="6"/>
  <c r="CV17" i="6"/>
  <c r="DS17" i="6"/>
  <c r="DS18" i="6"/>
  <c r="DS19" i="6"/>
  <c r="DS20" i="6"/>
  <c r="DS21" i="6"/>
  <c r="DS22" i="6"/>
  <c r="DS23" i="6"/>
  <c r="D22" i="3"/>
  <c r="E22" i="3"/>
  <c r="F22" i="3"/>
  <c r="E28" i="3"/>
  <c r="D33" i="3"/>
  <c r="E33" i="3"/>
  <c r="F33" i="3"/>
  <c r="E38" i="3"/>
  <c r="F38" i="3"/>
  <c r="D40" i="3"/>
  <c r="E40" i="3"/>
  <c r="F40" i="3"/>
  <c r="D27" i="3" l="1"/>
  <c r="D32" i="3"/>
  <c r="E25" i="3"/>
  <c r="E36" i="3" s="1"/>
  <c r="F32" i="3"/>
  <c r="D20" i="3"/>
  <c r="D35" i="3"/>
  <c r="E30" i="3"/>
  <c r="F20" i="3"/>
  <c r="D28" i="3"/>
  <c r="E20" i="3"/>
  <c r="E31" i="3"/>
  <c r="E9" i="3"/>
  <c r="D39" i="3" l="1"/>
  <c r="D24" i="3"/>
  <c r="D29" i="3"/>
  <c r="E24" i="3"/>
  <c r="F28" i="3" l="1"/>
  <c r="E29" i="3" l="1"/>
  <c r="E27" i="3"/>
  <c r="E39" i="3" l="1"/>
  <c r="F29" i="3"/>
  <c r="F27" i="3"/>
  <c r="F39" i="3" l="1"/>
  <c r="F35" i="3" l="1"/>
  <c r="F30" i="3" l="1"/>
  <c r="D30" i="3" l="1"/>
  <c r="D25" i="3" l="1"/>
  <c r="D36" i="3" s="1"/>
  <c r="D31" i="3" l="1"/>
  <c r="F31" i="3"/>
  <c r="F25" i="3" l="1"/>
  <c r="F36" i="3" s="1"/>
  <c r="F9" i="3" l="1"/>
  <c r="F24" i="3"/>
</calcChain>
</file>

<file path=xl/comments1.xml><?xml version="1.0" encoding="utf-8"?>
<comments xmlns="http://schemas.openxmlformats.org/spreadsheetml/2006/main">
  <authors>
    <author>Лоскутова</author>
    <author>Ольга Караева</author>
  </authors>
  <commentList>
    <comment ref="F7" authorId="0" shapeId="0">
      <text>
        <r>
          <rPr>
            <sz val="9"/>
            <color indexed="81"/>
            <rFont val="Tahoma"/>
            <family val="2"/>
            <charset val="204"/>
          </rPr>
          <t xml:space="preserve">Без услуг ТСО
</t>
        </r>
      </text>
    </comment>
    <comment ref="D16" authorId="1" shapeId="0">
      <text>
        <r>
          <rPr>
            <b/>
            <sz val="11"/>
            <color indexed="81"/>
            <rFont val="Tahoma"/>
            <family val="2"/>
            <charset val="204"/>
          </rPr>
          <t>Ольга Караева:</t>
        </r>
        <r>
          <rPr>
            <sz val="11"/>
            <color indexed="81"/>
            <rFont val="Tahoma"/>
            <family val="2"/>
            <charset val="204"/>
          </rPr>
          <t xml:space="preserve">
форма 3,1</t>
        </r>
      </text>
    </comment>
    <comment ref="D26" authorId="0" shapeId="0">
      <text>
        <r>
          <rPr>
            <sz val="9"/>
            <color indexed="81"/>
            <rFont val="Tahoma"/>
            <family val="2"/>
            <charset val="204"/>
          </rPr>
          <t xml:space="preserve">материалы и подряд
</t>
        </r>
      </text>
    </comment>
    <comment ref="D35" authorId="1" shapeId="0">
      <text>
        <r>
          <rPr>
            <sz val="11"/>
            <color indexed="81"/>
            <rFont val="Tahoma"/>
            <family val="2"/>
            <charset val="204"/>
          </rPr>
          <t xml:space="preserve">форма 1.6
</t>
        </r>
      </text>
    </comment>
  </commentList>
</comments>
</file>

<file path=xl/sharedStrings.xml><?xml version="1.0" encoding="utf-8"?>
<sst xmlns="http://schemas.openxmlformats.org/spreadsheetml/2006/main" count="459" uniqueCount="255">
  <si>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</si>
  <si>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</si>
  <si>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</si>
  <si>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</si>
  <si>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</si>
  <si>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</si>
  <si>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</si>
  <si>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</si>
  <si>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</si>
  <si>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</si>
  <si>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</si>
  <si>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</si>
  <si>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</si>
  <si>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</si>
  <si>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</si>
  <si>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</si>
  <si>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</si>
  <si>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</si>
  <si>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</si>
  <si>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</si>
  <si>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</si>
  <si>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</si>
  <si>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</si>
  <si>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</si>
  <si>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</si>
  <si>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</si>
  <si>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</si>
  <si>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</si>
  <si>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</si>
  <si>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</si>
  <si>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</si>
  <si>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</si>
  <si>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</si>
  <si>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</si>
  <si>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</si>
  <si>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</si>
  <si>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</si>
  <si>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</si>
  <si>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</si>
  <si>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</si>
  <si>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</si>
  <si>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</si>
  <si>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</si>
  <si>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</si>
  <si>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</si>
  <si>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</si>
  <si>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</si>
  <si>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</si>
  <si>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</si>
  <si>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</si>
  <si>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</si>
  <si>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</si>
  <si>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</si>
  <si>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</si>
  <si>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</si>
  <si>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</si>
  <si>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</si>
  <si>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</si>
  <si>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</si>
  <si>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</si>
  <si>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</si>
  <si>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</si>
  <si>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</si>
  <si>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</si>
  <si>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</si>
  <si>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</si>
  <si>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</si>
  <si>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</si>
  <si>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</si>
  <si>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</si>
  <si>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</si>
  <si>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</si>
  <si>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</si>
  <si>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</si>
  <si>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</si>
  <si>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</si>
  <si>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</si>
  <si>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</si>
  <si>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</si>
  <si>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</si>
  <si>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</si>
  <si>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</si>
  <si>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</si>
  <si>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</si>
  <si>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</si>
  <si>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</si>
  <si>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</si>
  <si>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</si>
  <si>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</si>
  <si>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</si>
  <si>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</si>
  <si>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</si>
  <si>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</si>
  <si>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</si>
  <si>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</si>
  <si>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</si>
  <si>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</si>
  <si>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</si>
  <si>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</si>
  <si>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</si>
  <si>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</si>
  <si>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</si>
  <si>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</si>
  <si>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</si>
  <si>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</si>
  <si>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</si>
  <si>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</si>
  <si>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</si>
  <si>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</si>
  <si>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</si>
  <si>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</si>
  <si>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</si>
  <si>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</si>
  <si>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</si>
  <si>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</si>
  <si>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</si>
  <si>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</si>
  <si>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</si>
  <si>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</si>
  <si>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</si>
  <si>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</si>
  <si>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</si>
  <si>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</si>
  <si>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</si>
  <si>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</si>
  <si>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</si>
  <si>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</si>
  <si>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</si>
  <si>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</si>
  <si>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 2015 и 2016 г. прибыль за минусом налога на имущество</t>
  </si>
  <si>
    <t xml:space="preserve"> -</t>
  </si>
  <si>
    <t>без выпадающих по ТП ( вошли в неподк.расх.)</t>
  </si>
  <si>
    <t>валовая прибыль плюс амортизация</t>
  </si>
  <si>
    <t>по расшифровке прибыли за минусом дивидендов</t>
  </si>
  <si>
    <t>валовая прибыль деленная на выручку</t>
  </si>
  <si>
    <t>без потерь и ТСО</t>
  </si>
  <si>
    <t>факт и ИП</t>
  </si>
  <si>
    <t>факт-утверждено-заявка</t>
  </si>
  <si>
    <t>Годовой отчет, 2016 = утв.2015*1,0428</t>
  </si>
  <si>
    <t>год</t>
  </si>
  <si>
    <t>Фактические показатели 
за год, предшествующий базовому периоду                           (2015 год)</t>
  </si>
  <si>
    <t>Показатели, утвержденные 
на базовый период 1                                 (2016 год)</t>
  </si>
  <si>
    <t>Предложения 
на расчетный период регулирования                 (2017 год)</t>
  </si>
  <si>
    <t xml:space="preserve"> НВВ за минусом ТСО</t>
  </si>
  <si>
    <t>Расходы из возврата и дохода-амортизация + налог на прибыль</t>
  </si>
  <si>
    <t>х</t>
  </si>
  <si>
    <r>
      <t>в том числе</t>
    </r>
    <r>
      <rPr>
        <vertAlign val="superscript"/>
        <sz val="12"/>
        <rFont val="Times New Roman"/>
        <family val="1"/>
        <charset val="204"/>
      </rPr>
      <t xml:space="preserve"> 5</t>
    </r>
    <r>
      <rPr>
        <sz val="12"/>
        <rFont val="Times New Roman"/>
        <family val="1"/>
        <charset val="204"/>
      </rPr>
      <t xml:space="preserve"> :</t>
    </r>
  </si>
  <si>
    <t>1-е полугодие</t>
  </si>
  <si>
    <t>2-е полугодие</t>
  </si>
  <si>
    <t>Х</t>
  </si>
  <si>
    <t>X</t>
  </si>
  <si>
    <t>2022</t>
  </si>
  <si>
    <t>2021</t>
  </si>
  <si>
    <t>2020</t>
  </si>
  <si>
    <t>2019</t>
  </si>
  <si>
    <t>2018</t>
  </si>
  <si>
    <t>2017</t>
  </si>
  <si>
    <t>2016</t>
  </si>
  <si>
    <t>2015</t>
  </si>
  <si>
    <t>2014</t>
  </si>
  <si>
    <t>2013</t>
  </si>
  <si>
    <t>2012</t>
  </si>
  <si>
    <t>2011</t>
  </si>
  <si>
    <t>Филиал ПАО "МРСК Северного Кавказа" - "Ставропольэнерго"</t>
  </si>
  <si>
    <t>3</t>
  </si>
  <si>
    <t>лет</t>
  </si>
  <si>
    <t>%</t>
  </si>
  <si>
    <t>млн. руб.</t>
  </si>
  <si>
    <t>НД</t>
  </si>
  <si>
    <t>НДi</t>
  </si>
  <si>
    <t xml:space="preserve">Показатель уровеня качества обслуживания потребителей услуг
</t>
  </si>
  <si>
    <t xml:space="preserve"> Показатель качества рассмотрения заявок на технологическое присоединение к сети   </t>
  </si>
  <si>
    <t xml:space="preserve">Показатель  уровня  надежности оказываемых услуг     </t>
  </si>
  <si>
    <t>Срок возврата инвести-рован-ного капитала</t>
  </si>
  <si>
    <t>Норматив технологического расхода (уровень потерь электрической энергии)</t>
  </si>
  <si>
    <t>Коэффи-циент эластич-ности подконт-рольных расходов
по коли-честву активов</t>
  </si>
  <si>
    <t>Норма доходности
на инвести-рованный капитал</t>
  </si>
  <si>
    <t>Чистый оборот-
ный
капитал</t>
  </si>
  <si>
    <t>Размер инвести-рованного капитала</t>
  </si>
  <si>
    <t>Индекс эффектив-ности опера-ционных расходов</t>
  </si>
  <si>
    <t>Базовый 
уровень опера-ционных расходов</t>
  </si>
  <si>
    <t>Год</t>
  </si>
  <si>
    <t>Наименование 
сетевой
организации 
в субъекте 
Российской 
Федерации</t>
  </si>
  <si>
    <t>Долгосрочные параметры регулирования  филиала ПАО "МРСК Северного Кавказа" - "Ставропольэнерго"</t>
  </si>
  <si>
    <t>Данные по уставному капиталу отсутствуют, так как регулируемая органзация является филиалом</t>
  </si>
  <si>
    <t>Данный показатель не подлежит расчету, так как регулируемая организация является филиалом</t>
  </si>
  <si>
    <t xml:space="preserve">без ТСО </t>
  </si>
  <si>
    <t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t>
  </si>
  <si>
    <t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t>
  </si>
  <si>
    <t>Предложения на период регулирования                     (2021 год)**</t>
  </si>
  <si>
    <t>Расчет корректировок и вып. дохода</t>
  </si>
  <si>
    <t>факт, 2018 и 2019 план в соответствии с утв.ИП</t>
  </si>
  <si>
    <t>Предложения на период регулирования                     (2022 год)**</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</si>
  <si>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</si>
  <si>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</si>
  <si>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</si>
  <si>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</si>
  <si>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</si>
  <si>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</si>
  <si>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</si>
  <si>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</si>
  <si>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</si>
  <si>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</si>
  <si>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ул. Университетская, 35, г. Пятигорск, Ставропольский край, 357500</t>
  </si>
  <si>
    <t>Фактический адрес</t>
  </si>
  <si>
    <t>ИНН</t>
  </si>
  <si>
    <t>2632082033</t>
  </si>
  <si>
    <t>КПП</t>
  </si>
  <si>
    <t>263243001</t>
  </si>
  <si>
    <t>Ф.И.О. руководителя</t>
  </si>
  <si>
    <t>Демчак Игорь Вячеславович</t>
  </si>
  <si>
    <t>Адрес электронной почты</t>
  </si>
  <si>
    <t>Контактный телефон</t>
  </si>
  <si>
    <t>(8793) 39-23-53, (8793) 36-35-86</t>
  </si>
  <si>
    <t>Факс</t>
  </si>
  <si>
    <t>(8793) 97-35-02</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</si>
  <si>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</si>
  <si>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</si>
  <si>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4.6.</t>
  </si>
  <si>
    <r>
      <t xml:space="preserve">Операционные (подконтрольные) расходы на условную единицу </t>
    </r>
    <r>
      <rPr>
        <vertAlign val="superscript"/>
        <sz val="12"/>
        <rFont val="Times New Roman"/>
        <family val="1"/>
        <charset val="204"/>
      </rPr>
      <t>3</t>
    </r>
  </si>
  <si>
    <t>6.</t>
  </si>
  <si>
    <t>7.</t>
  </si>
  <si>
    <t>III. Цены (тарифы) по регулируемым видам деятельности организации</t>
  </si>
  <si>
    <t>Для организаций, относящихся к субъектам естественных монополий:</t>
  </si>
  <si>
    <t>(форма)</t>
  </si>
  <si>
    <r>
      <t xml:space="preserve">Объем полезного отпуска электроэнергии - всего </t>
    </r>
    <r>
      <rPr>
        <vertAlign val="superscript"/>
        <sz val="12"/>
        <rFont val="Times New Roman"/>
        <family val="1"/>
        <charset val="204"/>
      </rPr>
      <t>3</t>
    </r>
  </si>
  <si>
    <t>первое полугодие</t>
  </si>
  <si>
    <t>второе полугодие</t>
  </si>
  <si>
    <t>не утверждено</t>
  </si>
  <si>
    <t>не заявляются</t>
  </si>
  <si>
    <r>
      <t xml:space="preserve">Уровень потерь электрической энергии </t>
    </r>
    <r>
      <rPr>
        <vertAlign val="superscript"/>
        <sz val="12"/>
        <rFont val="Times New Roman"/>
        <family val="1"/>
        <charset val="204"/>
      </rPr>
      <t>3 *</t>
    </r>
  </si>
  <si>
    <t>на услуги по передаче электрической энергии по электрическим сетям</t>
  </si>
  <si>
    <r>
      <rPr>
        <sz val="13"/>
        <rFont val="Times New Roman"/>
        <family val="1"/>
        <charset val="204"/>
      </rPr>
      <t>(вид цены (тарифа)</t>
    </r>
    <r>
      <rPr>
        <b/>
        <sz val="13"/>
        <rFont val="Times New Roman"/>
        <family val="1"/>
        <charset val="204"/>
      </rPr>
      <t xml:space="preserve"> на </t>
    </r>
  </si>
  <si>
    <t>(расчетный период регулирования)</t>
  </si>
  <si>
    <t>материальные затраты **</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</si>
  <si>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 ***</t>
    </r>
  </si>
  <si>
    <t>** За исключением  материалов на ремонт</t>
  </si>
  <si>
    <t xml:space="preserve">Филиала Публичного Акционерного Общества «Россети Северный Кавказ» - «Ставропольэнерго» </t>
  </si>
  <si>
    <t>(филиал ПАО «Россети Северный  Кавказ» - «Ставропольэнерго»)</t>
  </si>
  <si>
    <t xml:space="preserve">Филиал Публичного Акционерного Общества «Россети Северный Кавказ» - «Ставропольэнерго» </t>
  </si>
  <si>
    <t>Филиал ПАО «Россети Северный  Кавказ» - «Ставропольэнерго»</t>
  </si>
  <si>
    <t>stvenergo@stv.rossetisk.ru</t>
  </si>
  <si>
    <t>Фактические показатели 
за год, предшествующий базовому периоду                           (2019 год)</t>
  </si>
  <si>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 xml:space="preserve">                              (2020 год)                                                  </t>
    </r>
  </si>
  <si>
    <t>Предложения 
на расчетный период регулирования                 (2021 год)</t>
  </si>
  <si>
    <t>Приказ Минэнерго РФ от 20.12.2019 №28@ "Об утверждении изменений вносимых в инвестиционную программу ПАО "МРСК Северного Кавказа", утвержденную приказом Минэнерго РФ от 25.12.2015  № 1035</t>
  </si>
  <si>
    <t>* Установлен на ДПР (на 2020 г. - 10,13%)</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</si>
  <si>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</si>
  <si>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</si>
  <si>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</si>
  <si>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r>
      <t>Инвестиции, осуществляемые 
за счет тарифных источников</t>
    </r>
    <r>
      <rPr>
        <vertAlign val="superscript"/>
        <sz val="12"/>
        <rFont val="Times New Roman"/>
        <family val="1"/>
        <charset val="204"/>
      </rPr>
      <t xml:space="preserve"> </t>
    </r>
  </si>
  <si>
    <r>
      <t>Среднесписочная численность персонала</t>
    </r>
    <r>
      <rPr>
        <vertAlign val="superscript"/>
        <sz val="12"/>
        <rFont val="Times New Roman"/>
        <family val="1"/>
        <charset val="204"/>
      </rPr>
      <t xml:space="preserve"> </t>
    </r>
  </si>
  <si>
    <r>
      <t>Среднемесячная заработная плата на одного работника</t>
    </r>
    <r>
      <rPr>
        <vertAlign val="superscript"/>
        <sz val="12"/>
        <rFont val="Times New Roman"/>
        <family val="1"/>
        <charset val="204"/>
      </rPr>
      <t xml:space="preserve"> </t>
    </r>
  </si>
  <si>
    <t>*** С учетом выпадающих доходов по льготному технологическому присоединению по факту 2019 года - 26 250,18 тыс.руб.</t>
  </si>
  <si>
    <t xml:space="preserve"> Отраслевое тарифное соглашение в электроэнергетике Российской Федерации на 2019-2021 годы (21 декабря 2018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</si>
</sst>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
    <numFmt numFmtId="166" formatCode="&quot;$&quot;#,##0_);[Red]\(&quot;$&quot;#,##0\)"/>
    <numFmt numFmtId="167" formatCode="_-* #,##0.00[$€-1]_-;\-* #,##0.00[$€-1]_-;_-* &quot;-&quot;??[$€-1]_-"/>
    <numFmt numFmtId="168" formatCode="#,##0.0000"/>
    <numFmt numFmtId="169" formatCode="#,##0.000"/>
    <numFmt numFmtId="170" formatCode="_-* #,##0\ _р_._-;\-* #,##0\ _р_._-;_-* &quot;-&quot;\ _р_._-;_-@_-"/>
  </numFmts>
  <fonts count="41">
    <font>
      <sz val="10"/>
      <name val="Arial Cyr"/>
      <charset val="204"/>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8"/>
      <name val="Times New Roman"/>
      <family val="1"/>
      <charset val="204"/>
    </font>
    <font>
      <sz val="12"/>
      <color theme="0"/>
      <name val="Times New Roman"/>
      <family val="1"/>
      <charset val="204"/>
    </font>
    <font>
      <sz val="11"/>
      <color indexed="81"/>
      <name val="Tahoma"/>
      <family val="2"/>
      <charset val="204"/>
    </font>
    <font>
      <sz val="9"/>
      <color indexed="81"/>
      <name val="Tahoma"/>
      <family val="2"/>
      <charset val="204"/>
    </font>
    <font>
      <sz val="9"/>
      <name val="Times New Roman"/>
      <family val="1"/>
      <charset val="204"/>
    </font>
    <font>
      <b/>
      <sz val="13"/>
      <name val="Times New Roman"/>
      <family val="1"/>
      <charset val="204"/>
    </font>
    <font>
      <u/>
      <sz val="10"/>
      <color indexed="12"/>
      <name val="Arial Cyr"/>
      <charset val="204"/>
    </font>
    <font>
      <u/>
      <sz val="13"/>
      <color indexed="12"/>
      <name val="Arial Cyr"/>
      <charset val="204"/>
    </font>
    <font>
      <sz val="12"/>
      <color indexed="8"/>
      <name val="Times New Roman"/>
      <family val="1"/>
      <charset val="204"/>
    </font>
    <font>
      <sz val="9"/>
      <name val="Arial Cyr"/>
      <charset val="204"/>
    </font>
    <font>
      <b/>
      <sz val="11"/>
      <color indexed="81"/>
      <name val="Tahoma"/>
      <family val="2"/>
      <charset val="204"/>
    </font>
    <font>
      <sz val="9"/>
      <name val="Tahoma"/>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11"/>
      <color indexed="62"/>
      <name val="Calibri"/>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sz val="8"/>
      <name val="Arial"/>
      <family val="2"/>
      <charset val="204"/>
    </font>
    <font>
      <sz val="11"/>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s>
  <cellStyleXfs count="47">
    <xf numFmtId="0" fontId="0" fillId="0" borderId="0"/>
    <xf numFmtId="0" fontId="9"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49" fontId="24" fillId="0" borderId="0" applyBorder="0">
      <alignment vertical="top"/>
    </xf>
    <xf numFmtId="0" fontId="25" fillId="0" borderId="0"/>
    <xf numFmtId="167" fontId="25" fillId="0" borderId="0"/>
    <xf numFmtId="0" fontId="38" fillId="0" borderId="0"/>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3" fillId="0" borderId="13" applyNumberFormat="0" applyAlignment="0">
      <protection locked="0"/>
    </xf>
    <xf numFmtId="166" fontId="26" fillId="0" borderId="0" applyFont="0" applyFill="0" applyBorder="0" applyAlignment="0" applyProtection="0"/>
    <xf numFmtId="165" fontId="24" fillId="3" borderId="0">
      <protection locked="0"/>
    </xf>
    <xf numFmtId="0" fontId="31" fillId="0" borderId="0" applyFill="0" applyBorder="0" applyProtection="0">
      <alignment vertical="center"/>
    </xf>
    <xf numFmtId="169" fontId="24" fillId="3" borderId="0">
      <protection locked="0"/>
    </xf>
    <xf numFmtId="168" fontId="24" fillId="3" borderId="0">
      <protection locked="0"/>
    </xf>
    <xf numFmtId="0" fontId="32" fillId="0" borderId="0" applyNumberFormat="0" applyFill="0" applyBorder="0" applyAlignment="0" applyProtection="0">
      <alignment vertical="top"/>
      <protection locked="0"/>
    </xf>
    <xf numFmtId="0" fontId="33" fillId="4" borderId="13" applyNumberFormat="0" applyAlignment="0"/>
    <xf numFmtId="0" fontId="19" fillId="0" borderId="0" applyNumberFormat="0" applyFill="0" applyBorder="0" applyAlignment="0" applyProtection="0">
      <alignment vertical="top"/>
      <protection locked="0"/>
    </xf>
    <xf numFmtId="0" fontId="28" fillId="0" borderId="0" applyNumberFormat="0" applyFill="0" applyBorder="0" applyAlignment="0" applyProtection="0"/>
    <xf numFmtId="0" fontId="27" fillId="0" borderId="0"/>
    <xf numFmtId="0" fontId="31" fillId="0" borderId="0" applyFill="0" applyBorder="0" applyProtection="0">
      <alignment vertical="center"/>
    </xf>
    <xf numFmtId="0" fontId="31" fillId="0" borderId="0" applyFill="0" applyBorder="0" applyProtection="0">
      <alignment vertical="center"/>
    </xf>
    <xf numFmtId="49" fontId="34" fillId="5" borderId="14" applyNumberFormat="0">
      <alignment horizontal="center" vertical="center"/>
    </xf>
    <xf numFmtId="0" fontId="30" fillId="6" borderId="13" applyNumberFormat="0" applyAlignment="0" applyProtection="0"/>
    <xf numFmtId="0" fontId="2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49" fontId="24" fillId="0" borderId="0" applyBorder="0">
      <alignment vertical="top"/>
    </xf>
    <xf numFmtId="0" fontId="35" fillId="7" borderId="0" applyNumberFormat="0" applyBorder="0" applyAlignment="0">
      <alignment horizontal="left" vertical="center"/>
    </xf>
    <xf numFmtId="49" fontId="24" fillId="7" borderId="0" applyBorder="0">
      <alignment vertical="top"/>
    </xf>
    <xf numFmtId="49" fontId="36" fillId="8" borderId="0" applyBorder="0">
      <alignment vertical="top"/>
    </xf>
    <xf numFmtId="0" fontId="38" fillId="0" borderId="0"/>
    <xf numFmtId="0" fontId="25" fillId="0" borderId="0"/>
    <xf numFmtId="170" fontId="28" fillId="0" borderId="0" applyFont="0" applyFill="0" applyBorder="0" applyAlignment="0" applyProtection="0"/>
    <xf numFmtId="0" fontId="40" fillId="0" borderId="0"/>
  </cellStyleXfs>
  <cellXfs count="144">
    <xf numFmtId="0" fontId="0" fillId="0" borderId="0" xfId="0"/>
    <xf numFmtId="0" fontId="2" fillId="0" borderId="0" xfId="0" applyFont="1"/>
    <xf numFmtId="0" fontId="2"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vertical="top"/>
    </xf>
    <xf numFmtId="0" fontId="2" fillId="0" borderId="0" xfId="0" applyFont="1" applyAlignment="1"/>
    <xf numFmtId="0" fontId="6" fillId="0" borderId="0" xfId="0" applyFont="1"/>
    <xf numFmtId="0" fontId="4" fillId="0" borderId="0" xfId="0" applyFont="1"/>
    <xf numFmtId="0" fontId="10" fillId="0" borderId="1" xfId="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xf>
    <xf numFmtId="0" fontId="5" fillId="0" borderId="1" xfId="0" applyFont="1" applyBorder="1" applyAlignment="1">
      <alignment horizontal="left" vertical="top" wrapText="1"/>
    </xf>
    <xf numFmtId="4" fontId="2" fillId="0" borderId="1" xfId="0" applyNumberFormat="1" applyFont="1" applyBorder="1" applyAlignment="1">
      <alignment horizontal="center" vertical="top"/>
    </xf>
    <xf numFmtId="9" fontId="2" fillId="0" borderId="1" xfId="2"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165" fontId="2" fillId="0" borderId="1" xfId="0" applyNumberFormat="1" applyFont="1" applyBorder="1" applyAlignment="1">
      <alignment horizontal="center" vertical="top"/>
    </xf>
    <xf numFmtId="0" fontId="13" fillId="0" borderId="1" xfId="0" applyFont="1" applyBorder="1" applyAlignment="1">
      <alignment horizontal="center" vertical="top" wrapText="1"/>
    </xf>
    <xf numFmtId="0" fontId="10" fillId="0" borderId="1" xfId="1" applyFont="1" applyBorder="1" applyAlignment="1">
      <alignment horizontal="center" vertical="top" wrapText="1"/>
    </xf>
    <xf numFmtId="0" fontId="10" fillId="0" borderId="1" xfId="1" applyFont="1" applyBorder="1" applyAlignment="1">
      <alignment horizontal="left" vertical="top" wrapText="1"/>
    </xf>
    <xf numFmtId="0" fontId="10" fillId="0" borderId="1" xfId="1" applyFont="1" applyBorder="1" applyAlignment="1">
      <alignment horizontal="center" vertical="top"/>
    </xf>
    <xf numFmtId="0" fontId="2" fillId="0" borderId="0" xfId="0" applyFont="1" applyFill="1"/>
    <xf numFmtId="0" fontId="4" fillId="0" borderId="0" xfId="0" applyFont="1" applyFill="1" applyAlignment="1">
      <alignment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Alignment="1">
      <alignment vertical="top"/>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9" fontId="2" fillId="0" borderId="1" xfId="2" applyFont="1" applyFill="1" applyBorder="1" applyAlignment="1">
      <alignment horizontal="center" vertical="top"/>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0" xfId="0" applyFont="1" applyFill="1" applyAlignment="1"/>
    <xf numFmtId="0" fontId="11" fillId="0" borderId="1" xfId="0" applyFont="1" applyFill="1" applyBorder="1" applyAlignment="1">
      <alignment horizontal="center" vertical="top" wrapText="1"/>
    </xf>
    <xf numFmtId="3" fontId="2" fillId="0" borderId="1" xfId="0" applyNumberFormat="1" applyFont="1" applyFill="1" applyBorder="1" applyAlignment="1">
      <alignment horizontal="center" vertical="top"/>
    </xf>
    <xf numFmtId="2" fontId="2" fillId="0" borderId="1" xfId="0" applyNumberFormat="1" applyFont="1" applyFill="1" applyBorder="1" applyAlignment="1">
      <alignment horizontal="center" vertical="top"/>
    </xf>
    <xf numFmtId="0" fontId="6" fillId="0" borderId="0" xfId="0" applyFont="1" applyFill="1"/>
    <xf numFmtId="0" fontId="4" fillId="0" borderId="0" xfId="0" applyFont="1" applyFill="1"/>
    <xf numFmtId="0" fontId="2" fillId="0" borderId="0" xfId="0" applyFont="1" applyFill="1" applyAlignment="1">
      <alignment vertical="top" wrapText="1"/>
    </xf>
    <xf numFmtId="4"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14" fillId="2" borderId="1" xfId="0" applyFont="1" applyFill="1" applyBorder="1" applyAlignment="1">
      <alignment horizontal="center" vertical="top"/>
    </xf>
    <xf numFmtId="165" fontId="2" fillId="0" borderId="1" xfId="0" applyNumberFormat="1" applyFont="1" applyFill="1" applyBorder="1" applyAlignment="1">
      <alignment horizontal="center" vertical="top"/>
    </xf>
    <xf numFmtId="0" fontId="4" fillId="0" borderId="0" xfId="0" applyFont="1" applyAlignment="1">
      <alignment horizontal="right"/>
    </xf>
    <xf numFmtId="0" fontId="4" fillId="0" borderId="0" xfId="0" applyFont="1" applyFill="1" applyAlignment="1"/>
    <xf numFmtId="4" fontId="2" fillId="0" borderId="1" xfId="0" applyNumberFormat="1" applyFont="1" applyFill="1" applyBorder="1" applyAlignment="1">
      <alignment horizontal="center"/>
    </xf>
    <xf numFmtId="4" fontId="0" fillId="0" borderId="0" xfId="0" applyNumberFormat="1"/>
    <xf numFmtId="4" fontId="2" fillId="0" borderId="0" xfId="0" applyNumberFormat="1" applyFont="1" applyFill="1" applyAlignment="1">
      <alignment vertical="top"/>
    </xf>
    <xf numFmtId="0" fontId="4" fillId="0" borderId="0" xfId="0" applyNumberFormat="1" applyFont="1" applyBorder="1" applyAlignment="1">
      <alignment horizontal="left"/>
    </xf>
    <xf numFmtId="0" fontId="4" fillId="0" borderId="0" xfId="0" applyNumberFormat="1" applyFont="1" applyBorder="1" applyAlignment="1">
      <alignment horizontal="left" vertical="top" wrapText="1"/>
    </xf>
    <xf numFmtId="0" fontId="2" fillId="0" borderId="0" xfId="0" applyNumberFormat="1" applyFont="1" applyBorder="1" applyAlignment="1">
      <alignment horizontal="left"/>
    </xf>
    <xf numFmtId="0" fontId="17" fillId="0" borderId="0" xfId="0" applyNumberFormat="1" applyFont="1" applyBorder="1" applyAlignment="1">
      <alignment horizontal="left"/>
    </xf>
    <xf numFmtId="0" fontId="17" fillId="0" borderId="0" xfId="0" applyNumberFormat="1" applyFont="1" applyBorder="1" applyAlignment="1">
      <alignment horizontal="left" wrapText="1"/>
    </xf>
    <xf numFmtId="0" fontId="2" fillId="0" borderId="0" xfId="0" applyNumberFormat="1" applyFont="1" applyBorder="1" applyAlignment="1">
      <alignment horizontal="right"/>
    </xf>
    <xf numFmtId="0" fontId="18" fillId="0" borderId="0" xfId="0" applyNumberFormat="1" applyFont="1" applyBorder="1" applyAlignment="1">
      <alignment horizontal="left"/>
    </xf>
    <xf numFmtId="0" fontId="8" fillId="0" borderId="0" xfId="0" applyNumberFormat="1" applyFont="1" applyBorder="1" applyAlignment="1">
      <alignment horizontal="center"/>
    </xf>
    <xf numFmtId="0" fontId="2" fillId="0" borderId="1" xfId="0" applyFont="1" applyFill="1" applyBorder="1" applyAlignment="1">
      <alignment vertical="top"/>
    </xf>
    <xf numFmtId="0" fontId="2" fillId="0" borderId="1" xfId="0" applyNumberFormat="1" applyFont="1" applyBorder="1" applyAlignment="1">
      <alignment horizontal="center" vertical="top"/>
    </xf>
    <xf numFmtId="4" fontId="10" fillId="0" borderId="1" xfId="1" applyNumberFormat="1" applyFont="1" applyBorder="1" applyAlignment="1">
      <alignment horizontal="center"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1" fillId="0" borderId="1" xfId="1" applyFont="1" applyBorder="1" applyAlignment="1">
      <alignment horizontal="center" vertical="center" wrapText="1"/>
    </xf>
    <xf numFmtId="4" fontId="2" fillId="2" borderId="1" xfId="0" applyNumberFormat="1" applyFont="1" applyFill="1" applyBorder="1" applyAlignment="1">
      <alignment horizontal="center" vertical="top"/>
    </xf>
    <xf numFmtId="10" fontId="2" fillId="0" borderId="1" xfId="2"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4" fontId="22" fillId="0" borderId="0" xfId="0" applyNumberFormat="1" applyFont="1"/>
    <xf numFmtId="0" fontId="18" fillId="0" borderId="0" xfId="0" applyNumberFormat="1" applyFont="1" applyBorder="1" applyAlignment="1">
      <alignment horizontal="right"/>
    </xf>
    <xf numFmtId="0" fontId="17"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vertical="top"/>
    </xf>
    <xf numFmtId="4" fontId="17" fillId="0" borderId="0" xfId="0" applyNumberFormat="1" applyFont="1" applyFill="1" applyAlignment="1">
      <alignment vertical="top"/>
    </xf>
    <xf numFmtId="0" fontId="18" fillId="0" borderId="0" xfId="0" applyNumberFormat="1" applyFont="1" applyFill="1" applyBorder="1" applyAlignment="1">
      <alignment horizontal="right"/>
    </xf>
    <xf numFmtId="0" fontId="18" fillId="0" borderId="11" xfId="0" applyNumberFormat="1" applyFont="1" applyFill="1" applyBorder="1" applyAlignment="1">
      <alignment horizontal="center"/>
    </xf>
    <xf numFmtId="0" fontId="18" fillId="0" borderId="0" xfId="0" applyNumberFormat="1" applyFont="1" applyFill="1" applyBorder="1" applyAlignment="1">
      <alignment horizontal="left"/>
    </xf>
    <xf numFmtId="49" fontId="8" fillId="0" borderId="11" xfId="0" applyNumberFormat="1" applyFont="1" applyBorder="1" applyAlignment="1">
      <alignment horizontal="left"/>
    </xf>
    <xf numFmtId="49" fontId="2" fillId="0" borderId="11" xfId="0" applyNumberFormat="1" applyFont="1" applyBorder="1" applyAlignment="1">
      <alignment horizontal="left"/>
    </xf>
    <xf numFmtId="49" fontId="20" fillId="0" borderId="11" xfId="3" applyNumberFormat="1" applyFont="1" applyBorder="1" applyAlignment="1" applyProtection="1">
      <alignment horizontal="left"/>
    </xf>
    <xf numFmtId="0" fontId="18" fillId="0" borderId="0" xfId="0" applyNumberFormat="1" applyFont="1" applyBorder="1" applyAlignment="1">
      <alignment horizontal="center"/>
    </xf>
    <xf numFmtId="0" fontId="18"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0" borderId="11" xfId="0" applyNumberFormat="1" applyFont="1" applyBorder="1" applyAlignment="1">
      <alignment horizontal="center"/>
    </xf>
    <xf numFmtId="0" fontId="4" fillId="0" borderId="0" xfId="0" applyNumberFormat="1" applyFont="1" applyBorder="1" applyAlignment="1">
      <alignment horizontal="center" vertical="top"/>
    </xf>
    <xf numFmtId="0" fontId="8" fillId="0" borderId="0" xfId="0" applyNumberFormat="1" applyFont="1" applyBorder="1" applyAlignment="1">
      <alignment horizontal="center"/>
    </xf>
    <xf numFmtId="0" fontId="2" fillId="0" borderId="0" xfId="0" applyNumberFormat="1" applyFont="1" applyBorder="1" applyAlignment="1">
      <alignment horizontal="center"/>
    </xf>
    <xf numFmtId="49" fontId="8" fillId="0" borderId="11" xfId="0" applyNumberFormat="1" applyFont="1" applyBorder="1" applyAlignment="1">
      <alignment horizontal="left" wrapText="1"/>
    </xf>
    <xf numFmtId="0" fontId="18" fillId="0" borderId="0" xfId="0" applyNumberFormat="1" applyFont="1" applyFill="1" applyBorder="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NumberFormat="1" applyFont="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1" xfId="1" applyFont="1" applyBorder="1" applyAlignment="1">
      <alignment horizontal="center" vertical="center" wrapText="1"/>
    </xf>
    <xf numFmtId="0" fontId="4" fillId="0" borderId="0" xfId="0" applyFont="1" applyAlignment="1">
      <alignment horizontal="left" wrapText="1" indent="3"/>
    </xf>
    <xf numFmtId="0" fontId="4" fillId="0" borderId="0" xfId="0" applyFont="1" applyAlignment="1">
      <alignment horizontal="center"/>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64" fontId="4" fillId="0" borderId="1" xfId="0" applyNumberFormat="1" applyFont="1" applyBorder="1" applyAlignment="1">
      <alignment horizontal="center"/>
    </xf>
    <xf numFmtId="0" fontId="4" fillId="0" borderId="1" xfId="0" applyFont="1" applyBorder="1" applyAlignment="1">
      <alignment horizontal="center"/>
    </xf>
    <xf numFmtId="2" fontId="4" fillId="0" borderId="2" xfId="0" applyNumberFormat="1" applyFont="1" applyFill="1" applyBorder="1" applyAlignment="1">
      <alignment horizontal="center"/>
    </xf>
    <xf numFmtId="2" fontId="4" fillId="0" borderId="3" xfId="0" applyNumberFormat="1" applyFont="1" applyFill="1" applyBorder="1" applyAlignment="1">
      <alignment horizontal="center"/>
    </xf>
    <xf numFmtId="2" fontId="4" fillId="0" borderId="4" xfId="0" applyNumberFormat="1" applyFont="1" applyFill="1" applyBorder="1" applyAlignment="1">
      <alignment horizontal="center"/>
    </xf>
    <xf numFmtId="0" fontId="4" fillId="0" borderId="2" xfId="0" applyNumberFormat="1" applyFont="1" applyBorder="1" applyAlignment="1">
      <alignment horizontal="center" vertical="top"/>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NumberFormat="1" applyFont="1" applyBorder="1" applyAlignment="1">
      <alignment horizontal="center" vertical="top"/>
    </xf>
    <xf numFmtId="49" fontId="4" fillId="0" borderId="5"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9"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2" xfId="0" applyNumberFormat="1" applyFont="1" applyBorder="1" applyAlignment="1">
      <alignment horizontal="center" vertical="top"/>
    </xf>
  </cellXfs>
  <cellStyles count="47">
    <cellStyle name=" 1" xfId="6"/>
    <cellStyle name=" 1 2" xfId="7"/>
    <cellStyle name=" 1_Stage1" xfId="8"/>
    <cellStyle name="_Model_RAB Мой_PR.PROG.WARM.NOTCOMBI.2012.2.16_v1.4(04.04.11) " xfId="9"/>
    <cellStyle name="_Model_RAB Мой_Книга2_PR.PROG.WARM.NOTCOMBI.2012.2.16_v1.4(04.04.11) " xfId="10"/>
    <cellStyle name="_Model_RAB_MRSK_svod_PR.PROG.WARM.NOTCOMBI.2012.2.16_v1.4(04.04.11) " xfId="11"/>
    <cellStyle name="_Model_RAB_MRSK_svod_Книга2_PR.PROG.WARM.NOTCOMBI.2012.2.16_v1.4(04.04.11) " xfId="12"/>
    <cellStyle name="_МОДЕЛЬ_1 (2)_PR.PROG.WARM.NOTCOMBI.2012.2.16_v1.4(04.04.11) " xfId="13"/>
    <cellStyle name="_МОДЕЛЬ_1 (2)_Книга2_PR.PROG.WARM.NOTCOMBI.2012.2.16_v1.4(04.04.11) " xfId="14"/>
    <cellStyle name="_пр 5 тариф RAB_PR.PROG.WARM.NOTCOMBI.2012.2.16_v1.4(04.04.11) " xfId="15"/>
    <cellStyle name="_пр 5 тариф RAB_Книга2_PR.PROG.WARM.NOTCOMBI.2012.2.16_v1.4(04.04.11) " xfId="16"/>
    <cellStyle name="_Расчет RAB_22072008_PR.PROG.WARM.NOTCOMBI.2012.2.16_v1.4(04.04.11) " xfId="17"/>
    <cellStyle name="_Расчет RAB_22072008_Книга2_PR.PROG.WARM.NOTCOMBI.2012.2.16_v1.4(04.04.11) " xfId="18"/>
    <cellStyle name="_Расчет RAB_Лен и МОЭСК_с 2010 года_14.04.2009_со сглаж_version 3.0_без ФСК_PR.PROG.WARM.NOTCOMBI.2012.2.16_v1.4(04.04.11) " xfId="19"/>
    <cellStyle name="_Расчет RAB_Лен и МОЭСК_с 2010 года_14.04.2009_со сглаж_version 3.0_без ФСК_Книга2_PR.PROG.WARM.NOTCOMBI.2012.2.16_v1.4(04.04.11) " xfId="20"/>
    <cellStyle name="_РИТ КЭС " xfId="43"/>
    <cellStyle name="_Факт  годовая 2007 " xfId="44"/>
    <cellStyle name="Cells 2" xfId="21"/>
    <cellStyle name="Comma [0]" xfId="45"/>
    <cellStyle name="Currency [0]" xfId="22"/>
    <cellStyle name="currency1" xfId="23"/>
    <cellStyle name="Currency2" xfId="24"/>
    <cellStyle name="currency3" xfId="25"/>
    <cellStyle name="currency4" xfId="26"/>
    <cellStyle name="Followed Hyperlink" xfId="27"/>
    <cellStyle name="Header 3" xfId="28"/>
    <cellStyle name="Hyperlink" xfId="29"/>
    <cellStyle name="normal" xfId="30"/>
    <cellStyle name="Normal1" xfId="31"/>
    <cellStyle name="Normal2" xfId="32"/>
    <cellStyle name="Percent1" xfId="33"/>
    <cellStyle name="Title 4" xfId="34"/>
    <cellStyle name="Ввод  2" xfId="35"/>
    <cellStyle name="Гиперссылка" xfId="3" builtinId="8"/>
    <cellStyle name="Гиперссылка 2" xfId="36"/>
    <cellStyle name="Гиперссылка 2 2" xfId="37"/>
    <cellStyle name="Гиперссылка 4" xfId="38"/>
    <cellStyle name="Обычный" xfId="0" builtinId="0"/>
    <cellStyle name="Обычный 10" xfId="39"/>
    <cellStyle name="Обычный 2" xfId="4"/>
    <cellStyle name="Обычный 2 2" xfId="40"/>
    <cellStyle name="Обычный 3" xfId="5"/>
    <cellStyle name="Обычный 3 2" xfId="42"/>
    <cellStyle name="Обычный 3 3" xfId="41"/>
    <cellStyle name="Обычный 4" xfId="46"/>
    <cellStyle name="Обычный_стр.1_5"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58;&#1040;&#1056;&#1048;&#1060;&#1067;\&#1058;&#1040;&#1056;&#1048;&#1060;%202020\&#1058;&#1040;&#1056;&#1048;&#1060;&#1053;&#1040;&#1071;%20&#1047;&#1040;&#1071;&#1042;&#1050;&#1040;\&#1058;&#1072;&#1073;&#1083;&#1080;&#1094;&#1072;%20&#1087;&#1086;%20&#1079;&#1072;&#1090;&#1088;&#1072;&#1090;&#1072;&#1084;%20&#1080;%20&#1085;&#1086;&#1084;&#1077;&#1088;&#1072;&#1084;%20&#1090;&#1086;&#1084;&#1086;&#10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58;&#1040;&#1056;&#1048;&#1060;&#1067;\&#1058;&#1040;&#1056;&#1048;&#1060;%202017\&#1058;&#1040;&#1056;&#1048;&#1060;&#1053;&#1040;&#1071;%20&#1047;&#1040;&#1071;&#1042;&#1050;&#1040;\&#1060;&#1086;&#1088;&#1084;&#1072;&#1090;&#1099;%20&#1056;&#1086;&#1089;&#1089;&#1077;&#1090;&#1077;&#1081;\&#1092;&#1086;&#1088;&#1084;&#1072;&#10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58;&#1040;&#1056;&#1048;&#1060;&#1067;\&#1058;&#1040;&#1056;&#1048;&#1060;%202017\&#1058;&#1040;&#1056;&#1048;&#1060;&#1053;&#1040;&#1071;%20&#1047;&#1040;&#1071;&#1042;&#1050;&#1040;\&#1060;&#1086;&#1088;&#1084;&#1072;&#1090;&#1099;%20&#1056;&#1086;&#1089;&#1089;&#1077;&#1090;&#1077;&#1081;\&#1092;&#1086;&#1088;&#1084;&#1072;&#1090;_&#1087;&#1088;&#1086;&#1076;&#1083;&#1077;&#1085;&#1080;&#1077;%20&#1076;&#1086;%202021%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Э"/>
    </sheetNames>
    <sheetDataSet>
      <sheetData sheetId="0" refreshError="1">
        <row r="5">
          <cell r="E5">
            <v>3.6999999999999998E-2</v>
          </cell>
        </row>
        <row r="268">
          <cell r="F268">
            <v>118791.18000000001</v>
          </cell>
          <cell r="O268">
            <v>92860.340000000011</v>
          </cell>
        </row>
        <row r="279">
          <cell r="F279">
            <v>116356.102</v>
          </cell>
          <cell r="O279">
            <v>116356.1</v>
          </cell>
        </row>
        <row r="282">
          <cell r="O282">
            <v>116356.1</v>
          </cell>
        </row>
        <row r="284">
          <cell r="O284">
            <v>29978.26</v>
          </cell>
        </row>
        <row r="286">
          <cell r="F286">
            <v>1180640.81</v>
          </cell>
          <cell r="O286">
            <v>973313.65431809332</v>
          </cell>
        </row>
        <row r="287">
          <cell r="F287">
            <v>694190.94</v>
          </cell>
        </row>
        <row r="396">
          <cell r="F396">
            <v>602832.07200000004</v>
          </cell>
        </row>
        <row r="397">
          <cell r="F397">
            <v>105017.27867164998</v>
          </cell>
          <cell r="O397">
            <v>602051.06778441335</v>
          </cell>
        </row>
        <row r="423">
          <cell r="O423">
            <v>572072.81222977629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2.4"/>
      <sheetName val="Приложение 2.6 "/>
      <sheetName val="Приложение 2.8 "/>
      <sheetName val="Приложение 2.10"/>
      <sheetName val="Приложение 2.11"/>
      <sheetName val="Приложение 2.12"/>
      <sheetName val="Приложение 2.13"/>
      <sheetName val="ФСК"/>
      <sheetName val="П1.3."/>
      <sheetName val="П1.6 на 2015 "/>
    </sheetNames>
    <sheetDataSet>
      <sheetData sheetId="0"/>
      <sheetData sheetId="1">
        <row r="5">
          <cell r="D5">
            <v>4041886.5861572418</v>
          </cell>
        </row>
      </sheetData>
      <sheetData sheetId="2">
        <row r="7">
          <cell r="D7">
            <v>0</v>
          </cell>
        </row>
        <row r="108">
          <cell r="E108">
            <v>3.0599999999999999E-2</v>
          </cell>
          <cell r="F108">
            <v>3.0099999999999998E-2</v>
          </cell>
        </row>
      </sheetData>
      <sheetData sheetId="3"/>
      <sheetData sheetId="4"/>
      <sheetData sheetId="5">
        <row r="19">
          <cell r="H19">
            <v>151.41</v>
          </cell>
        </row>
      </sheetData>
      <sheetData sheetId="6">
        <row r="11">
          <cell r="I11">
            <v>138</v>
          </cell>
        </row>
      </sheetData>
      <sheetData sheetId="7"/>
      <sheetData sheetId="8"/>
      <sheetData sheetId="9">
        <row r="25">
          <cell r="C25">
            <v>1302.0030020311156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2.4"/>
      <sheetName val="Приложение 2.6 "/>
      <sheetName val="Приложение 2.8 "/>
      <sheetName val="Приложение 2.10"/>
      <sheetName val="Приложение 2.11"/>
      <sheetName val="Приложение 2.12"/>
      <sheetName val="Приложение 2.13"/>
      <sheetName val="ФСК"/>
      <sheetName val="П1.3."/>
      <sheetName val="П1.6 на 2015 "/>
    </sheetNames>
    <sheetDataSet>
      <sheetData sheetId="0"/>
      <sheetData sheetId="1"/>
      <sheetData sheetId="2">
        <row r="108">
          <cell r="G108">
            <v>2.9700000000000001E-2</v>
          </cell>
          <cell r="H108">
            <v>2.92E-2</v>
          </cell>
          <cell r="I108">
            <v>2.8799999999999999E-2</v>
          </cell>
          <cell r="J108">
            <v>2.8400000000000002E-2</v>
          </cell>
        </row>
        <row r="111">
          <cell r="G111">
            <v>0.89749999999999996</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venergo@stv.rosseti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4" zoomScaleNormal="100" zoomScaleSheetLayoutView="100" workbookViewId="0">
      <selection activeCell="C36" sqref="C36"/>
    </sheetView>
  </sheetViews>
  <sheetFormatPr defaultColWidth="0.88671875" defaultRowHeight="15.6"/>
  <cols>
    <col min="1" max="1" width="3.6640625" style="58" customWidth="1"/>
    <col min="2" max="2" width="29.6640625" style="58" customWidth="1"/>
    <col min="3" max="3" width="37.44140625" style="58" customWidth="1"/>
    <col min="4" max="4" width="35.33203125" style="58" customWidth="1"/>
    <col min="5" max="5" width="3.6640625" style="58" customWidth="1"/>
    <col min="6" max="256" width="0.88671875" style="58"/>
    <col min="257" max="257" width="3.6640625" style="58" customWidth="1"/>
    <col min="258" max="258" width="29.6640625" style="58" customWidth="1"/>
    <col min="259" max="259" width="37.44140625" style="58" customWidth="1"/>
    <col min="260" max="260" width="32.44140625" style="58" customWidth="1"/>
    <col min="261" max="261" width="3.6640625" style="58" customWidth="1"/>
    <col min="262" max="512" width="0.88671875" style="58"/>
    <col min="513" max="513" width="3.6640625" style="58" customWidth="1"/>
    <col min="514" max="514" width="29.6640625" style="58" customWidth="1"/>
    <col min="515" max="515" width="37.44140625" style="58" customWidth="1"/>
    <col min="516" max="516" width="32.44140625" style="58" customWidth="1"/>
    <col min="517" max="517" width="3.6640625" style="58" customWidth="1"/>
    <col min="518" max="768" width="0.88671875" style="58"/>
    <col min="769" max="769" width="3.6640625" style="58" customWidth="1"/>
    <col min="770" max="770" width="29.6640625" style="58" customWidth="1"/>
    <col min="771" max="771" width="37.44140625" style="58" customWidth="1"/>
    <col min="772" max="772" width="32.44140625" style="58" customWidth="1"/>
    <col min="773" max="773" width="3.6640625" style="58" customWidth="1"/>
    <col min="774" max="1024" width="0.88671875" style="58"/>
    <col min="1025" max="1025" width="3.6640625" style="58" customWidth="1"/>
    <col min="1026" max="1026" width="29.6640625" style="58" customWidth="1"/>
    <col min="1027" max="1027" width="37.44140625" style="58" customWidth="1"/>
    <col min="1028" max="1028" width="32.44140625" style="58" customWidth="1"/>
    <col min="1029" max="1029" width="3.6640625" style="58" customWidth="1"/>
    <col min="1030" max="1280" width="0.88671875" style="58"/>
    <col min="1281" max="1281" width="3.6640625" style="58" customWidth="1"/>
    <col min="1282" max="1282" width="29.6640625" style="58" customWidth="1"/>
    <col min="1283" max="1283" width="37.44140625" style="58" customWidth="1"/>
    <col min="1284" max="1284" width="32.44140625" style="58" customWidth="1"/>
    <col min="1285" max="1285" width="3.6640625" style="58" customWidth="1"/>
    <col min="1286" max="1536" width="0.88671875" style="58"/>
    <col min="1537" max="1537" width="3.6640625" style="58" customWidth="1"/>
    <col min="1538" max="1538" width="29.6640625" style="58" customWidth="1"/>
    <col min="1539" max="1539" width="37.44140625" style="58" customWidth="1"/>
    <col min="1540" max="1540" width="32.44140625" style="58" customWidth="1"/>
    <col min="1541" max="1541" width="3.6640625" style="58" customWidth="1"/>
    <col min="1542" max="1792" width="0.88671875" style="58"/>
    <col min="1793" max="1793" width="3.6640625" style="58" customWidth="1"/>
    <col min="1794" max="1794" width="29.6640625" style="58" customWidth="1"/>
    <col min="1795" max="1795" width="37.44140625" style="58" customWidth="1"/>
    <col min="1796" max="1796" width="32.44140625" style="58" customWidth="1"/>
    <col min="1797" max="1797" width="3.6640625" style="58" customWidth="1"/>
    <col min="1798" max="2048" width="0.88671875" style="58"/>
    <col min="2049" max="2049" width="3.6640625" style="58" customWidth="1"/>
    <col min="2050" max="2050" width="29.6640625" style="58" customWidth="1"/>
    <col min="2051" max="2051" width="37.44140625" style="58" customWidth="1"/>
    <col min="2052" max="2052" width="32.44140625" style="58" customWidth="1"/>
    <col min="2053" max="2053" width="3.6640625" style="58" customWidth="1"/>
    <col min="2054" max="2304" width="0.88671875" style="58"/>
    <col min="2305" max="2305" width="3.6640625" style="58" customWidth="1"/>
    <col min="2306" max="2306" width="29.6640625" style="58" customWidth="1"/>
    <col min="2307" max="2307" width="37.44140625" style="58" customWidth="1"/>
    <col min="2308" max="2308" width="32.44140625" style="58" customWidth="1"/>
    <col min="2309" max="2309" width="3.6640625" style="58" customWidth="1"/>
    <col min="2310" max="2560" width="0.88671875" style="58"/>
    <col min="2561" max="2561" width="3.6640625" style="58" customWidth="1"/>
    <col min="2562" max="2562" width="29.6640625" style="58" customWidth="1"/>
    <col min="2563" max="2563" width="37.44140625" style="58" customWidth="1"/>
    <col min="2564" max="2564" width="32.44140625" style="58" customWidth="1"/>
    <col min="2565" max="2565" width="3.6640625" style="58" customWidth="1"/>
    <col min="2566" max="2816" width="0.88671875" style="58"/>
    <col min="2817" max="2817" width="3.6640625" style="58" customWidth="1"/>
    <col min="2818" max="2818" width="29.6640625" style="58" customWidth="1"/>
    <col min="2819" max="2819" width="37.44140625" style="58" customWidth="1"/>
    <col min="2820" max="2820" width="32.44140625" style="58" customWidth="1"/>
    <col min="2821" max="2821" width="3.6640625" style="58" customWidth="1"/>
    <col min="2822" max="3072" width="0.88671875" style="58"/>
    <col min="3073" max="3073" width="3.6640625" style="58" customWidth="1"/>
    <col min="3074" max="3074" width="29.6640625" style="58" customWidth="1"/>
    <col min="3075" max="3075" width="37.44140625" style="58" customWidth="1"/>
    <col min="3076" max="3076" width="32.44140625" style="58" customWidth="1"/>
    <col min="3077" max="3077" width="3.6640625" style="58" customWidth="1"/>
    <col min="3078" max="3328" width="0.88671875" style="58"/>
    <col min="3329" max="3329" width="3.6640625" style="58" customWidth="1"/>
    <col min="3330" max="3330" width="29.6640625" style="58" customWidth="1"/>
    <col min="3331" max="3331" width="37.44140625" style="58" customWidth="1"/>
    <col min="3332" max="3332" width="32.44140625" style="58" customWidth="1"/>
    <col min="3333" max="3333" width="3.6640625" style="58" customWidth="1"/>
    <col min="3334" max="3584" width="0.88671875" style="58"/>
    <col min="3585" max="3585" width="3.6640625" style="58" customWidth="1"/>
    <col min="3586" max="3586" width="29.6640625" style="58" customWidth="1"/>
    <col min="3587" max="3587" width="37.44140625" style="58" customWidth="1"/>
    <col min="3588" max="3588" width="32.44140625" style="58" customWidth="1"/>
    <col min="3589" max="3589" width="3.6640625" style="58" customWidth="1"/>
    <col min="3590" max="3840" width="0.88671875" style="58"/>
    <col min="3841" max="3841" width="3.6640625" style="58" customWidth="1"/>
    <col min="3842" max="3842" width="29.6640625" style="58" customWidth="1"/>
    <col min="3843" max="3843" width="37.44140625" style="58" customWidth="1"/>
    <col min="3844" max="3844" width="32.44140625" style="58" customWidth="1"/>
    <col min="3845" max="3845" width="3.6640625" style="58" customWidth="1"/>
    <col min="3846" max="4096" width="0.88671875" style="58"/>
    <col min="4097" max="4097" width="3.6640625" style="58" customWidth="1"/>
    <col min="4098" max="4098" width="29.6640625" style="58" customWidth="1"/>
    <col min="4099" max="4099" width="37.44140625" style="58" customWidth="1"/>
    <col min="4100" max="4100" width="32.44140625" style="58" customWidth="1"/>
    <col min="4101" max="4101" width="3.6640625" style="58" customWidth="1"/>
    <col min="4102" max="4352" width="0.88671875" style="58"/>
    <col min="4353" max="4353" width="3.6640625" style="58" customWidth="1"/>
    <col min="4354" max="4354" width="29.6640625" style="58" customWidth="1"/>
    <col min="4355" max="4355" width="37.44140625" style="58" customWidth="1"/>
    <col min="4356" max="4356" width="32.44140625" style="58" customWidth="1"/>
    <col min="4357" max="4357" width="3.6640625" style="58" customWidth="1"/>
    <col min="4358" max="4608" width="0.88671875" style="58"/>
    <col min="4609" max="4609" width="3.6640625" style="58" customWidth="1"/>
    <col min="4610" max="4610" width="29.6640625" style="58" customWidth="1"/>
    <col min="4611" max="4611" width="37.44140625" style="58" customWidth="1"/>
    <col min="4612" max="4612" width="32.44140625" style="58" customWidth="1"/>
    <col min="4613" max="4613" width="3.6640625" style="58" customWidth="1"/>
    <col min="4614" max="4864" width="0.88671875" style="58"/>
    <col min="4865" max="4865" width="3.6640625" style="58" customWidth="1"/>
    <col min="4866" max="4866" width="29.6640625" style="58" customWidth="1"/>
    <col min="4867" max="4867" width="37.44140625" style="58" customWidth="1"/>
    <col min="4868" max="4868" width="32.44140625" style="58" customWidth="1"/>
    <col min="4869" max="4869" width="3.6640625" style="58" customWidth="1"/>
    <col min="4870" max="5120" width="0.88671875" style="58"/>
    <col min="5121" max="5121" width="3.6640625" style="58" customWidth="1"/>
    <col min="5122" max="5122" width="29.6640625" style="58" customWidth="1"/>
    <col min="5123" max="5123" width="37.44140625" style="58" customWidth="1"/>
    <col min="5124" max="5124" width="32.44140625" style="58" customWidth="1"/>
    <col min="5125" max="5125" width="3.6640625" style="58" customWidth="1"/>
    <col min="5126" max="5376" width="0.88671875" style="58"/>
    <col min="5377" max="5377" width="3.6640625" style="58" customWidth="1"/>
    <col min="5378" max="5378" width="29.6640625" style="58" customWidth="1"/>
    <col min="5379" max="5379" width="37.44140625" style="58" customWidth="1"/>
    <col min="5380" max="5380" width="32.44140625" style="58" customWidth="1"/>
    <col min="5381" max="5381" width="3.6640625" style="58" customWidth="1"/>
    <col min="5382" max="5632" width="0.88671875" style="58"/>
    <col min="5633" max="5633" width="3.6640625" style="58" customWidth="1"/>
    <col min="5634" max="5634" width="29.6640625" style="58" customWidth="1"/>
    <col min="5635" max="5635" width="37.44140625" style="58" customWidth="1"/>
    <col min="5636" max="5636" width="32.44140625" style="58" customWidth="1"/>
    <col min="5637" max="5637" width="3.6640625" style="58" customWidth="1"/>
    <col min="5638" max="5888" width="0.88671875" style="58"/>
    <col min="5889" max="5889" width="3.6640625" style="58" customWidth="1"/>
    <col min="5890" max="5890" width="29.6640625" style="58" customWidth="1"/>
    <col min="5891" max="5891" width="37.44140625" style="58" customWidth="1"/>
    <col min="5892" max="5892" width="32.44140625" style="58" customWidth="1"/>
    <col min="5893" max="5893" width="3.6640625" style="58" customWidth="1"/>
    <col min="5894" max="6144" width="0.88671875" style="58"/>
    <col min="6145" max="6145" width="3.6640625" style="58" customWidth="1"/>
    <col min="6146" max="6146" width="29.6640625" style="58" customWidth="1"/>
    <col min="6147" max="6147" width="37.44140625" style="58" customWidth="1"/>
    <col min="6148" max="6148" width="32.44140625" style="58" customWidth="1"/>
    <col min="6149" max="6149" width="3.6640625" style="58" customWidth="1"/>
    <col min="6150" max="6400" width="0.88671875" style="58"/>
    <col min="6401" max="6401" width="3.6640625" style="58" customWidth="1"/>
    <col min="6402" max="6402" width="29.6640625" style="58" customWidth="1"/>
    <col min="6403" max="6403" width="37.44140625" style="58" customWidth="1"/>
    <col min="6404" max="6404" width="32.44140625" style="58" customWidth="1"/>
    <col min="6405" max="6405" width="3.6640625" style="58" customWidth="1"/>
    <col min="6406" max="6656" width="0.88671875" style="58"/>
    <col min="6657" max="6657" width="3.6640625" style="58" customWidth="1"/>
    <col min="6658" max="6658" width="29.6640625" style="58" customWidth="1"/>
    <col min="6659" max="6659" width="37.44140625" style="58" customWidth="1"/>
    <col min="6660" max="6660" width="32.44140625" style="58" customWidth="1"/>
    <col min="6661" max="6661" width="3.6640625" style="58" customWidth="1"/>
    <col min="6662" max="6912" width="0.88671875" style="58"/>
    <col min="6913" max="6913" width="3.6640625" style="58" customWidth="1"/>
    <col min="6914" max="6914" width="29.6640625" style="58" customWidth="1"/>
    <col min="6915" max="6915" width="37.44140625" style="58" customWidth="1"/>
    <col min="6916" max="6916" width="32.44140625" style="58" customWidth="1"/>
    <col min="6917" max="6917" width="3.6640625" style="58" customWidth="1"/>
    <col min="6918" max="7168" width="0.88671875" style="58"/>
    <col min="7169" max="7169" width="3.6640625" style="58" customWidth="1"/>
    <col min="7170" max="7170" width="29.6640625" style="58" customWidth="1"/>
    <col min="7171" max="7171" width="37.44140625" style="58" customWidth="1"/>
    <col min="7172" max="7172" width="32.44140625" style="58" customWidth="1"/>
    <col min="7173" max="7173" width="3.6640625" style="58" customWidth="1"/>
    <col min="7174" max="7424" width="0.88671875" style="58"/>
    <col min="7425" max="7425" width="3.6640625" style="58" customWidth="1"/>
    <col min="7426" max="7426" width="29.6640625" style="58" customWidth="1"/>
    <col min="7427" max="7427" width="37.44140625" style="58" customWidth="1"/>
    <col min="7428" max="7428" width="32.44140625" style="58" customWidth="1"/>
    <col min="7429" max="7429" width="3.6640625" style="58" customWidth="1"/>
    <col min="7430" max="7680" width="0.88671875" style="58"/>
    <col min="7681" max="7681" width="3.6640625" style="58" customWidth="1"/>
    <col min="7682" max="7682" width="29.6640625" style="58" customWidth="1"/>
    <col min="7683" max="7683" width="37.44140625" style="58" customWidth="1"/>
    <col min="7684" max="7684" width="32.44140625" style="58" customWidth="1"/>
    <col min="7685" max="7685" width="3.6640625" style="58" customWidth="1"/>
    <col min="7686" max="7936" width="0.88671875" style="58"/>
    <col min="7937" max="7937" width="3.6640625" style="58" customWidth="1"/>
    <col min="7938" max="7938" width="29.6640625" style="58" customWidth="1"/>
    <col min="7939" max="7939" width="37.44140625" style="58" customWidth="1"/>
    <col min="7940" max="7940" width="32.44140625" style="58" customWidth="1"/>
    <col min="7941" max="7941" width="3.6640625" style="58" customWidth="1"/>
    <col min="7942" max="8192" width="0.88671875" style="58"/>
    <col min="8193" max="8193" width="3.6640625" style="58" customWidth="1"/>
    <col min="8194" max="8194" width="29.6640625" style="58" customWidth="1"/>
    <col min="8195" max="8195" width="37.44140625" style="58" customWidth="1"/>
    <col min="8196" max="8196" width="32.44140625" style="58" customWidth="1"/>
    <col min="8197" max="8197" width="3.6640625" style="58" customWidth="1"/>
    <col min="8198" max="8448" width="0.88671875" style="58"/>
    <col min="8449" max="8449" width="3.6640625" style="58" customWidth="1"/>
    <col min="8450" max="8450" width="29.6640625" style="58" customWidth="1"/>
    <col min="8451" max="8451" width="37.44140625" style="58" customWidth="1"/>
    <col min="8452" max="8452" width="32.44140625" style="58" customWidth="1"/>
    <col min="8453" max="8453" width="3.6640625" style="58" customWidth="1"/>
    <col min="8454" max="8704" width="0.88671875" style="58"/>
    <col min="8705" max="8705" width="3.6640625" style="58" customWidth="1"/>
    <col min="8706" max="8706" width="29.6640625" style="58" customWidth="1"/>
    <col min="8707" max="8707" width="37.44140625" style="58" customWidth="1"/>
    <col min="8708" max="8708" width="32.44140625" style="58" customWidth="1"/>
    <col min="8709" max="8709" width="3.6640625" style="58" customWidth="1"/>
    <col min="8710" max="8960" width="0.88671875" style="58"/>
    <col min="8961" max="8961" width="3.6640625" style="58" customWidth="1"/>
    <col min="8962" max="8962" width="29.6640625" style="58" customWidth="1"/>
    <col min="8963" max="8963" width="37.44140625" style="58" customWidth="1"/>
    <col min="8964" max="8964" width="32.44140625" style="58" customWidth="1"/>
    <col min="8965" max="8965" width="3.6640625" style="58" customWidth="1"/>
    <col min="8966" max="9216" width="0.88671875" style="58"/>
    <col min="9217" max="9217" width="3.6640625" style="58" customWidth="1"/>
    <col min="9218" max="9218" width="29.6640625" style="58" customWidth="1"/>
    <col min="9219" max="9219" width="37.44140625" style="58" customWidth="1"/>
    <col min="9220" max="9220" width="32.44140625" style="58" customWidth="1"/>
    <col min="9221" max="9221" width="3.6640625" style="58" customWidth="1"/>
    <col min="9222" max="9472" width="0.88671875" style="58"/>
    <col min="9473" max="9473" width="3.6640625" style="58" customWidth="1"/>
    <col min="9474" max="9474" width="29.6640625" style="58" customWidth="1"/>
    <col min="9475" max="9475" width="37.44140625" style="58" customWidth="1"/>
    <col min="9476" max="9476" width="32.44140625" style="58" customWidth="1"/>
    <col min="9477" max="9477" width="3.6640625" style="58" customWidth="1"/>
    <col min="9478" max="9728" width="0.88671875" style="58"/>
    <col min="9729" max="9729" width="3.6640625" style="58" customWidth="1"/>
    <col min="9730" max="9730" width="29.6640625" style="58" customWidth="1"/>
    <col min="9731" max="9731" width="37.44140625" style="58" customWidth="1"/>
    <col min="9732" max="9732" width="32.44140625" style="58" customWidth="1"/>
    <col min="9733" max="9733" width="3.6640625" style="58" customWidth="1"/>
    <col min="9734" max="9984" width="0.88671875" style="58"/>
    <col min="9985" max="9985" width="3.6640625" style="58" customWidth="1"/>
    <col min="9986" max="9986" width="29.6640625" style="58" customWidth="1"/>
    <col min="9987" max="9987" width="37.44140625" style="58" customWidth="1"/>
    <col min="9988" max="9988" width="32.44140625" style="58" customWidth="1"/>
    <col min="9989" max="9989" width="3.6640625" style="58" customWidth="1"/>
    <col min="9990" max="10240" width="0.88671875" style="58"/>
    <col min="10241" max="10241" width="3.6640625" style="58" customWidth="1"/>
    <col min="10242" max="10242" width="29.6640625" style="58" customWidth="1"/>
    <col min="10243" max="10243" width="37.44140625" style="58" customWidth="1"/>
    <col min="10244" max="10244" width="32.44140625" style="58" customWidth="1"/>
    <col min="10245" max="10245" width="3.6640625" style="58" customWidth="1"/>
    <col min="10246" max="10496" width="0.88671875" style="58"/>
    <col min="10497" max="10497" width="3.6640625" style="58" customWidth="1"/>
    <col min="10498" max="10498" width="29.6640625" style="58" customWidth="1"/>
    <col min="10499" max="10499" width="37.44140625" style="58" customWidth="1"/>
    <col min="10500" max="10500" width="32.44140625" style="58" customWidth="1"/>
    <col min="10501" max="10501" width="3.6640625" style="58" customWidth="1"/>
    <col min="10502" max="10752" width="0.88671875" style="58"/>
    <col min="10753" max="10753" width="3.6640625" style="58" customWidth="1"/>
    <col min="10754" max="10754" width="29.6640625" style="58" customWidth="1"/>
    <col min="10755" max="10755" width="37.44140625" style="58" customWidth="1"/>
    <col min="10756" max="10756" width="32.44140625" style="58" customWidth="1"/>
    <col min="10757" max="10757" width="3.6640625" style="58" customWidth="1"/>
    <col min="10758" max="11008" width="0.88671875" style="58"/>
    <col min="11009" max="11009" width="3.6640625" style="58" customWidth="1"/>
    <col min="11010" max="11010" width="29.6640625" style="58" customWidth="1"/>
    <col min="11011" max="11011" width="37.44140625" style="58" customWidth="1"/>
    <col min="11012" max="11012" width="32.44140625" style="58" customWidth="1"/>
    <col min="11013" max="11013" width="3.6640625" style="58" customWidth="1"/>
    <col min="11014" max="11264" width="0.88671875" style="58"/>
    <col min="11265" max="11265" width="3.6640625" style="58" customWidth="1"/>
    <col min="11266" max="11266" width="29.6640625" style="58" customWidth="1"/>
    <col min="11267" max="11267" width="37.44140625" style="58" customWidth="1"/>
    <col min="11268" max="11268" width="32.44140625" style="58" customWidth="1"/>
    <col min="11269" max="11269" width="3.6640625" style="58" customWidth="1"/>
    <col min="11270" max="11520" width="0.88671875" style="58"/>
    <col min="11521" max="11521" width="3.6640625" style="58" customWidth="1"/>
    <col min="11522" max="11522" width="29.6640625" style="58" customWidth="1"/>
    <col min="11523" max="11523" width="37.44140625" style="58" customWidth="1"/>
    <col min="11524" max="11524" width="32.44140625" style="58" customWidth="1"/>
    <col min="11525" max="11525" width="3.6640625" style="58" customWidth="1"/>
    <col min="11526" max="11776" width="0.88671875" style="58"/>
    <col min="11777" max="11777" width="3.6640625" style="58" customWidth="1"/>
    <col min="11778" max="11778" width="29.6640625" style="58" customWidth="1"/>
    <col min="11779" max="11779" width="37.44140625" style="58" customWidth="1"/>
    <col min="11780" max="11780" width="32.44140625" style="58" customWidth="1"/>
    <col min="11781" max="11781" width="3.6640625" style="58" customWidth="1"/>
    <col min="11782" max="12032" width="0.88671875" style="58"/>
    <col min="12033" max="12033" width="3.6640625" style="58" customWidth="1"/>
    <col min="12034" max="12034" width="29.6640625" style="58" customWidth="1"/>
    <col min="12035" max="12035" width="37.44140625" style="58" customWidth="1"/>
    <col min="12036" max="12036" width="32.44140625" style="58" customWidth="1"/>
    <col min="12037" max="12037" width="3.6640625" style="58" customWidth="1"/>
    <col min="12038" max="12288" width="0.88671875" style="58"/>
    <col min="12289" max="12289" width="3.6640625" style="58" customWidth="1"/>
    <col min="12290" max="12290" width="29.6640625" style="58" customWidth="1"/>
    <col min="12291" max="12291" width="37.44140625" style="58" customWidth="1"/>
    <col min="12292" max="12292" width="32.44140625" style="58" customWidth="1"/>
    <col min="12293" max="12293" width="3.6640625" style="58" customWidth="1"/>
    <col min="12294" max="12544" width="0.88671875" style="58"/>
    <col min="12545" max="12545" width="3.6640625" style="58" customWidth="1"/>
    <col min="12546" max="12546" width="29.6640625" style="58" customWidth="1"/>
    <col min="12547" max="12547" width="37.44140625" style="58" customWidth="1"/>
    <col min="12548" max="12548" width="32.44140625" style="58" customWidth="1"/>
    <col min="12549" max="12549" width="3.6640625" style="58" customWidth="1"/>
    <col min="12550" max="12800" width="0.88671875" style="58"/>
    <col min="12801" max="12801" width="3.6640625" style="58" customWidth="1"/>
    <col min="12802" max="12802" width="29.6640625" style="58" customWidth="1"/>
    <col min="12803" max="12803" width="37.44140625" style="58" customWidth="1"/>
    <col min="12804" max="12804" width="32.44140625" style="58" customWidth="1"/>
    <col min="12805" max="12805" width="3.6640625" style="58" customWidth="1"/>
    <col min="12806" max="13056" width="0.88671875" style="58"/>
    <col min="13057" max="13057" width="3.6640625" style="58" customWidth="1"/>
    <col min="13058" max="13058" width="29.6640625" style="58" customWidth="1"/>
    <col min="13059" max="13059" width="37.44140625" style="58" customWidth="1"/>
    <col min="13060" max="13060" width="32.44140625" style="58" customWidth="1"/>
    <col min="13061" max="13061" width="3.6640625" style="58" customWidth="1"/>
    <col min="13062" max="13312" width="0.88671875" style="58"/>
    <col min="13313" max="13313" width="3.6640625" style="58" customWidth="1"/>
    <col min="13314" max="13314" width="29.6640625" style="58" customWidth="1"/>
    <col min="13315" max="13315" width="37.44140625" style="58" customWidth="1"/>
    <col min="13316" max="13316" width="32.44140625" style="58" customWidth="1"/>
    <col min="13317" max="13317" width="3.6640625" style="58" customWidth="1"/>
    <col min="13318" max="13568" width="0.88671875" style="58"/>
    <col min="13569" max="13569" width="3.6640625" style="58" customWidth="1"/>
    <col min="13570" max="13570" width="29.6640625" style="58" customWidth="1"/>
    <col min="13571" max="13571" width="37.44140625" style="58" customWidth="1"/>
    <col min="13572" max="13572" width="32.44140625" style="58" customWidth="1"/>
    <col min="13573" max="13573" width="3.6640625" style="58" customWidth="1"/>
    <col min="13574" max="13824" width="0.88671875" style="58"/>
    <col min="13825" max="13825" width="3.6640625" style="58" customWidth="1"/>
    <col min="13826" max="13826" width="29.6640625" style="58" customWidth="1"/>
    <col min="13827" max="13827" width="37.44140625" style="58" customWidth="1"/>
    <col min="13828" max="13828" width="32.44140625" style="58" customWidth="1"/>
    <col min="13829" max="13829" width="3.6640625" style="58" customWidth="1"/>
    <col min="13830" max="14080" width="0.88671875" style="58"/>
    <col min="14081" max="14081" width="3.6640625" style="58" customWidth="1"/>
    <col min="14082" max="14082" width="29.6640625" style="58" customWidth="1"/>
    <col min="14083" max="14083" width="37.44140625" style="58" customWidth="1"/>
    <col min="14084" max="14084" width="32.44140625" style="58" customWidth="1"/>
    <col min="14085" max="14085" width="3.6640625" style="58" customWidth="1"/>
    <col min="14086" max="14336" width="0.88671875" style="58"/>
    <col min="14337" max="14337" width="3.6640625" style="58" customWidth="1"/>
    <col min="14338" max="14338" width="29.6640625" style="58" customWidth="1"/>
    <col min="14339" max="14339" width="37.44140625" style="58" customWidth="1"/>
    <col min="14340" max="14340" width="32.44140625" style="58" customWidth="1"/>
    <col min="14341" max="14341" width="3.6640625" style="58" customWidth="1"/>
    <col min="14342" max="14592" width="0.88671875" style="58"/>
    <col min="14593" max="14593" width="3.6640625" style="58" customWidth="1"/>
    <col min="14594" max="14594" width="29.6640625" style="58" customWidth="1"/>
    <col min="14595" max="14595" width="37.44140625" style="58" customWidth="1"/>
    <col min="14596" max="14596" width="32.44140625" style="58" customWidth="1"/>
    <col min="14597" max="14597" width="3.6640625" style="58" customWidth="1"/>
    <col min="14598" max="14848" width="0.88671875" style="58"/>
    <col min="14849" max="14849" width="3.6640625" style="58" customWidth="1"/>
    <col min="14850" max="14850" width="29.6640625" style="58" customWidth="1"/>
    <col min="14851" max="14851" width="37.44140625" style="58" customWidth="1"/>
    <col min="14852" max="14852" width="32.44140625" style="58" customWidth="1"/>
    <col min="14853" max="14853" width="3.6640625" style="58" customWidth="1"/>
    <col min="14854" max="15104" width="0.88671875" style="58"/>
    <col min="15105" max="15105" width="3.6640625" style="58" customWidth="1"/>
    <col min="15106" max="15106" width="29.6640625" style="58" customWidth="1"/>
    <col min="15107" max="15107" width="37.44140625" style="58" customWidth="1"/>
    <col min="15108" max="15108" width="32.44140625" style="58" customWidth="1"/>
    <col min="15109" max="15109" width="3.6640625" style="58" customWidth="1"/>
    <col min="15110" max="15360" width="0.88671875" style="58"/>
    <col min="15361" max="15361" width="3.6640625" style="58" customWidth="1"/>
    <col min="15362" max="15362" width="29.6640625" style="58" customWidth="1"/>
    <col min="15363" max="15363" width="37.44140625" style="58" customWidth="1"/>
    <col min="15364" max="15364" width="32.44140625" style="58" customWidth="1"/>
    <col min="15365" max="15365" width="3.6640625" style="58" customWidth="1"/>
    <col min="15366" max="15616" width="0.88671875" style="58"/>
    <col min="15617" max="15617" width="3.6640625" style="58" customWidth="1"/>
    <col min="15618" max="15618" width="29.6640625" style="58" customWidth="1"/>
    <col min="15619" max="15619" width="37.44140625" style="58" customWidth="1"/>
    <col min="15620" max="15620" width="32.44140625" style="58" customWidth="1"/>
    <col min="15621" max="15621" width="3.6640625" style="58" customWidth="1"/>
    <col min="15622" max="15872" width="0.88671875" style="58"/>
    <col min="15873" max="15873" width="3.6640625" style="58" customWidth="1"/>
    <col min="15874" max="15874" width="29.6640625" style="58" customWidth="1"/>
    <col min="15875" max="15875" width="37.44140625" style="58" customWidth="1"/>
    <col min="15876" max="15876" width="32.44140625" style="58" customWidth="1"/>
    <col min="15877" max="15877" width="3.6640625" style="58" customWidth="1"/>
    <col min="15878" max="16128" width="0.88671875" style="58"/>
    <col min="16129" max="16129" width="3.6640625" style="58" customWidth="1"/>
    <col min="16130" max="16130" width="29.6640625" style="58" customWidth="1"/>
    <col min="16131" max="16131" width="37.44140625" style="58" customWidth="1"/>
    <col min="16132" max="16132" width="32.44140625" style="58" customWidth="1"/>
    <col min="16133" max="16133" width="3.6640625" style="58" customWidth="1"/>
    <col min="16134" max="16384" width="0.88671875" style="58"/>
  </cols>
  <sheetData>
    <row r="1" spans="1:4" s="56" customFormat="1" ht="14.1" customHeight="1">
      <c r="D1" s="56" t="s">
        <v>193</v>
      </c>
    </row>
    <row r="2" spans="1:4" s="56" customFormat="1" ht="39.75" customHeight="1">
      <c r="D2" s="57" t="s">
        <v>194</v>
      </c>
    </row>
    <row r="3" spans="1:4" ht="3" customHeight="1"/>
    <row r="4" spans="1:4" s="59" customFormat="1" ht="24" customHeight="1">
      <c r="D4" s="60" t="s">
        <v>195</v>
      </c>
    </row>
    <row r="5" spans="1:4" ht="14.1" customHeight="1"/>
    <row r="6" spans="1:4" ht="14.1" customHeight="1">
      <c r="D6" s="61" t="s">
        <v>224</v>
      </c>
    </row>
    <row r="7" spans="1:4" ht="14.1" customHeight="1"/>
    <row r="8" spans="1:4" s="62" customFormat="1" ht="14.1" customHeight="1">
      <c r="B8" s="86" t="s">
        <v>196</v>
      </c>
      <c r="C8" s="86"/>
      <c r="D8" s="86"/>
    </row>
    <row r="9" spans="1:4" s="62" customFormat="1" ht="14.1" customHeight="1">
      <c r="B9" s="63"/>
      <c r="C9" s="63"/>
      <c r="D9" s="63"/>
    </row>
    <row r="10" spans="1:4" s="62" customFormat="1" ht="14.1" customHeight="1">
      <c r="B10" s="94" t="s">
        <v>197</v>
      </c>
      <c r="C10" s="94"/>
      <c r="D10" s="94"/>
    </row>
    <row r="11" spans="1:4" s="62" customFormat="1" ht="15" customHeight="1">
      <c r="A11" s="75"/>
      <c r="B11" s="87" t="s">
        <v>231</v>
      </c>
      <c r="C11" s="87"/>
      <c r="D11" s="87"/>
    </row>
    <row r="12" spans="1:4" s="62" customFormat="1" ht="14.1" customHeight="1">
      <c r="B12" s="80" t="s">
        <v>232</v>
      </c>
      <c r="C12" s="81">
        <v>2021</v>
      </c>
      <c r="D12" s="82" t="s">
        <v>139</v>
      </c>
    </row>
    <row r="13" spans="1:4" s="62" customFormat="1" ht="14.1" customHeight="1">
      <c r="B13" s="88" t="s">
        <v>233</v>
      </c>
      <c r="C13" s="88"/>
      <c r="D13" s="88"/>
    </row>
    <row r="14" spans="1:4" s="62" customFormat="1" ht="13.2" customHeight="1">
      <c r="B14" s="63"/>
      <c r="C14" s="63"/>
      <c r="D14" s="63"/>
    </row>
    <row r="15" spans="1:4" ht="21" customHeight="1">
      <c r="B15" s="89" t="s">
        <v>237</v>
      </c>
      <c r="C15" s="89"/>
      <c r="D15" s="89"/>
    </row>
    <row r="16" spans="1:4" s="56" customFormat="1" ht="14.1" customHeight="1">
      <c r="B16" s="90" t="s">
        <v>198</v>
      </c>
      <c r="C16" s="90"/>
      <c r="D16" s="90"/>
    </row>
    <row r="17" spans="2:4" ht="18.75" customHeight="1">
      <c r="B17" s="89" t="s">
        <v>238</v>
      </c>
      <c r="C17" s="89"/>
      <c r="D17" s="89"/>
    </row>
    <row r="18" spans="2:4" ht="15.75" customHeight="1">
      <c r="B18" s="91"/>
      <c r="C18" s="91"/>
      <c r="D18" s="91"/>
    </row>
    <row r="19" spans="2:4" ht="14.1" customHeight="1"/>
    <row r="20" spans="2:4" ht="14.1" customHeight="1">
      <c r="B20" s="92" t="s">
        <v>199</v>
      </c>
      <c r="C20" s="92"/>
      <c r="D20" s="92"/>
    </row>
    <row r="21" spans="2:4" ht="14.1" customHeight="1"/>
    <row r="22" spans="2:4" ht="51.75" customHeight="1">
      <c r="B22" s="58" t="s">
        <v>200</v>
      </c>
      <c r="C22" s="93" t="s">
        <v>239</v>
      </c>
      <c r="D22" s="93"/>
    </row>
    <row r="23" spans="2:4" ht="18" customHeight="1">
      <c r="B23" s="58" t="s">
        <v>201</v>
      </c>
      <c r="C23" s="83" t="s">
        <v>240</v>
      </c>
      <c r="D23" s="83"/>
    </row>
    <row r="24" spans="2:4" ht="17.25" customHeight="1">
      <c r="B24" s="58" t="s">
        <v>202</v>
      </c>
      <c r="C24" s="84" t="s">
        <v>203</v>
      </c>
      <c r="D24" s="84"/>
    </row>
    <row r="25" spans="2:4" ht="16.5" customHeight="1">
      <c r="B25" s="58" t="s">
        <v>204</v>
      </c>
      <c r="C25" s="84" t="s">
        <v>203</v>
      </c>
      <c r="D25" s="84"/>
    </row>
    <row r="26" spans="2:4" ht="16.5" customHeight="1">
      <c r="B26" s="58" t="s">
        <v>205</v>
      </c>
      <c r="C26" s="83" t="s">
        <v>206</v>
      </c>
      <c r="D26" s="83"/>
    </row>
    <row r="27" spans="2:4" ht="16.5" customHeight="1">
      <c r="B27" s="58" t="s">
        <v>207</v>
      </c>
      <c r="C27" s="83" t="s">
        <v>208</v>
      </c>
      <c r="D27" s="83"/>
    </row>
    <row r="28" spans="2:4" ht="16.5" customHeight="1">
      <c r="B28" s="58" t="s">
        <v>209</v>
      </c>
      <c r="C28" s="83" t="s">
        <v>210</v>
      </c>
      <c r="D28" s="83"/>
    </row>
    <row r="29" spans="2:4" ht="20.25" customHeight="1">
      <c r="B29" s="58" t="s">
        <v>211</v>
      </c>
      <c r="C29" s="85" t="s">
        <v>241</v>
      </c>
      <c r="D29" s="83"/>
    </row>
    <row r="30" spans="2:4" ht="15.75" customHeight="1">
      <c r="B30" s="58" t="s">
        <v>212</v>
      </c>
      <c r="C30" s="83" t="s">
        <v>213</v>
      </c>
      <c r="D30" s="83"/>
    </row>
    <row r="31" spans="2:4" ht="18.75" customHeight="1">
      <c r="B31" s="58" t="s">
        <v>214</v>
      </c>
      <c r="C31" s="83" t="s">
        <v>215</v>
      </c>
      <c r="D31" s="83"/>
    </row>
    <row r="32" spans="2:4" ht="14.1" customHeight="1"/>
  </sheetData>
  <mergeCells count="19">
    <mergeCell ref="C24:D24"/>
    <mergeCell ref="B8:D8"/>
    <mergeCell ref="B11:D11"/>
    <mergeCell ref="B13:D13"/>
    <mergeCell ref="B15:D15"/>
    <mergeCell ref="B16:D16"/>
    <mergeCell ref="B17:D17"/>
    <mergeCell ref="B18:D18"/>
    <mergeCell ref="B20:D20"/>
    <mergeCell ref="C22:D22"/>
    <mergeCell ref="C23:D23"/>
    <mergeCell ref="B10:D10"/>
    <mergeCell ref="C31:D31"/>
    <mergeCell ref="C25:D25"/>
    <mergeCell ref="C26:D26"/>
    <mergeCell ref="C27:D27"/>
    <mergeCell ref="C28:D28"/>
    <mergeCell ref="C29:D29"/>
    <mergeCell ref="C30:D30"/>
  </mergeCells>
  <hyperlinks>
    <hyperlink ref="C29" r:id="rId1"/>
  </hyperlinks>
  <pageMargins left="0.78740157480314965" right="0.39370078740157483" top="0.78740157480314965" bottom="0.39370078740157483" header="0.19685039370078741" footer="0.19685039370078741"/>
  <pageSetup paperSize="9" scale="83"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workbookViewId="0">
      <selection activeCell="D40" sqref="D40:F40"/>
    </sheetView>
  </sheetViews>
  <sheetFormatPr defaultColWidth="9.109375" defaultRowHeight="15.6"/>
  <cols>
    <col min="1" max="1" width="6.5546875" style="1" customWidth="1"/>
    <col min="2" max="2" width="31" style="1" customWidth="1"/>
    <col min="3" max="3" width="12.33203125" style="1" customWidth="1"/>
    <col min="4" max="5" width="27.5546875" style="1" customWidth="1"/>
    <col min="6" max="6" width="25.5546875" style="1" customWidth="1"/>
    <col min="7" max="7" width="16.5546875" style="1" customWidth="1"/>
    <col min="8" max="16384" width="9.109375" style="1"/>
  </cols>
  <sheetData>
    <row r="1" spans="1:7" ht="54" customHeight="1">
      <c r="F1" s="3" t="s">
        <v>54</v>
      </c>
    </row>
    <row r="4" spans="1:7" ht="31.5" customHeight="1">
      <c r="A4" s="95" t="s">
        <v>78</v>
      </c>
      <c r="B4" s="96"/>
      <c r="C4" s="96"/>
      <c r="D4" s="96"/>
      <c r="E4" s="96"/>
      <c r="F4" s="96"/>
    </row>
    <row r="7" spans="1:7" s="2" customFormat="1" ht="62.4">
      <c r="A7" s="11" t="s">
        <v>53</v>
      </c>
      <c r="B7" s="11" t="s">
        <v>0</v>
      </c>
      <c r="C7" s="11" t="s">
        <v>1</v>
      </c>
      <c r="D7" s="11" t="s">
        <v>140</v>
      </c>
      <c r="E7" s="11" t="s">
        <v>141</v>
      </c>
      <c r="F7" s="11" t="s">
        <v>142</v>
      </c>
    </row>
    <row r="8" spans="1:7" s="34" customFormat="1" ht="42" customHeight="1">
      <c r="A8" s="32" t="s">
        <v>2</v>
      </c>
      <c r="B8" s="33" t="s">
        <v>3</v>
      </c>
      <c r="C8" s="32"/>
      <c r="E8" s="35"/>
      <c r="F8" s="35"/>
    </row>
    <row r="9" spans="1:7" s="34" customFormat="1" ht="28.65" customHeight="1">
      <c r="A9" s="32" t="s">
        <v>4</v>
      </c>
      <c r="B9" s="33" t="s">
        <v>5</v>
      </c>
      <c r="C9" s="32" t="s">
        <v>6</v>
      </c>
      <c r="D9" s="36" t="e">
        <f>#REF!</f>
        <v>#REF!</v>
      </c>
      <c r="E9" s="36" t="e">
        <f>#REF!</f>
        <v>#REF!</v>
      </c>
      <c r="F9" s="36" t="e">
        <f>#REF!</f>
        <v>#REF!</v>
      </c>
    </row>
    <row r="10" spans="1:7" s="4" customFormat="1" ht="28.65" customHeight="1">
      <c r="A10" s="12" t="s">
        <v>7</v>
      </c>
      <c r="B10" s="13" t="s">
        <v>8</v>
      </c>
      <c r="C10" s="12" t="s">
        <v>6</v>
      </c>
      <c r="D10" s="19"/>
      <c r="E10" s="19"/>
      <c r="F10" s="19"/>
      <c r="G10" s="4" t="s">
        <v>129</v>
      </c>
    </row>
    <row r="11" spans="1:7" s="4" customFormat="1" ht="59.25" customHeight="1">
      <c r="A11" s="12" t="s">
        <v>9</v>
      </c>
      <c r="B11" s="13" t="s">
        <v>10</v>
      </c>
      <c r="C11" s="12" t="s">
        <v>6</v>
      </c>
      <c r="D11" s="19"/>
      <c r="E11" s="19"/>
      <c r="F11" s="19"/>
      <c r="G11" s="4" t="s">
        <v>132</v>
      </c>
    </row>
    <row r="12" spans="1:7" s="4" customFormat="1" ht="27.75" customHeight="1">
      <c r="A12" s="12" t="s">
        <v>11</v>
      </c>
      <c r="B12" s="13" t="s">
        <v>12</v>
      </c>
      <c r="C12" s="12" t="s">
        <v>6</v>
      </c>
      <c r="D12" s="19"/>
      <c r="E12" s="19"/>
      <c r="F12" s="19"/>
      <c r="G12" s="4" t="s">
        <v>133</v>
      </c>
    </row>
    <row r="13" spans="1:7" s="4" customFormat="1" ht="41.25" customHeight="1">
      <c r="A13" s="12" t="s">
        <v>13</v>
      </c>
      <c r="B13" s="13" t="s">
        <v>14</v>
      </c>
      <c r="C13" s="12"/>
      <c r="D13" s="19"/>
      <c r="E13" s="19"/>
      <c r="F13" s="19"/>
    </row>
    <row r="14" spans="1:7" s="4" customFormat="1" ht="93.6">
      <c r="A14" s="12" t="s">
        <v>15</v>
      </c>
      <c r="B14" s="13" t="s">
        <v>64</v>
      </c>
      <c r="C14" s="12" t="s">
        <v>16</v>
      </c>
      <c r="D14" s="20"/>
      <c r="E14" s="20"/>
      <c r="F14" s="20"/>
      <c r="G14" s="4" t="s">
        <v>134</v>
      </c>
    </row>
    <row r="15" spans="1:7" s="4" customFormat="1" ht="58.5" customHeight="1">
      <c r="A15" s="12" t="s">
        <v>17</v>
      </c>
      <c r="B15" s="13" t="s">
        <v>63</v>
      </c>
      <c r="C15" s="12"/>
      <c r="D15" s="14"/>
      <c r="E15" s="14"/>
      <c r="F15" s="14"/>
    </row>
    <row r="16" spans="1:7" s="4" customFormat="1" ht="60.75" customHeight="1">
      <c r="A16" s="12" t="s">
        <v>18</v>
      </c>
      <c r="B16" s="13" t="s">
        <v>55</v>
      </c>
      <c r="C16" s="12" t="s">
        <v>19</v>
      </c>
      <c r="D16" s="14"/>
      <c r="E16" s="14"/>
      <c r="F16" s="14"/>
    </row>
    <row r="17" spans="1:7" s="4" customFormat="1" ht="39.75" customHeight="1">
      <c r="A17" s="12" t="s">
        <v>20</v>
      </c>
      <c r="B17" s="13" t="s">
        <v>56</v>
      </c>
      <c r="C17" s="12" t="s">
        <v>21</v>
      </c>
      <c r="D17" s="14"/>
      <c r="E17" s="14"/>
      <c r="F17" s="14"/>
    </row>
    <row r="18" spans="1:7" s="5" customFormat="1" ht="24.75" customHeight="1">
      <c r="A18" s="15" t="s">
        <v>22</v>
      </c>
      <c r="B18" s="16" t="s">
        <v>57</v>
      </c>
      <c r="C18" s="15" t="s">
        <v>19</v>
      </c>
      <c r="D18" s="17" t="e">
        <f>#REF!</f>
        <v>#REF!</v>
      </c>
      <c r="E18" s="17" t="e">
        <f>#REF!</f>
        <v>#REF!</v>
      </c>
      <c r="F18" s="17" t="e">
        <f>#REF!</f>
        <v>#REF!</v>
      </c>
    </row>
    <row r="19" spans="1:7" s="4" customFormat="1" ht="60" customHeight="1">
      <c r="A19" s="12" t="s">
        <v>58</v>
      </c>
      <c r="B19" s="13" t="s">
        <v>60</v>
      </c>
      <c r="C19" s="12" t="s">
        <v>59</v>
      </c>
      <c r="D19" s="17" t="e">
        <f>#REF!</f>
        <v>#REF!</v>
      </c>
      <c r="E19" s="17" t="e">
        <f>#REF!</f>
        <v>#REF!</v>
      </c>
      <c r="F19" s="17" t="e">
        <f>#REF!</f>
        <v>#REF!</v>
      </c>
    </row>
    <row r="20" spans="1:7" s="4" customFormat="1" ht="76.5" customHeight="1">
      <c r="A20" s="12" t="s">
        <v>24</v>
      </c>
      <c r="B20" s="13" t="s">
        <v>61</v>
      </c>
      <c r="C20" s="12" t="s">
        <v>23</v>
      </c>
      <c r="D20" s="17" t="e">
        <f>#REF!</f>
        <v>#REF!</v>
      </c>
      <c r="E20" s="17" t="e">
        <f>#REF!</f>
        <v>#REF!</v>
      </c>
      <c r="F20" s="17" t="e">
        <f>#REF!</f>
        <v>#REF!</v>
      </c>
    </row>
    <row r="21" spans="1:7" s="4" customFormat="1" ht="93" customHeight="1">
      <c r="A21" s="12" t="s">
        <v>25</v>
      </c>
      <c r="B21" s="13" t="s">
        <v>62</v>
      </c>
      <c r="C21" s="12" t="s">
        <v>16</v>
      </c>
      <c r="D21" s="14" t="s">
        <v>130</v>
      </c>
      <c r="E21" s="14" t="s">
        <v>130</v>
      </c>
      <c r="F21" s="14" t="s">
        <v>130</v>
      </c>
    </row>
    <row r="22" spans="1:7" s="4" customFormat="1" ht="125.25" customHeight="1">
      <c r="A22" s="12" t="s">
        <v>26</v>
      </c>
      <c r="B22" s="13" t="s">
        <v>65</v>
      </c>
      <c r="C22" s="12"/>
      <c r="D22" s="24" t="e">
        <f>#REF!</f>
        <v>#REF!</v>
      </c>
      <c r="E22" s="24" t="e">
        <f>#REF!</f>
        <v>#REF!</v>
      </c>
      <c r="F22" s="24" t="e">
        <f>#REF!</f>
        <v>#REF!</v>
      </c>
    </row>
    <row r="23" spans="1:7" s="4" customFormat="1" ht="111" customHeight="1">
      <c r="A23" s="12" t="s">
        <v>27</v>
      </c>
      <c r="B23" s="13" t="s">
        <v>66</v>
      </c>
      <c r="C23" s="12" t="s">
        <v>21</v>
      </c>
      <c r="D23" s="14"/>
      <c r="E23" s="14"/>
      <c r="F23" s="14"/>
    </row>
    <row r="24" spans="1:7" s="34" customFormat="1" ht="72" customHeight="1">
      <c r="A24" s="32" t="s">
        <v>28</v>
      </c>
      <c r="B24" s="33" t="s">
        <v>29</v>
      </c>
      <c r="C24" s="32"/>
      <c r="D24" s="36" t="e">
        <f>#REF!</f>
        <v>#REF!</v>
      </c>
      <c r="E24" s="36" t="e">
        <f>#REF!</f>
        <v>#REF!</v>
      </c>
      <c r="F24" s="36" t="e">
        <f>#REF!</f>
        <v>#REF!</v>
      </c>
      <c r="G24" s="34" t="s">
        <v>135</v>
      </c>
    </row>
    <row r="25" spans="1:7" s="4" customFormat="1" ht="90" customHeight="1">
      <c r="A25" s="12" t="s">
        <v>30</v>
      </c>
      <c r="B25" s="13" t="s">
        <v>68</v>
      </c>
      <c r="C25" s="12" t="s">
        <v>6</v>
      </c>
      <c r="D25" s="36" t="e">
        <f>#REF!</f>
        <v>#REF!</v>
      </c>
      <c r="E25" s="36" t="e">
        <f>#REF!</f>
        <v>#REF!</v>
      </c>
      <c r="F25" s="36" t="e">
        <f>#REF!</f>
        <v>#REF!</v>
      </c>
    </row>
    <row r="26" spans="1:7" s="4" customFormat="1" ht="27.6" customHeight="1">
      <c r="A26" s="12"/>
      <c r="B26" s="13" t="s">
        <v>67</v>
      </c>
      <c r="C26" s="12"/>
      <c r="D26" s="14"/>
      <c r="E26" s="14"/>
      <c r="F26" s="14"/>
    </row>
    <row r="27" spans="1:7" s="4" customFormat="1" ht="27.6" customHeight="1">
      <c r="A27" s="12"/>
      <c r="B27" s="13" t="s">
        <v>31</v>
      </c>
      <c r="C27" s="12"/>
      <c r="D27" s="19" t="e">
        <f>#REF!</f>
        <v>#REF!</v>
      </c>
      <c r="E27" s="19" t="e">
        <f>#REF!</f>
        <v>#REF!</v>
      </c>
      <c r="F27" s="19" t="e">
        <f>#REF!</f>
        <v>#REF!</v>
      </c>
      <c r="G27" s="4" t="s">
        <v>137</v>
      </c>
    </row>
    <row r="28" spans="1:7" s="4" customFormat="1" ht="27.6" customHeight="1">
      <c r="A28" s="12"/>
      <c r="B28" s="13" t="s">
        <v>32</v>
      </c>
      <c r="C28" s="12"/>
      <c r="D28" s="19" t="e">
        <f>#REF!</f>
        <v>#REF!</v>
      </c>
      <c r="E28" s="19" t="e">
        <f>#REF!</f>
        <v>#REF!</v>
      </c>
      <c r="F28" s="19" t="e">
        <f>#REF!</f>
        <v>#REF!</v>
      </c>
      <c r="G28" s="4" t="s">
        <v>138</v>
      </c>
    </row>
    <row r="29" spans="1:7" s="4" customFormat="1" ht="27.6" customHeight="1">
      <c r="A29" s="12"/>
      <c r="B29" s="13" t="s">
        <v>33</v>
      </c>
      <c r="C29" s="12"/>
      <c r="D29" s="19" t="e">
        <f>#REF!</f>
        <v>#REF!</v>
      </c>
      <c r="E29" s="19" t="e">
        <f>#REF!</f>
        <v>#REF!</v>
      </c>
      <c r="F29" s="19" t="e">
        <f>#REF!</f>
        <v>#REF!</v>
      </c>
    </row>
    <row r="30" spans="1:7" s="4" customFormat="1" ht="76.2" customHeight="1">
      <c r="A30" s="12" t="s">
        <v>34</v>
      </c>
      <c r="B30" s="13" t="s">
        <v>69</v>
      </c>
      <c r="C30" s="12" t="s">
        <v>6</v>
      </c>
      <c r="D30" s="19" t="e">
        <f>#REF!</f>
        <v>#REF!</v>
      </c>
      <c r="E30" s="19" t="e">
        <f>#REF!</f>
        <v>#REF!</v>
      </c>
      <c r="F30" s="19" t="e">
        <f>#REF!</f>
        <v>#REF!</v>
      </c>
    </row>
    <row r="31" spans="1:7" s="4" customFormat="1" ht="60.75" customHeight="1">
      <c r="A31" s="12" t="s">
        <v>35</v>
      </c>
      <c r="B31" s="13" t="s">
        <v>70</v>
      </c>
      <c r="C31" s="12" t="s">
        <v>6</v>
      </c>
      <c r="D31" s="19" t="e">
        <f>#REF!</f>
        <v>#REF!</v>
      </c>
      <c r="E31" s="19" t="e">
        <f>#REF!</f>
        <v>#REF!</v>
      </c>
      <c r="F31" s="19" t="e">
        <f>#REF!</f>
        <v>#REF!</v>
      </c>
      <c r="G31" s="4" t="s">
        <v>131</v>
      </c>
    </row>
    <row r="32" spans="1:7" s="34" customFormat="1" ht="43.5" customHeight="1">
      <c r="A32" s="32" t="s">
        <v>36</v>
      </c>
      <c r="B32" s="33" t="s">
        <v>79</v>
      </c>
      <c r="C32" s="32" t="s">
        <v>6</v>
      </c>
      <c r="D32" s="19" t="e">
        <f>#REF!</f>
        <v>#REF!</v>
      </c>
      <c r="E32" s="19" t="e">
        <f>#REF!</f>
        <v>#REF!</v>
      </c>
      <c r="F32" s="19" t="e">
        <f>#REF!</f>
        <v>#REF!</v>
      </c>
      <c r="G32" s="34" t="s">
        <v>136</v>
      </c>
    </row>
    <row r="33" spans="1:6" s="4" customFormat="1" ht="127.95" customHeight="1">
      <c r="A33" s="12" t="s">
        <v>37</v>
      </c>
      <c r="B33" s="13" t="s">
        <v>38</v>
      </c>
      <c r="C33" s="12"/>
      <c r="D33" s="47" t="e">
        <f>#REF!</f>
        <v>#REF!</v>
      </c>
      <c r="E33" s="47" t="e">
        <f>#REF!</f>
        <v>#REF!</v>
      </c>
      <c r="F33" s="47" t="e">
        <f>#REF!</f>
        <v>#REF!</v>
      </c>
    </row>
    <row r="34" spans="1:6" s="4" customFormat="1" ht="27" customHeight="1">
      <c r="A34" s="12"/>
      <c r="B34" s="18" t="s">
        <v>39</v>
      </c>
      <c r="C34" s="12"/>
      <c r="D34" s="14"/>
      <c r="E34" s="14"/>
      <c r="F34" s="14"/>
    </row>
    <row r="35" spans="1:6" s="4" customFormat="1" ht="30.75" customHeight="1">
      <c r="A35" s="12"/>
      <c r="B35" s="13" t="s">
        <v>71</v>
      </c>
      <c r="C35" s="12" t="s">
        <v>40</v>
      </c>
      <c r="D35" s="21" t="e">
        <f>#REF!</f>
        <v>#REF!</v>
      </c>
      <c r="E35" s="21" t="e">
        <f>#REF!</f>
        <v>#REF!</v>
      </c>
      <c r="F35" s="21" t="e">
        <f>#REF!</f>
        <v>#REF!</v>
      </c>
    </row>
    <row r="36" spans="1:6" s="4" customFormat="1" ht="34.200000000000003">
      <c r="A36" s="12"/>
      <c r="B36" s="13" t="s">
        <v>72</v>
      </c>
      <c r="C36" s="12" t="s">
        <v>41</v>
      </c>
      <c r="D36" s="22" t="e">
        <f>D25/D35</f>
        <v>#REF!</v>
      </c>
      <c r="E36" s="22" t="e">
        <f>E25/E35</f>
        <v>#REF!</v>
      </c>
      <c r="F36" s="22" t="e">
        <f>F25/F35</f>
        <v>#REF!</v>
      </c>
    </row>
    <row r="37" spans="1:6" s="4" customFormat="1" ht="72.75" customHeight="1">
      <c r="A37" s="12" t="s">
        <v>42</v>
      </c>
      <c r="B37" s="13" t="s">
        <v>43</v>
      </c>
      <c r="C37" s="12"/>
      <c r="D37" s="14"/>
      <c r="E37" s="14"/>
      <c r="F37" s="14"/>
    </row>
    <row r="38" spans="1:6" s="4" customFormat="1" ht="41.25" customHeight="1">
      <c r="A38" s="12" t="s">
        <v>44</v>
      </c>
      <c r="B38" s="13" t="s">
        <v>45</v>
      </c>
      <c r="C38" s="12" t="s">
        <v>46</v>
      </c>
      <c r="D38" s="23" t="e">
        <f>#REF!</f>
        <v>#REF!</v>
      </c>
      <c r="E38" s="23" t="e">
        <f>#REF!</f>
        <v>#REF!</v>
      </c>
      <c r="F38" s="23" t="e">
        <f>#REF!</f>
        <v>#REF!</v>
      </c>
    </row>
    <row r="39" spans="1:6" s="4" customFormat="1" ht="46.8">
      <c r="A39" s="12" t="s">
        <v>47</v>
      </c>
      <c r="B39" s="13" t="s">
        <v>48</v>
      </c>
      <c r="C39" s="12" t="s">
        <v>73</v>
      </c>
      <c r="D39" s="23" t="e">
        <f>#REF!</f>
        <v>#REF!</v>
      </c>
      <c r="E39" s="23" t="e">
        <f>#REF!</f>
        <v>#REF!</v>
      </c>
      <c r="F39" s="23" t="e">
        <f>#REF!</f>
        <v>#REF!</v>
      </c>
    </row>
    <row r="40" spans="1:6" s="4" customFormat="1" ht="222.75" customHeight="1">
      <c r="A40" s="12" t="s">
        <v>49</v>
      </c>
      <c r="B40" s="13" t="s">
        <v>50</v>
      </c>
      <c r="C40" s="12"/>
      <c r="D40" s="48" t="e">
        <f>#REF!</f>
        <v>#REF!</v>
      </c>
      <c r="E40" s="48" t="e">
        <f>#REF!</f>
        <v>#REF!</v>
      </c>
      <c r="F40" s="48" t="e">
        <f>#REF!</f>
        <v>#REF!</v>
      </c>
    </row>
    <row r="41" spans="1:6" s="4" customFormat="1" ht="16.2" customHeight="1">
      <c r="A41" s="12"/>
      <c r="B41" s="18" t="s">
        <v>39</v>
      </c>
      <c r="C41" s="12"/>
      <c r="D41" s="14"/>
      <c r="E41" s="14"/>
      <c r="F41" s="14"/>
    </row>
    <row r="42" spans="1:6" s="4" customFormat="1" ht="64.95" customHeight="1">
      <c r="A42" s="12"/>
      <c r="B42" s="13" t="s">
        <v>51</v>
      </c>
      <c r="C42" s="12" t="s">
        <v>6</v>
      </c>
      <c r="D42" s="14"/>
      <c r="E42" s="14"/>
      <c r="F42" s="14"/>
    </row>
    <row r="43" spans="1:6" s="4" customFormat="1" ht="83.25" customHeight="1">
      <c r="A43" s="12"/>
      <c r="B43" s="13" t="s">
        <v>52</v>
      </c>
      <c r="C43" s="12" t="s">
        <v>6</v>
      </c>
      <c r="D43" s="14"/>
      <c r="E43" s="14"/>
      <c r="F43" s="14"/>
    </row>
    <row r="44" spans="1:6" s="7" customFormat="1" ht="19.5" customHeight="1">
      <c r="A44" s="6" t="s">
        <v>74</v>
      </c>
    </row>
    <row r="45" spans="1:6" s="7" customFormat="1">
      <c r="A45" s="6" t="s">
        <v>75</v>
      </c>
    </row>
    <row r="46" spans="1:6" s="7" customFormat="1">
      <c r="A46" s="6" t="s">
        <v>76</v>
      </c>
    </row>
    <row r="47" spans="1:6" s="7" customFormat="1">
      <c r="A47" s="6" t="s">
        <v>77</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7"/>
  <sheetViews>
    <sheetView tabSelected="1" view="pageBreakPreview" topLeftCell="A2" zoomScaleNormal="100" zoomScaleSheetLayoutView="100" workbookViewId="0">
      <selection activeCell="F10" sqref="F10"/>
    </sheetView>
  </sheetViews>
  <sheetFormatPr defaultColWidth="9.109375" defaultRowHeight="15.6"/>
  <cols>
    <col min="1" max="1" width="6.5546875" style="28" customWidth="1"/>
    <col min="2" max="2" width="34.6640625" style="28" customWidth="1"/>
    <col min="3" max="3" width="13.5546875" style="28" customWidth="1"/>
    <col min="4" max="6" width="28.109375" style="28" customWidth="1"/>
    <col min="7" max="7" width="33.88671875" style="28" hidden="1" customWidth="1"/>
    <col min="8" max="8" width="19.33203125" style="28" hidden="1" customWidth="1"/>
    <col min="9" max="9" width="14.5546875" style="28" hidden="1" customWidth="1"/>
    <col min="10" max="10" width="11.33203125" style="76" bestFit="1" customWidth="1"/>
    <col min="11" max="12" width="9.109375" style="76"/>
    <col min="13" max="16384" width="9.109375" style="28"/>
  </cols>
  <sheetData>
    <row r="1" spans="1:15" ht="54" hidden="1" customHeight="1">
      <c r="F1" s="29" t="s">
        <v>54</v>
      </c>
    </row>
    <row r="2" spans="1:15">
      <c r="B2" s="99" t="s">
        <v>216</v>
      </c>
      <c r="C2" s="99"/>
      <c r="D2" s="99"/>
      <c r="E2" s="99"/>
      <c r="F2" s="99"/>
      <c r="G2" s="99"/>
    </row>
    <row r="4" spans="1:15" s="31" customFormat="1" ht="62.4">
      <c r="A4" s="30" t="s">
        <v>53</v>
      </c>
      <c r="B4" s="30" t="s">
        <v>0</v>
      </c>
      <c r="C4" s="30" t="s">
        <v>1</v>
      </c>
      <c r="D4" s="30" t="s">
        <v>242</v>
      </c>
      <c r="E4" s="30" t="s">
        <v>243</v>
      </c>
      <c r="F4" s="30" t="s">
        <v>244</v>
      </c>
      <c r="J4" s="77"/>
      <c r="K4" s="77"/>
      <c r="L4" s="77"/>
    </row>
    <row r="5" spans="1:15" s="31" customFormat="1" ht="36.75" customHeight="1">
      <c r="A5" s="100" t="s">
        <v>217</v>
      </c>
      <c r="B5" s="101"/>
      <c r="C5" s="101"/>
      <c r="D5" s="101"/>
      <c r="E5" s="101"/>
      <c r="F5" s="101"/>
      <c r="J5" s="77"/>
      <c r="K5" s="77"/>
      <c r="L5" s="77"/>
    </row>
    <row r="6" spans="1:15" s="34" customFormat="1" ht="35.25" customHeight="1">
      <c r="A6" s="32" t="s">
        <v>2</v>
      </c>
      <c r="B6" s="33" t="s">
        <v>3</v>
      </c>
      <c r="C6" s="32"/>
      <c r="D6" s="64"/>
      <c r="E6" s="35"/>
      <c r="F6" s="35"/>
      <c r="J6" s="78"/>
      <c r="K6" s="78"/>
      <c r="L6" s="78"/>
    </row>
    <row r="7" spans="1:15" s="34" customFormat="1" ht="18.75" customHeight="1">
      <c r="A7" s="32" t="s">
        <v>4</v>
      </c>
      <c r="B7" s="33" t="s">
        <v>5</v>
      </c>
      <c r="C7" s="32" t="s">
        <v>6</v>
      </c>
      <c r="D7" s="36">
        <v>7984188.1699999999</v>
      </c>
      <c r="E7" s="36">
        <v>8781763.2116370723</v>
      </c>
      <c r="F7" s="36">
        <v>9233206.8962844089</v>
      </c>
      <c r="G7" s="34" t="s">
        <v>186</v>
      </c>
      <c r="H7" s="55"/>
      <c r="J7" s="79"/>
      <c r="K7" s="79"/>
      <c r="L7" s="79"/>
      <c r="M7" s="55"/>
      <c r="N7" s="55"/>
      <c r="O7" s="55"/>
    </row>
    <row r="8" spans="1:15" s="34" customFormat="1" ht="15.75" customHeight="1">
      <c r="A8" s="32" t="s">
        <v>7</v>
      </c>
      <c r="B8" s="33" t="s">
        <v>8</v>
      </c>
      <c r="C8" s="32" t="s">
        <v>6</v>
      </c>
      <c r="D8" s="36">
        <v>675382.77721712936</v>
      </c>
      <c r="E8" s="71" t="s">
        <v>228</v>
      </c>
      <c r="F8" s="36">
        <v>1056620.6741317678</v>
      </c>
      <c r="G8" s="46" t="s">
        <v>144</v>
      </c>
      <c r="H8"/>
      <c r="J8" s="79"/>
      <c r="K8" s="79"/>
      <c r="L8" s="79"/>
    </row>
    <row r="9" spans="1:15" s="34" customFormat="1" ht="30.75" customHeight="1">
      <c r="A9" s="32" t="s">
        <v>9</v>
      </c>
      <c r="B9" s="33" t="s">
        <v>10</v>
      </c>
      <c r="C9" s="32" t="s">
        <v>6</v>
      </c>
      <c r="D9" s="36">
        <v>1453182.3772171293</v>
      </c>
      <c r="E9" s="71" t="s">
        <v>228</v>
      </c>
      <c r="F9" s="36">
        <v>1796174.7444886647</v>
      </c>
      <c r="G9" s="46" t="s">
        <v>132</v>
      </c>
      <c r="H9" s="74">
        <f>[1]СтЭ!$F$396+[1]СтЭ!$F$397+[1]СтЭ!$F$287+[1]СтЭ!$F$268</f>
        <v>1520831.4706716498</v>
      </c>
      <c r="I9" s="74">
        <f>[1]СтЭ!$O$286+[1]СтЭ!$O$282+[1]СтЭ!$O$268+[1]СтЭ!$O$284+[1]СтЭ!$O$423</f>
        <v>1784581.1665478698</v>
      </c>
      <c r="J9" s="79"/>
      <c r="K9" s="79"/>
      <c r="L9" s="79"/>
    </row>
    <row r="10" spans="1:15" s="34" customFormat="1" ht="15.75" customHeight="1">
      <c r="A10" s="32" t="s">
        <v>11</v>
      </c>
      <c r="B10" s="33" t="s">
        <v>12</v>
      </c>
      <c r="C10" s="32" t="s">
        <v>6</v>
      </c>
      <c r="D10" s="50">
        <v>81324.28199999941</v>
      </c>
      <c r="E10" s="71" t="s">
        <v>228</v>
      </c>
      <c r="F10" s="36">
        <v>0</v>
      </c>
      <c r="G10" s="46"/>
      <c r="H10" s="74">
        <f>[1]СтЭ!$F$397+[1]СтЭ!$F$286+[1]СтЭ!$F$279+[1]СтЭ!$F$268</f>
        <v>1520805.3706716499</v>
      </c>
      <c r="I10" s="74">
        <f>[1]СтЭ!$O$397+[1]СтЭ!$O$286+[1]СтЭ!$O$279+[1]СтЭ!$O$268</f>
        <v>1784581.1621025067</v>
      </c>
      <c r="J10" s="79"/>
      <c r="K10" s="79"/>
      <c r="L10" s="79"/>
    </row>
    <row r="11" spans="1:15" s="34" customFormat="1" ht="31.5" customHeight="1">
      <c r="A11" s="32" t="s">
        <v>13</v>
      </c>
      <c r="B11" s="33" t="s">
        <v>14</v>
      </c>
      <c r="C11" s="32"/>
      <c r="D11" s="36"/>
      <c r="E11" s="71"/>
      <c r="F11" s="36"/>
      <c r="G11" s="46"/>
      <c r="H11" s="54"/>
      <c r="I11" s="55"/>
      <c r="J11" s="79"/>
      <c r="K11" s="79"/>
      <c r="L11" s="79"/>
    </row>
    <row r="12" spans="1:15" s="34" customFormat="1" ht="81" customHeight="1">
      <c r="A12" s="32" t="s">
        <v>15</v>
      </c>
      <c r="B12" s="33" t="s">
        <v>64</v>
      </c>
      <c r="C12" s="30" t="s">
        <v>16</v>
      </c>
      <c r="D12" s="37">
        <v>8.4590037563847822E-2</v>
      </c>
      <c r="E12" s="71" t="s">
        <v>228</v>
      </c>
      <c r="F12" s="37">
        <v>0.11443701912029818</v>
      </c>
      <c r="G12" s="46" t="s">
        <v>134</v>
      </c>
      <c r="H12"/>
      <c r="J12" s="79"/>
      <c r="K12" s="79"/>
      <c r="L12" s="79"/>
    </row>
    <row r="13" spans="1:15" s="34" customFormat="1" ht="31.5" customHeight="1">
      <c r="A13" s="32" t="s">
        <v>17</v>
      </c>
      <c r="B13" s="33" t="s">
        <v>63</v>
      </c>
      <c r="C13" s="30"/>
      <c r="D13" s="35"/>
      <c r="E13" s="49"/>
      <c r="F13" s="35"/>
      <c r="G13" s="46"/>
      <c r="J13" s="78"/>
      <c r="K13" s="78"/>
      <c r="L13" s="78"/>
    </row>
    <row r="14" spans="1:15" s="34" customFormat="1" ht="51" customHeight="1">
      <c r="A14" s="32" t="s">
        <v>18</v>
      </c>
      <c r="B14" s="33" t="s">
        <v>55</v>
      </c>
      <c r="C14" s="30" t="s">
        <v>19</v>
      </c>
      <c r="D14" s="35"/>
      <c r="E14" s="49"/>
      <c r="F14" s="35"/>
      <c r="G14" s="46"/>
      <c r="J14" s="78"/>
      <c r="K14" s="78"/>
      <c r="L14" s="78"/>
    </row>
    <row r="15" spans="1:15" s="34" customFormat="1" ht="36" customHeight="1">
      <c r="A15" s="32" t="s">
        <v>20</v>
      </c>
      <c r="B15" s="33" t="s">
        <v>56</v>
      </c>
      <c r="C15" s="30" t="s">
        <v>21</v>
      </c>
      <c r="D15" s="35"/>
      <c r="E15" s="49"/>
      <c r="F15" s="35"/>
      <c r="G15" s="46"/>
      <c r="J15" s="78"/>
      <c r="K15" s="78"/>
      <c r="L15" s="78"/>
    </row>
    <row r="16" spans="1:15" s="40" customFormat="1" ht="18" customHeight="1">
      <c r="A16" s="38" t="s">
        <v>22</v>
      </c>
      <c r="B16" s="39" t="s">
        <v>57</v>
      </c>
      <c r="C16" s="30" t="s">
        <v>19</v>
      </c>
      <c r="D16" s="53">
        <v>1030.796697683508</v>
      </c>
      <c r="E16" s="53">
        <v>957.33901490077017</v>
      </c>
      <c r="F16" s="53">
        <v>994.0835241744162</v>
      </c>
      <c r="G16" s="46"/>
      <c r="J16" s="79"/>
      <c r="K16" s="79"/>
      <c r="L16" s="79"/>
    </row>
    <row r="17" spans="1:12" s="34" customFormat="1" ht="36.75" customHeight="1">
      <c r="A17" s="32" t="s">
        <v>58</v>
      </c>
      <c r="B17" s="67" t="s">
        <v>225</v>
      </c>
      <c r="C17" s="30" t="s">
        <v>59</v>
      </c>
      <c r="D17" s="68">
        <v>6584618.2599999988</v>
      </c>
      <c r="E17" s="68">
        <v>6819306.25090631</v>
      </c>
      <c r="F17" s="68">
        <v>6685096.3499999996</v>
      </c>
      <c r="G17" s="46"/>
      <c r="J17" s="79"/>
      <c r="K17" s="79"/>
      <c r="L17" s="79"/>
    </row>
    <row r="18" spans="1:12" s="34" customFormat="1" ht="65.25" customHeight="1">
      <c r="A18" s="32" t="s">
        <v>24</v>
      </c>
      <c r="B18" s="33" t="s">
        <v>61</v>
      </c>
      <c r="C18" s="30" t="s">
        <v>23</v>
      </c>
      <c r="D18" s="69">
        <v>873141</v>
      </c>
      <c r="E18" s="69">
        <v>870201.69300000009</v>
      </c>
      <c r="F18" s="69">
        <v>856579.57299999997</v>
      </c>
      <c r="G18" s="46"/>
      <c r="J18" s="79"/>
      <c r="K18" s="79"/>
      <c r="L18" s="79"/>
    </row>
    <row r="19" spans="1:12" s="34" customFormat="1" ht="38.25" customHeight="1">
      <c r="A19" s="32" t="s">
        <v>25</v>
      </c>
      <c r="B19" s="33" t="s">
        <v>230</v>
      </c>
      <c r="C19" s="30" t="s">
        <v>16</v>
      </c>
      <c r="D19" s="72">
        <v>9.5191121225319947E-2</v>
      </c>
      <c r="E19" s="72">
        <v>0.1457</v>
      </c>
      <c r="F19" s="72">
        <v>0.1457</v>
      </c>
      <c r="G19" s="46"/>
      <c r="J19" s="79"/>
      <c r="K19" s="79"/>
      <c r="L19" s="79"/>
    </row>
    <row r="20" spans="1:12" s="34" customFormat="1" ht="165.75" customHeight="1">
      <c r="A20" s="32" t="s">
        <v>26</v>
      </c>
      <c r="B20" s="33" t="s">
        <v>65</v>
      </c>
      <c r="C20" s="30"/>
      <c r="D20" s="41" t="s">
        <v>187</v>
      </c>
      <c r="E20" s="41" t="s">
        <v>187</v>
      </c>
      <c r="F20" s="41" t="s">
        <v>188</v>
      </c>
      <c r="G20" s="46"/>
      <c r="J20" s="78"/>
      <c r="K20" s="78"/>
      <c r="L20" s="78"/>
    </row>
    <row r="21" spans="1:12" s="34" customFormat="1" ht="68.25" customHeight="1">
      <c r="A21" s="32" t="s">
        <v>27</v>
      </c>
      <c r="B21" s="33" t="s">
        <v>66</v>
      </c>
      <c r="C21" s="30" t="s">
        <v>21</v>
      </c>
      <c r="D21" s="35"/>
      <c r="E21" s="35"/>
      <c r="F21" s="35"/>
      <c r="G21" s="46"/>
      <c r="J21" s="78"/>
      <c r="K21" s="78"/>
      <c r="L21" s="78"/>
    </row>
    <row r="22" spans="1:12" s="34" customFormat="1" ht="72" customHeight="1">
      <c r="A22" s="32" t="s">
        <v>28</v>
      </c>
      <c r="B22" s="33" t="s">
        <v>29</v>
      </c>
      <c r="C22" s="30"/>
      <c r="D22" s="68">
        <v>7984188.1699999999</v>
      </c>
      <c r="E22" s="68">
        <v>8781763.2116370723</v>
      </c>
      <c r="F22" s="68">
        <v>9233206.8962844089</v>
      </c>
      <c r="G22" s="46" t="s">
        <v>143</v>
      </c>
      <c r="J22" s="79"/>
      <c r="K22" s="79"/>
      <c r="L22" s="79"/>
    </row>
    <row r="23" spans="1:12" s="34" customFormat="1" ht="87" customHeight="1">
      <c r="A23" s="32" t="s">
        <v>30</v>
      </c>
      <c r="B23" s="33" t="s">
        <v>68</v>
      </c>
      <c r="C23" s="30" t="s">
        <v>6</v>
      </c>
      <c r="D23" s="68">
        <v>3046052.4600000004</v>
      </c>
      <c r="E23" s="68">
        <v>3286330.3899999997</v>
      </c>
      <c r="F23" s="68">
        <v>3371689.5424940847</v>
      </c>
      <c r="G23" s="46"/>
      <c r="J23" s="79"/>
      <c r="K23" s="79"/>
      <c r="L23" s="79"/>
    </row>
    <row r="24" spans="1:12" s="34" customFormat="1" ht="20.25" customHeight="1">
      <c r="A24" s="32"/>
      <c r="B24" s="67" t="s">
        <v>146</v>
      </c>
      <c r="C24" s="30"/>
      <c r="D24" s="35"/>
      <c r="E24" s="35"/>
      <c r="F24" s="35"/>
      <c r="G24" s="46"/>
      <c r="J24" s="78"/>
      <c r="K24" s="78"/>
      <c r="L24" s="78"/>
    </row>
    <row r="25" spans="1:12" s="34" customFormat="1" ht="23.25" customHeight="1">
      <c r="A25" s="32"/>
      <c r="B25" s="67" t="s">
        <v>31</v>
      </c>
      <c r="C25" s="30"/>
      <c r="D25" s="36">
        <v>2008589.6700000002</v>
      </c>
      <c r="E25" s="36">
        <v>2080495.1674867459</v>
      </c>
      <c r="F25" s="36">
        <v>2186301.37</v>
      </c>
      <c r="G25" s="46"/>
      <c r="J25" s="79"/>
      <c r="K25" s="79"/>
      <c r="L25" s="79"/>
    </row>
    <row r="26" spans="1:12" s="34" customFormat="1" ht="21.75" customHeight="1">
      <c r="A26" s="32"/>
      <c r="B26" s="67" t="s">
        <v>32</v>
      </c>
      <c r="C26" s="30"/>
      <c r="D26" s="36">
        <v>421897.75800000003</v>
      </c>
      <c r="E26" s="71" t="s">
        <v>228</v>
      </c>
      <c r="F26" s="69" t="s">
        <v>229</v>
      </c>
      <c r="G26" s="46"/>
      <c r="H26" s="55"/>
      <c r="J26" s="79"/>
      <c r="K26" s="79"/>
      <c r="L26" s="79"/>
    </row>
    <row r="27" spans="1:12" s="34" customFormat="1" ht="20.25" customHeight="1">
      <c r="A27" s="32"/>
      <c r="B27" s="67" t="s">
        <v>234</v>
      </c>
      <c r="C27" s="30"/>
      <c r="D27" s="36">
        <v>115923.55199999991</v>
      </c>
      <c r="E27" s="71" t="s">
        <v>228</v>
      </c>
      <c r="F27" s="69" t="s">
        <v>229</v>
      </c>
      <c r="G27" s="46"/>
      <c r="J27" s="79"/>
      <c r="K27" s="79"/>
      <c r="L27" s="79"/>
    </row>
    <row r="28" spans="1:12" s="34" customFormat="1" ht="76.2" customHeight="1">
      <c r="A28" s="32" t="s">
        <v>34</v>
      </c>
      <c r="B28" s="67" t="s">
        <v>235</v>
      </c>
      <c r="C28" s="30" t="s">
        <v>6</v>
      </c>
      <c r="D28" s="68">
        <v>1661108.0479999997</v>
      </c>
      <c r="E28" s="68">
        <v>1663303.3327259705</v>
      </c>
      <c r="F28" s="68">
        <v>1775094.9381478801</v>
      </c>
      <c r="G28" s="46"/>
      <c r="J28" s="79"/>
      <c r="K28" s="79"/>
      <c r="L28" s="79"/>
    </row>
    <row r="29" spans="1:12" s="34" customFormat="1" ht="60.75" customHeight="1">
      <c r="A29" s="32" t="s">
        <v>35</v>
      </c>
      <c r="B29" s="67" t="s">
        <v>70</v>
      </c>
      <c r="C29" s="30" t="s">
        <v>6</v>
      </c>
      <c r="D29" s="68">
        <v>290709.51337028382</v>
      </c>
      <c r="E29" s="68">
        <v>8467.9315163524152</v>
      </c>
      <c r="F29" s="68">
        <v>290709.51337028382</v>
      </c>
      <c r="G29" s="46" t="s">
        <v>190</v>
      </c>
      <c r="J29" s="79"/>
      <c r="K29" s="79"/>
      <c r="L29" s="79"/>
    </row>
    <row r="30" spans="1:12" s="34" customFormat="1" ht="40.5" customHeight="1">
      <c r="A30" s="32" t="s">
        <v>36</v>
      </c>
      <c r="B30" s="67" t="s">
        <v>250</v>
      </c>
      <c r="C30" s="30" t="s">
        <v>6</v>
      </c>
      <c r="D30" s="68">
        <v>140683.45784999998</v>
      </c>
      <c r="E30" s="68">
        <v>807093.40794637962</v>
      </c>
      <c r="F30" s="68">
        <v>657047.97401493986</v>
      </c>
      <c r="G30" s="46" t="s">
        <v>191</v>
      </c>
      <c r="J30" s="79"/>
      <c r="K30" s="79"/>
      <c r="L30" s="79"/>
    </row>
    <row r="31" spans="1:12" s="34" customFormat="1" ht="140.25" customHeight="1">
      <c r="A31" s="32" t="s">
        <v>37</v>
      </c>
      <c r="B31" s="33" t="s">
        <v>38</v>
      </c>
      <c r="C31" s="30"/>
      <c r="D31" s="41" t="s">
        <v>245</v>
      </c>
      <c r="E31" s="41" t="s">
        <v>245</v>
      </c>
      <c r="F31" s="41" t="s">
        <v>245</v>
      </c>
      <c r="G31" s="46"/>
      <c r="J31" s="78"/>
      <c r="K31" s="78"/>
      <c r="L31" s="78"/>
    </row>
    <row r="32" spans="1:12" s="34" customFormat="1" ht="30.75" customHeight="1">
      <c r="A32" s="65" t="s">
        <v>123</v>
      </c>
      <c r="B32" s="33" t="s">
        <v>71</v>
      </c>
      <c r="C32" s="30" t="s">
        <v>40</v>
      </c>
      <c r="D32" s="42">
        <v>159468.13923900001</v>
      </c>
      <c r="E32" s="42">
        <v>159551.57537800001</v>
      </c>
      <c r="F32" s="42">
        <v>159619.03380405882</v>
      </c>
      <c r="G32" s="46"/>
      <c r="J32" s="79"/>
      <c r="K32" s="79"/>
      <c r="L32" s="79"/>
    </row>
    <row r="33" spans="1:12" s="34" customFormat="1" ht="39" customHeight="1">
      <c r="A33" s="65" t="s">
        <v>218</v>
      </c>
      <c r="B33" s="33" t="s">
        <v>219</v>
      </c>
      <c r="C33" s="30" t="s">
        <v>41</v>
      </c>
      <c r="D33" s="43">
        <v>19.101323151672222</v>
      </c>
      <c r="E33" s="43">
        <v>20.597292018046346</v>
      </c>
      <c r="F33" s="43">
        <v>21.123355167235381</v>
      </c>
      <c r="G33" s="46"/>
      <c r="J33" s="79"/>
      <c r="K33" s="79"/>
      <c r="L33" s="79"/>
    </row>
    <row r="34" spans="1:12" s="34" customFormat="1" ht="72.75" customHeight="1">
      <c r="A34" s="32" t="s">
        <v>42</v>
      </c>
      <c r="B34" s="33" t="s">
        <v>43</v>
      </c>
      <c r="C34" s="30"/>
      <c r="D34" s="35"/>
      <c r="E34" s="35"/>
      <c r="F34" s="35"/>
      <c r="G34" s="46"/>
      <c r="J34" s="78"/>
      <c r="K34" s="78"/>
      <c r="L34" s="78"/>
    </row>
    <row r="35" spans="1:12" s="34" customFormat="1" ht="41.25" customHeight="1">
      <c r="A35" s="32" t="s">
        <v>44</v>
      </c>
      <c r="B35" s="33" t="s">
        <v>251</v>
      </c>
      <c r="C35" s="30" t="s">
        <v>46</v>
      </c>
      <c r="D35" s="50">
        <v>4021.6267685347329</v>
      </c>
      <c r="E35" s="50">
        <v>4091</v>
      </c>
      <c r="F35" s="50">
        <v>4027.23</v>
      </c>
      <c r="G35" s="46"/>
      <c r="J35" s="79"/>
      <c r="K35" s="79"/>
      <c r="L35" s="79"/>
    </row>
    <row r="36" spans="1:12" s="34" customFormat="1" ht="46.8">
      <c r="A36" s="32" t="s">
        <v>47</v>
      </c>
      <c r="B36" s="33" t="s">
        <v>252</v>
      </c>
      <c r="C36" s="30" t="s">
        <v>73</v>
      </c>
      <c r="D36" s="43">
        <v>41.620588417006509</v>
      </c>
      <c r="E36" s="36">
        <v>42.379515348463009</v>
      </c>
      <c r="F36" s="36">
        <v>45.239974084751388</v>
      </c>
      <c r="G36" s="46"/>
      <c r="J36" s="79"/>
      <c r="K36" s="79"/>
      <c r="L36" s="79"/>
    </row>
    <row r="37" spans="1:12" s="34" customFormat="1" ht="99.75" customHeight="1">
      <c r="A37" s="32" t="s">
        <v>49</v>
      </c>
      <c r="B37" s="33" t="s">
        <v>50</v>
      </c>
      <c r="C37" s="30"/>
      <c r="D37" s="32" t="s">
        <v>254</v>
      </c>
      <c r="E37" s="32" t="str">
        <f>D37</f>
        <v xml:space="preserve"> Отраслевое тарифное соглашение в электроэнергетике Российской Федерации на 2019-2021 годы (21 декабря 2018 года) </v>
      </c>
      <c r="F37" s="32" t="str">
        <f>E37</f>
        <v xml:space="preserve"> Отраслевое тарифное соглашение в электроэнергетике Российской Федерации на 2019-2021 годы (21 декабря 2018 года) </v>
      </c>
      <c r="G37" s="46"/>
      <c r="J37" s="78"/>
      <c r="K37" s="78"/>
      <c r="L37" s="78"/>
    </row>
    <row r="38" spans="1:12" s="34" customFormat="1" ht="64.95" customHeight="1">
      <c r="A38" s="32" t="s">
        <v>220</v>
      </c>
      <c r="B38" s="33" t="s">
        <v>51</v>
      </c>
      <c r="C38" s="30" t="s">
        <v>6</v>
      </c>
      <c r="D38" s="102" t="s">
        <v>184</v>
      </c>
      <c r="E38" s="103"/>
      <c r="F38" s="104"/>
      <c r="G38" s="46"/>
      <c r="J38" s="78"/>
      <c r="K38" s="78"/>
      <c r="L38" s="78"/>
    </row>
    <row r="39" spans="1:12" s="34" customFormat="1" ht="66" customHeight="1">
      <c r="A39" s="32" t="s">
        <v>221</v>
      </c>
      <c r="B39" s="33" t="s">
        <v>52</v>
      </c>
      <c r="C39" s="30" t="s">
        <v>6</v>
      </c>
      <c r="D39" s="102" t="s">
        <v>185</v>
      </c>
      <c r="E39" s="103"/>
      <c r="F39" s="104"/>
      <c r="G39" s="46"/>
      <c r="J39" s="78"/>
      <c r="K39" s="78"/>
      <c r="L39" s="78"/>
    </row>
    <row r="40" spans="1:12" s="45" customFormat="1" ht="19.5" customHeight="1">
      <c r="A40" s="44" t="s">
        <v>74</v>
      </c>
      <c r="J40" s="76"/>
      <c r="K40" s="76"/>
      <c r="L40" s="76"/>
    </row>
    <row r="41" spans="1:12" s="45" customFormat="1">
      <c r="A41" s="44" t="s">
        <v>75</v>
      </c>
      <c r="J41" s="76"/>
      <c r="K41" s="76"/>
      <c r="L41" s="76"/>
    </row>
    <row r="42" spans="1:12" s="45" customFormat="1">
      <c r="A42" s="44" t="s">
        <v>76</v>
      </c>
      <c r="J42" s="76"/>
      <c r="K42" s="76"/>
      <c r="L42" s="76"/>
    </row>
    <row r="43" spans="1:12" s="45" customFormat="1">
      <c r="A43" s="44" t="s">
        <v>77</v>
      </c>
      <c r="J43" s="76"/>
      <c r="K43" s="76"/>
      <c r="L43" s="76"/>
    </row>
    <row r="44" spans="1:12" ht="15.75" customHeight="1">
      <c r="A44" s="44"/>
      <c r="B44" s="52"/>
      <c r="C44" s="52"/>
      <c r="D44" s="52"/>
      <c r="E44" s="52"/>
      <c r="F44" s="52"/>
    </row>
    <row r="45" spans="1:12" s="34" customFormat="1">
      <c r="A45" s="73"/>
      <c r="B45" s="97" t="s">
        <v>246</v>
      </c>
      <c r="C45" s="98"/>
      <c r="D45" s="98"/>
      <c r="E45" s="98"/>
      <c r="F45" s="98"/>
      <c r="G45" s="46"/>
      <c r="J45" s="78"/>
      <c r="K45" s="78"/>
      <c r="L45" s="78"/>
    </row>
    <row r="46" spans="1:12" s="34" customFormat="1">
      <c r="A46" s="73"/>
      <c r="B46" s="97" t="s">
        <v>236</v>
      </c>
      <c r="C46" s="98"/>
      <c r="D46" s="98"/>
      <c r="E46" s="98"/>
      <c r="F46" s="98"/>
      <c r="G46" s="46"/>
      <c r="J46" s="78"/>
      <c r="K46" s="78"/>
      <c r="L46" s="78"/>
    </row>
    <row r="47" spans="1:12" s="34" customFormat="1">
      <c r="A47" s="73"/>
      <c r="B47" s="97" t="s">
        <v>253</v>
      </c>
      <c r="C47" s="98"/>
      <c r="D47" s="98"/>
      <c r="E47" s="98"/>
      <c r="F47" s="98"/>
      <c r="G47" s="46"/>
      <c r="J47" s="78"/>
      <c r="K47" s="78"/>
      <c r="L47" s="78"/>
    </row>
  </sheetData>
  <mergeCells count="7">
    <mergeCell ref="B47:F47"/>
    <mergeCell ref="B2:G2"/>
    <mergeCell ref="A5:F5"/>
    <mergeCell ref="D38:F38"/>
    <mergeCell ref="D39:F39"/>
    <mergeCell ref="B45:F45"/>
    <mergeCell ref="B46:F46"/>
  </mergeCells>
  <dataValidations count="1">
    <dataValidation type="decimal" allowBlank="1" showErrorMessage="1" errorTitle="Ошибка" error="Допускается ввод только действительных чисел!" sqref="F30">
      <formula1>-9.99999999999999E+23</formula1>
      <formula2>9.99999999999999E+23</formula2>
    </dataValidation>
  </dataValidations>
  <pageMargins left="0.78740157480314965" right="0.24" top="0.17" bottom="0.17" header="0.19685039370078741" footer="0.19685039370078741"/>
  <pageSetup paperSize="9" scale="67" fitToHeight="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B4" zoomScaleNormal="100" zoomScaleSheetLayoutView="84" workbookViewId="0">
      <selection activeCell="F47" sqref="F47"/>
    </sheetView>
  </sheetViews>
  <sheetFormatPr defaultColWidth="9.109375" defaultRowHeight="15.6"/>
  <cols>
    <col min="1" max="1" width="7.6640625" style="1" customWidth="1"/>
    <col min="2" max="2" width="45" style="1" customWidth="1"/>
    <col min="3" max="3" width="17" style="1" customWidth="1"/>
    <col min="4" max="4" width="12.33203125" style="1" customWidth="1"/>
    <col min="5" max="5" width="15" style="1" customWidth="1"/>
    <col min="6" max="6" width="14.33203125" style="1" customWidth="1"/>
    <col min="7" max="7" width="15.109375" style="1" customWidth="1"/>
    <col min="8" max="8" width="14.33203125" style="1" customWidth="1"/>
    <col min="9" max="9" width="14" style="1" customWidth="1"/>
    <col min="10" max="10" width="14.33203125" style="1" hidden="1" customWidth="1"/>
    <col min="11" max="11" width="14" style="1" hidden="1" customWidth="1"/>
    <col min="12" max="12" width="14.33203125" style="1" hidden="1" customWidth="1"/>
    <col min="13" max="13" width="14" style="1" hidden="1" customWidth="1"/>
    <col min="14" max="16384" width="9.109375" style="1"/>
  </cols>
  <sheetData>
    <row r="1" spans="1:13" ht="54" hidden="1" customHeight="1">
      <c r="G1" s="106" t="s">
        <v>80</v>
      </c>
      <c r="H1" s="106"/>
      <c r="I1" s="106"/>
    </row>
    <row r="2" spans="1:13" hidden="1"/>
    <row r="3" spans="1:13" hidden="1"/>
    <row r="5" spans="1:13" ht="24.75" customHeight="1">
      <c r="A5" s="99" t="s">
        <v>222</v>
      </c>
      <c r="B5" s="99"/>
      <c r="C5" s="99"/>
      <c r="D5" s="99"/>
      <c r="E5" s="99"/>
      <c r="F5" s="99"/>
      <c r="G5" s="99"/>
      <c r="H5" s="99"/>
      <c r="I5" s="99"/>
    </row>
    <row r="8" spans="1:13" s="9" customFormat="1" ht="60.75" customHeight="1">
      <c r="A8" s="105" t="s">
        <v>53</v>
      </c>
      <c r="B8" s="105" t="s">
        <v>0</v>
      </c>
      <c r="C8" s="105" t="s">
        <v>81</v>
      </c>
      <c r="D8" s="105" t="s">
        <v>247</v>
      </c>
      <c r="E8" s="105"/>
      <c r="F8" s="105" t="s">
        <v>248</v>
      </c>
      <c r="G8" s="105"/>
      <c r="H8" s="105" t="s">
        <v>249</v>
      </c>
      <c r="I8" s="105"/>
      <c r="J8" s="105" t="s">
        <v>189</v>
      </c>
      <c r="K8" s="105"/>
      <c r="L8" s="105" t="s">
        <v>192</v>
      </c>
      <c r="M8" s="105"/>
    </row>
    <row r="9" spans="1:13" s="10" customFormat="1" ht="43.5" customHeight="1">
      <c r="A9" s="105"/>
      <c r="B9" s="105"/>
      <c r="C9" s="105"/>
      <c r="D9" s="70" t="s">
        <v>226</v>
      </c>
      <c r="E9" s="70" t="s">
        <v>227</v>
      </c>
      <c r="F9" s="70" t="s">
        <v>226</v>
      </c>
      <c r="G9" s="70" t="s">
        <v>227</v>
      </c>
      <c r="H9" s="70" t="s">
        <v>226</v>
      </c>
      <c r="I9" s="70" t="s">
        <v>227</v>
      </c>
      <c r="J9" s="8" t="s">
        <v>147</v>
      </c>
      <c r="K9" s="8" t="s">
        <v>148</v>
      </c>
      <c r="L9" s="8" t="s">
        <v>147</v>
      </c>
      <c r="M9" s="8" t="s">
        <v>148</v>
      </c>
    </row>
    <row r="10" spans="1:13" s="10" customFormat="1" ht="39" customHeight="1">
      <c r="A10" s="25" t="s">
        <v>2</v>
      </c>
      <c r="B10" s="26" t="s">
        <v>223</v>
      </c>
      <c r="C10" s="25"/>
      <c r="D10" s="27"/>
      <c r="E10" s="27"/>
      <c r="F10" s="27"/>
      <c r="G10" s="27"/>
      <c r="H10" s="27"/>
      <c r="I10" s="27"/>
      <c r="J10" s="27"/>
      <c r="K10" s="27"/>
      <c r="L10" s="27"/>
      <c r="M10" s="27"/>
    </row>
    <row r="11" spans="1:13" s="10" customFormat="1" ht="39" hidden="1" customHeight="1">
      <c r="A11" s="25" t="s">
        <v>4</v>
      </c>
      <c r="B11" s="26" t="s">
        <v>82</v>
      </c>
      <c r="C11" s="25"/>
      <c r="D11" s="27"/>
      <c r="E11" s="27"/>
      <c r="F11" s="27"/>
      <c r="G11" s="27"/>
      <c r="H11" s="27"/>
      <c r="I11" s="27"/>
      <c r="J11" s="27"/>
      <c r="K11" s="27"/>
      <c r="L11" s="27"/>
      <c r="M11" s="27"/>
    </row>
    <row r="12" spans="1:13" s="10" customFormat="1" ht="173.25" hidden="1" customHeight="1">
      <c r="A12" s="25"/>
      <c r="B12" s="26" t="s">
        <v>83</v>
      </c>
      <c r="C12" s="25" t="s">
        <v>84</v>
      </c>
      <c r="D12" s="27"/>
      <c r="E12" s="27"/>
      <c r="F12" s="27"/>
      <c r="G12" s="27"/>
      <c r="H12" s="27"/>
      <c r="I12" s="27"/>
      <c r="J12" s="27"/>
      <c r="K12" s="27"/>
      <c r="L12" s="27"/>
      <c r="M12" s="27"/>
    </row>
    <row r="13" spans="1:13" s="10" customFormat="1" ht="169.5" hidden="1" customHeight="1">
      <c r="A13" s="25"/>
      <c r="B13" s="26" t="s">
        <v>85</v>
      </c>
      <c r="C13" s="25" t="s">
        <v>86</v>
      </c>
      <c r="D13" s="27"/>
      <c r="E13" s="27"/>
      <c r="F13" s="27"/>
      <c r="G13" s="27"/>
      <c r="H13" s="27"/>
      <c r="I13" s="27"/>
      <c r="J13" s="27"/>
      <c r="K13" s="27"/>
      <c r="L13" s="27"/>
      <c r="M13" s="27"/>
    </row>
    <row r="14" spans="1:13" s="10" customFormat="1" ht="33.75" customHeight="1">
      <c r="A14" s="25" t="s">
        <v>7</v>
      </c>
      <c r="B14" s="26" t="s">
        <v>87</v>
      </c>
      <c r="C14" s="25"/>
      <c r="D14" s="27"/>
      <c r="E14" s="27"/>
      <c r="F14" s="27"/>
      <c r="G14" s="27"/>
      <c r="H14" s="27"/>
      <c r="I14" s="27"/>
      <c r="J14" s="27"/>
      <c r="K14" s="27"/>
      <c r="L14" s="27"/>
      <c r="M14" s="27"/>
    </row>
    <row r="15" spans="1:13" s="10" customFormat="1" ht="19.5" customHeight="1">
      <c r="A15" s="25"/>
      <c r="B15" s="26" t="s">
        <v>88</v>
      </c>
      <c r="C15" s="25"/>
      <c r="D15" s="27"/>
      <c r="E15" s="27"/>
      <c r="F15" s="27"/>
      <c r="G15" s="27"/>
      <c r="H15" s="27"/>
      <c r="I15" s="27"/>
      <c r="J15" s="27"/>
      <c r="K15" s="27"/>
      <c r="L15" s="27"/>
      <c r="M15" s="27"/>
    </row>
    <row r="16" spans="1:13" s="10" customFormat="1" ht="21.75" customHeight="1">
      <c r="A16" s="25"/>
      <c r="B16" s="26" t="s">
        <v>89</v>
      </c>
      <c r="C16" s="25" t="s">
        <v>84</v>
      </c>
      <c r="D16" s="66">
        <v>461106.71313007007</v>
      </c>
      <c r="E16" s="66">
        <v>499006.28660219855</v>
      </c>
      <c r="F16" s="66">
        <v>529435.50476086023</v>
      </c>
      <c r="G16" s="66">
        <v>551085.69995494781</v>
      </c>
      <c r="H16" s="66">
        <v>541143.10592154181</v>
      </c>
      <c r="I16" s="66">
        <v>576732.97641498351</v>
      </c>
      <c r="J16" s="36" t="s">
        <v>145</v>
      </c>
      <c r="K16" s="36" t="s">
        <v>145</v>
      </c>
      <c r="L16" s="36" t="s">
        <v>145</v>
      </c>
      <c r="M16" s="36" t="s">
        <v>145</v>
      </c>
    </row>
    <row r="17" spans="1:13" s="10" customFormat="1" ht="38.25" customHeight="1">
      <c r="A17" s="25"/>
      <c r="B17" s="26" t="s">
        <v>90</v>
      </c>
      <c r="C17" s="25" t="s">
        <v>86</v>
      </c>
      <c r="D17" s="66">
        <v>317.13291007675042</v>
      </c>
      <c r="E17" s="66">
        <v>304.87749196198888</v>
      </c>
      <c r="F17" s="66">
        <v>370.33495162734295</v>
      </c>
      <c r="G17" s="66">
        <v>384.46994733292337</v>
      </c>
      <c r="H17" s="66">
        <v>375.201768299489</v>
      </c>
      <c r="I17" s="66">
        <v>392.60770066517063</v>
      </c>
      <c r="J17" s="36" t="s">
        <v>145</v>
      </c>
      <c r="K17" s="36" t="s">
        <v>145</v>
      </c>
      <c r="L17" s="36" t="s">
        <v>145</v>
      </c>
      <c r="M17" s="36" t="s">
        <v>145</v>
      </c>
    </row>
    <row r="18" spans="1:13" s="10" customFormat="1" ht="26.1" customHeight="1">
      <c r="A18" s="25"/>
      <c r="B18" s="26" t="s">
        <v>91</v>
      </c>
      <c r="C18" s="25" t="s">
        <v>86</v>
      </c>
      <c r="D18" s="66">
        <v>1186.6679520921348</v>
      </c>
      <c r="E18" s="66">
        <v>1238.6619642384101</v>
      </c>
      <c r="F18" s="66">
        <v>1261.7574493833908</v>
      </c>
      <c r="G18" s="66">
        <v>1313.3473948833571</v>
      </c>
      <c r="H18" s="66">
        <v>1338.5120169028776</v>
      </c>
      <c r="I18" s="66">
        <v>1424.2313465429022</v>
      </c>
      <c r="J18" s="36" t="s">
        <v>145</v>
      </c>
      <c r="K18" s="36" t="s">
        <v>145</v>
      </c>
      <c r="L18" s="36" t="s">
        <v>145</v>
      </c>
      <c r="M18" s="36" t="s">
        <v>145</v>
      </c>
    </row>
    <row r="19" spans="1:13" s="10" customFormat="1" ht="40.5" hidden="1" customHeight="1">
      <c r="A19" s="25" t="s">
        <v>13</v>
      </c>
      <c r="B19" s="26" t="s">
        <v>92</v>
      </c>
      <c r="C19" s="25" t="s">
        <v>86</v>
      </c>
      <c r="D19" s="27"/>
      <c r="E19" s="27"/>
      <c r="F19" s="27"/>
      <c r="G19" s="27"/>
      <c r="H19" s="27"/>
      <c r="I19" s="27"/>
      <c r="J19" s="27"/>
      <c r="K19" s="27"/>
      <c r="L19" s="27"/>
      <c r="M19" s="27"/>
    </row>
    <row r="20" spans="1:13" s="10" customFormat="1" ht="26.1" hidden="1" customHeight="1">
      <c r="A20" s="25" t="s">
        <v>17</v>
      </c>
      <c r="B20" s="26" t="s">
        <v>93</v>
      </c>
      <c r="C20" s="25"/>
      <c r="D20" s="27"/>
      <c r="E20" s="27"/>
      <c r="F20" s="27"/>
      <c r="G20" s="27"/>
      <c r="H20" s="27"/>
      <c r="I20" s="27"/>
      <c r="J20" s="27"/>
      <c r="K20" s="27"/>
      <c r="L20" s="27"/>
      <c r="M20" s="27"/>
    </row>
    <row r="21" spans="1:13" s="10" customFormat="1" ht="54" hidden="1" customHeight="1">
      <c r="A21" s="25" t="s">
        <v>18</v>
      </c>
      <c r="B21" s="26" t="s">
        <v>94</v>
      </c>
      <c r="C21" s="25" t="s">
        <v>86</v>
      </c>
      <c r="D21" s="27"/>
      <c r="E21" s="27"/>
      <c r="F21" s="27"/>
      <c r="G21" s="27"/>
      <c r="H21" s="27"/>
      <c r="I21" s="27"/>
      <c r="J21" s="27"/>
      <c r="K21" s="27"/>
      <c r="L21" s="27"/>
      <c r="M21" s="27"/>
    </row>
    <row r="22" spans="1:13" s="10" customFormat="1" ht="66.75" hidden="1" customHeight="1">
      <c r="A22" s="25" t="s">
        <v>20</v>
      </c>
      <c r="B22" s="26" t="s">
        <v>95</v>
      </c>
      <c r="C22" s="25" t="s">
        <v>86</v>
      </c>
      <c r="D22" s="27"/>
      <c r="E22" s="27"/>
      <c r="F22" s="27"/>
      <c r="G22" s="27"/>
      <c r="H22" s="27"/>
      <c r="I22" s="27"/>
      <c r="J22" s="27"/>
      <c r="K22" s="27"/>
      <c r="L22" s="27"/>
      <c r="M22" s="27"/>
    </row>
    <row r="23" spans="1:13" s="10" customFormat="1" ht="27" hidden="1" customHeight="1">
      <c r="A23" s="25" t="s">
        <v>22</v>
      </c>
      <c r="B23" s="26" t="s">
        <v>96</v>
      </c>
      <c r="C23" s="25" t="s">
        <v>16</v>
      </c>
      <c r="D23" s="27"/>
      <c r="E23" s="27"/>
      <c r="F23" s="27"/>
      <c r="G23" s="27"/>
      <c r="H23" s="27"/>
      <c r="I23" s="27"/>
      <c r="J23" s="27"/>
      <c r="K23" s="27"/>
      <c r="L23" s="27"/>
      <c r="M23" s="27"/>
    </row>
    <row r="24" spans="1:13" s="10" customFormat="1" ht="27" hidden="1" customHeight="1">
      <c r="A24" s="25"/>
      <c r="B24" s="26" t="s">
        <v>97</v>
      </c>
      <c r="C24" s="25" t="s">
        <v>16</v>
      </c>
      <c r="D24" s="27"/>
      <c r="E24" s="27"/>
      <c r="F24" s="27"/>
      <c r="G24" s="27"/>
      <c r="H24" s="27"/>
      <c r="I24" s="27"/>
      <c r="J24" s="27"/>
      <c r="K24" s="27"/>
      <c r="L24" s="27"/>
      <c r="M24" s="27"/>
    </row>
    <row r="25" spans="1:13" s="10" customFormat="1" ht="27" hidden="1" customHeight="1">
      <c r="A25" s="25"/>
      <c r="B25" s="26" t="s">
        <v>98</v>
      </c>
      <c r="C25" s="25" t="s">
        <v>16</v>
      </c>
      <c r="D25" s="27"/>
      <c r="E25" s="27"/>
      <c r="F25" s="27"/>
      <c r="G25" s="27"/>
      <c r="H25" s="27"/>
      <c r="I25" s="27"/>
      <c r="J25" s="27"/>
      <c r="K25" s="27"/>
      <c r="L25" s="27"/>
      <c r="M25" s="27"/>
    </row>
    <row r="26" spans="1:13" s="10" customFormat="1" ht="27" hidden="1" customHeight="1">
      <c r="A26" s="25"/>
      <c r="B26" s="26" t="s">
        <v>99</v>
      </c>
      <c r="C26" s="25" t="s">
        <v>16</v>
      </c>
      <c r="D26" s="27"/>
      <c r="E26" s="27"/>
      <c r="F26" s="27"/>
      <c r="G26" s="27"/>
      <c r="H26" s="27"/>
      <c r="I26" s="27"/>
      <c r="J26" s="27"/>
      <c r="K26" s="27"/>
      <c r="L26" s="27"/>
      <c r="M26" s="27"/>
    </row>
    <row r="27" spans="1:13" s="10" customFormat="1" ht="27" hidden="1" customHeight="1">
      <c r="A27" s="25"/>
      <c r="B27" s="26" t="s">
        <v>100</v>
      </c>
      <c r="C27" s="25" t="s">
        <v>16</v>
      </c>
      <c r="D27" s="27"/>
      <c r="E27" s="27"/>
      <c r="F27" s="27"/>
      <c r="G27" s="27"/>
      <c r="H27" s="27"/>
      <c r="I27" s="27"/>
      <c r="J27" s="27"/>
      <c r="K27" s="27"/>
      <c r="L27" s="27"/>
      <c r="M27" s="27"/>
    </row>
    <row r="28" spans="1:13" s="10" customFormat="1" ht="27" hidden="1" customHeight="1">
      <c r="A28" s="25" t="s">
        <v>28</v>
      </c>
      <c r="B28" s="26" t="s">
        <v>101</v>
      </c>
      <c r="C28" s="25" t="s">
        <v>16</v>
      </c>
      <c r="D28" s="27"/>
      <c r="E28" s="27"/>
      <c r="F28" s="27"/>
      <c r="G28" s="27"/>
      <c r="H28" s="27"/>
      <c r="I28" s="27"/>
      <c r="J28" s="27"/>
      <c r="K28" s="27"/>
      <c r="L28" s="27"/>
      <c r="M28" s="27"/>
    </row>
    <row r="29" spans="1:13" s="10" customFormat="1" ht="27" hidden="1" customHeight="1">
      <c r="A29" s="25" t="s">
        <v>30</v>
      </c>
      <c r="B29" s="26" t="s">
        <v>102</v>
      </c>
      <c r="C29" s="25" t="s">
        <v>103</v>
      </c>
      <c r="D29" s="27"/>
      <c r="E29" s="27"/>
      <c r="F29" s="27"/>
      <c r="G29" s="27"/>
      <c r="H29" s="27"/>
      <c r="I29" s="27"/>
      <c r="J29" s="27"/>
      <c r="K29" s="27"/>
      <c r="L29" s="27"/>
      <c r="M29" s="27"/>
    </row>
    <row r="30" spans="1:13" s="10" customFormat="1" ht="27" hidden="1" customHeight="1">
      <c r="A30" s="25"/>
      <c r="B30" s="26" t="s">
        <v>104</v>
      </c>
      <c r="C30" s="25" t="s">
        <v>103</v>
      </c>
      <c r="D30" s="27"/>
      <c r="E30" s="27"/>
      <c r="F30" s="27"/>
      <c r="G30" s="27"/>
      <c r="H30" s="27"/>
      <c r="I30" s="27"/>
      <c r="J30" s="27"/>
      <c r="K30" s="27"/>
      <c r="L30" s="27"/>
      <c r="M30" s="27"/>
    </row>
    <row r="31" spans="1:13" s="10" customFormat="1" ht="27" hidden="1" customHeight="1">
      <c r="A31" s="25" t="s">
        <v>34</v>
      </c>
      <c r="B31" s="26" t="s">
        <v>105</v>
      </c>
      <c r="C31" s="25" t="s">
        <v>84</v>
      </c>
      <c r="D31" s="27"/>
      <c r="E31" s="27"/>
      <c r="F31" s="27"/>
      <c r="G31" s="27"/>
      <c r="H31" s="27"/>
      <c r="I31" s="27"/>
      <c r="J31" s="27"/>
      <c r="K31" s="27"/>
      <c r="L31" s="27"/>
      <c r="M31" s="27"/>
    </row>
    <row r="32" spans="1:13" s="10" customFormat="1" ht="40.5" hidden="1" customHeight="1">
      <c r="A32" s="25" t="s">
        <v>35</v>
      </c>
      <c r="B32" s="26" t="s">
        <v>106</v>
      </c>
      <c r="C32" s="25" t="s">
        <v>107</v>
      </c>
      <c r="D32" s="27"/>
      <c r="E32" s="27"/>
      <c r="F32" s="27"/>
      <c r="G32" s="27"/>
      <c r="H32" s="27"/>
      <c r="I32" s="27"/>
      <c r="J32" s="27"/>
      <c r="K32" s="27"/>
      <c r="L32" s="27"/>
      <c r="M32" s="27"/>
    </row>
    <row r="33" spans="1:13" s="10" customFormat="1" ht="27" hidden="1" customHeight="1">
      <c r="A33" s="25" t="s">
        <v>108</v>
      </c>
      <c r="B33" s="26" t="s">
        <v>109</v>
      </c>
      <c r="C33" s="25" t="s">
        <v>107</v>
      </c>
      <c r="D33" s="27"/>
      <c r="E33" s="27"/>
      <c r="F33" s="27"/>
      <c r="G33" s="27"/>
      <c r="H33" s="27"/>
      <c r="I33" s="27"/>
      <c r="J33" s="27"/>
      <c r="K33" s="27"/>
      <c r="L33" s="27"/>
      <c r="M33" s="27"/>
    </row>
    <row r="34" spans="1:13" s="10" customFormat="1" ht="27" hidden="1" customHeight="1">
      <c r="A34" s="25" t="s">
        <v>110</v>
      </c>
      <c r="B34" s="26" t="s">
        <v>111</v>
      </c>
      <c r="C34" s="25" t="s">
        <v>107</v>
      </c>
      <c r="D34" s="27"/>
      <c r="E34" s="27"/>
      <c r="F34" s="27"/>
      <c r="G34" s="27"/>
      <c r="H34" s="27"/>
      <c r="I34" s="27"/>
      <c r="J34" s="27"/>
      <c r="K34" s="27"/>
      <c r="L34" s="27"/>
      <c r="M34" s="27"/>
    </row>
    <row r="35" spans="1:13" s="10" customFormat="1" ht="27" hidden="1" customHeight="1">
      <c r="A35" s="25"/>
      <c r="B35" s="26" t="s">
        <v>112</v>
      </c>
      <c r="C35" s="25" t="s">
        <v>107</v>
      </c>
      <c r="D35" s="27"/>
      <c r="E35" s="27"/>
      <c r="F35" s="27"/>
      <c r="G35" s="27"/>
      <c r="H35" s="27"/>
      <c r="I35" s="27"/>
      <c r="J35" s="27"/>
      <c r="K35" s="27"/>
      <c r="L35" s="27"/>
      <c r="M35" s="27"/>
    </row>
    <row r="36" spans="1:13" s="10" customFormat="1" ht="27" hidden="1" customHeight="1">
      <c r="A36" s="25"/>
      <c r="B36" s="26" t="s">
        <v>113</v>
      </c>
      <c r="C36" s="25" t="s">
        <v>107</v>
      </c>
      <c r="D36" s="27"/>
      <c r="E36" s="27"/>
      <c r="F36" s="27"/>
      <c r="G36" s="27"/>
      <c r="H36" s="27"/>
      <c r="I36" s="27"/>
      <c r="J36" s="27"/>
      <c r="K36" s="27"/>
      <c r="L36" s="27"/>
      <c r="M36" s="27"/>
    </row>
    <row r="37" spans="1:13" s="10" customFormat="1" ht="27" hidden="1" customHeight="1">
      <c r="A37" s="25"/>
      <c r="B37" s="26" t="s">
        <v>114</v>
      </c>
      <c r="C37" s="25" t="s">
        <v>107</v>
      </c>
      <c r="D37" s="27"/>
      <c r="E37" s="27"/>
      <c r="F37" s="27"/>
      <c r="G37" s="27"/>
      <c r="H37" s="27"/>
      <c r="I37" s="27"/>
      <c r="J37" s="27"/>
      <c r="K37" s="27"/>
      <c r="L37" s="27"/>
      <c r="M37" s="27"/>
    </row>
    <row r="38" spans="1:13" s="10" customFormat="1" ht="27" hidden="1" customHeight="1">
      <c r="A38" s="25"/>
      <c r="B38" s="26" t="s">
        <v>115</v>
      </c>
      <c r="C38" s="25" t="s">
        <v>107</v>
      </c>
      <c r="D38" s="27"/>
      <c r="E38" s="27"/>
      <c r="F38" s="27"/>
      <c r="G38" s="27"/>
      <c r="H38" s="27"/>
      <c r="I38" s="27"/>
      <c r="J38" s="27"/>
      <c r="K38" s="27"/>
      <c r="L38" s="27"/>
      <c r="M38" s="27"/>
    </row>
    <row r="39" spans="1:13" s="10" customFormat="1" ht="27" hidden="1" customHeight="1">
      <c r="A39" s="25" t="s">
        <v>116</v>
      </c>
      <c r="B39" s="26" t="s">
        <v>117</v>
      </c>
      <c r="C39" s="25" t="s">
        <v>107</v>
      </c>
      <c r="D39" s="27"/>
      <c r="E39" s="27"/>
      <c r="F39" s="27"/>
      <c r="G39" s="27"/>
      <c r="H39" s="27"/>
      <c r="I39" s="27"/>
      <c r="J39" s="27"/>
      <c r="K39" s="27"/>
      <c r="L39" s="27"/>
      <c r="M39" s="27"/>
    </row>
    <row r="40" spans="1:13" s="10" customFormat="1" ht="27" hidden="1" customHeight="1">
      <c r="A40" s="25" t="s">
        <v>36</v>
      </c>
      <c r="B40" s="26" t="s">
        <v>118</v>
      </c>
      <c r="C40" s="25"/>
      <c r="D40" s="27"/>
      <c r="E40" s="27"/>
      <c r="F40" s="27"/>
      <c r="G40" s="27"/>
      <c r="H40" s="27"/>
      <c r="I40" s="27"/>
      <c r="J40" s="27"/>
      <c r="K40" s="27"/>
      <c r="L40" s="27"/>
      <c r="M40" s="27"/>
    </row>
    <row r="41" spans="1:13" s="10" customFormat="1" ht="27" hidden="1" customHeight="1">
      <c r="A41" s="25" t="s">
        <v>37</v>
      </c>
      <c r="B41" s="26" t="s">
        <v>119</v>
      </c>
      <c r="C41" s="25" t="s">
        <v>120</v>
      </c>
      <c r="D41" s="27"/>
      <c r="E41" s="27"/>
      <c r="F41" s="27"/>
      <c r="G41" s="27"/>
      <c r="H41" s="27"/>
      <c r="I41" s="27"/>
      <c r="J41" s="27"/>
      <c r="K41" s="27"/>
      <c r="L41" s="27"/>
      <c r="M41" s="27"/>
    </row>
    <row r="42" spans="1:13" s="10" customFormat="1" ht="27" hidden="1" customHeight="1">
      <c r="A42" s="25" t="s">
        <v>121</v>
      </c>
      <c r="B42" s="26" t="s">
        <v>122</v>
      </c>
      <c r="C42" s="25" t="s">
        <v>107</v>
      </c>
      <c r="D42" s="27"/>
      <c r="E42" s="27"/>
      <c r="F42" s="27"/>
      <c r="G42" s="27"/>
      <c r="H42" s="27"/>
      <c r="I42" s="27"/>
      <c r="J42" s="27"/>
      <c r="K42" s="27"/>
      <c r="L42" s="27"/>
      <c r="M42" s="27"/>
    </row>
    <row r="43" spans="1:13" s="10" customFormat="1" ht="27" hidden="1" customHeight="1">
      <c r="A43" s="25" t="s">
        <v>123</v>
      </c>
      <c r="B43" s="26" t="s">
        <v>124</v>
      </c>
      <c r="C43" s="25" t="s">
        <v>125</v>
      </c>
      <c r="D43" s="27"/>
      <c r="E43" s="27"/>
      <c r="F43" s="27"/>
      <c r="G43" s="27"/>
      <c r="H43" s="27"/>
      <c r="I43" s="27"/>
      <c r="J43" s="27"/>
      <c r="K43" s="27"/>
      <c r="L43" s="27"/>
      <c r="M43" s="27"/>
    </row>
    <row r="44" spans="1:13" s="10" customFormat="1" ht="27" hidden="1" customHeight="1">
      <c r="A44" s="25"/>
      <c r="B44" s="26" t="s">
        <v>126</v>
      </c>
      <c r="C44" s="25" t="s">
        <v>125</v>
      </c>
      <c r="D44" s="27"/>
      <c r="E44" s="27"/>
      <c r="F44" s="27"/>
      <c r="G44" s="27"/>
      <c r="H44" s="27"/>
      <c r="I44" s="27"/>
      <c r="J44" s="27"/>
      <c r="K44" s="27"/>
      <c r="L44" s="27"/>
      <c r="M44" s="27"/>
    </row>
    <row r="45" spans="1:13" s="10" customFormat="1" ht="27" hidden="1" customHeight="1">
      <c r="A45" s="25"/>
      <c r="B45" s="26" t="s">
        <v>127</v>
      </c>
      <c r="C45" s="25" t="s">
        <v>125</v>
      </c>
      <c r="D45" s="27"/>
      <c r="E45" s="27"/>
      <c r="F45" s="27"/>
      <c r="G45" s="27"/>
      <c r="H45" s="27"/>
      <c r="I45" s="27"/>
      <c r="J45" s="27"/>
      <c r="K45" s="27"/>
      <c r="L45" s="27"/>
      <c r="M45" s="27"/>
    </row>
    <row r="46" spans="1:13" s="7" customFormat="1" ht="17.25" customHeight="1">
      <c r="A46" s="6" t="s">
        <v>128</v>
      </c>
    </row>
    <row r="47" spans="1:13">
      <c r="A47" s="7"/>
      <c r="B47" s="7"/>
      <c r="C47" s="7"/>
    </row>
  </sheetData>
  <mergeCells count="10">
    <mergeCell ref="J8:K8"/>
    <mergeCell ref="L8:M8"/>
    <mergeCell ref="G1:I1"/>
    <mergeCell ref="A5:I5"/>
    <mergeCell ref="A8:A9"/>
    <mergeCell ref="B8:B9"/>
    <mergeCell ref="C8:C9"/>
    <mergeCell ref="D8:E8"/>
    <mergeCell ref="F8:G8"/>
    <mergeCell ref="H8:I8"/>
  </mergeCells>
  <pageMargins left="0.70866141732283472" right="0.70866141732283472" top="0.74803149606299213" bottom="0.74803149606299213"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3"/>
  <sheetViews>
    <sheetView view="pageBreakPreview" zoomScale="130" zoomScaleNormal="100" zoomScaleSheetLayoutView="130" workbookViewId="0">
      <selection activeCell="FC9" sqref="FC9"/>
    </sheetView>
  </sheetViews>
  <sheetFormatPr defaultColWidth="0.88671875" defaultRowHeight="13.2"/>
  <cols>
    <col min="1" max="21" width="0.88671875" style="7"/>
    <col min="22" max="22" width="3.44140625" style="7" customWidth="1"/>
    <col min="23" max="41" width="0.88671875" style="7"/>
    <col min="42" max="42" width="2.44140625" style="7" customWidth="1"/>
    <col min="43" max="75" width="0.88671875" style="7"/>
    <col min="76" max="76" width="1.5546875" style="7" customWidth="1"/>
    <col min="77" max="83" width="0.88671875" style="7"/>
    <col min="84" max="84" width="1.5546875" style="7" customWidth="1"/>
    <col min="85" max="90" width="0.88671875" style="7"/>
    <col min="91" max="91" width="4.44140625" style="7" customWidth="1"/>
    <col min="92" max="98" width="0.88671875" style="7"/>
    <col min="99" max="99" width="1.33203125" style="7" customWidth="1"/>
    <col min="100" max="107" width="0.88671875" style="7"/>
    <col min="108" max="108" width="4.5546875" style="7" customWidth="1"/>
    <col min="109" max="121" width="0.88671875" style="7"/>
    <col min="122" max="122" width="2.6640625" style="7" customWidth="1"/>
    <col min="123" max="16384" width="0.88671875" style="7"/>
  </cols>
  <sheetData>
    <row r="1" spans="1:136" ht="11.25" customHeight="1"/>
    <row r="2" spans="1:136" ht="6" customHeight="1"/>
    <row r="3" spans="1:136" ht="11.25" customHeight="1">
      <c r="CC3" s="51"/>
      <c r="CD3" s="51"/>
      <c r="CE3" s="51"/>
      <c r="CF3" s="51"/>
      <c r="CG3" s="51"/>
      <c r="CH3" s="51"/>
      <c r="CI3" s="51"/>
      <c r="CJ3" s="51"/>
      <c r="CK3" s="51"/>
      <c r="CL3" s="51"/>
      <c r="CM3" s="51"/>
    </row>
    <row r="4" spans="1:136">
      <c r="CC4" s="51"/>
      <c r="CD4" s="51"/>
      <c r="CE4" s="51"/>
      <c r="CF4" s="51"/>
      <c r="CG4" s="51"/>
      <c r="CH4" s="51"/>
      <c r="CI4" s="51"/>
      <c r="CJ4" s="51"/>
      <c r="CK4" s="51"/>
      <c r="CL4" s="51"/>
      <c r="CM4" s="51"/>
    </row>
    <row r="5" spans="1:136">
      <c r="A5" s="107" t="s">
        <v>183</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row>
    <row r="7" spans="1:136" ht="45" customHeight="1">
      <c r="A7" s="108" t="s">
        <v>53</v>
      </c>
      <c r="B7" s="109"/>
      <c r="C7" s="109"/>
      <c r="D7" s="109"/>
      <c r="E7" s="110"/>
      <c r="F7" s="108" t="s">
        <v>182</v>
      </c>
      <c r="G7" s="109"/>
      <c r="H7" s="109"/>
      <c r="I7" s="109"/>
      <c r="J7" s="109"/>
      <c r="K7" s="109"/>
      <c r="L7" s="109"/>
      <c r="M7" s="109"/>
      <c r="N7" s="109"/>
      <c r="O7" s="109"/>
      <c r="P7" s="109"/>
      <c r="Q7" s="109"/>
      <c r="R7" s="109"/>
      <c r="S7" s="109"/>
      <c r="T7" s="110"/>
      <c r="U7" s="108" t="s">
        <v>181</v>
      </c>
      <c r="V7" s="109"/>
      <c r="W7" s="109"/>
      <c r="X7" s="109"/>
      <c r="Y7" s="109"/>
      <c r="Z7" s="110"/>
      <c r="AA7" s="108" t="s">
        <v>180</v>
      </c>
      <c r="AB7" s="109"/>
      <c r="AC7" s="109"/>
      <c r="AD7" s="109"/>
      <c r="AE7" s="109"/>
      <c r="AF7" s="109"/>
      <c r="AG7" s="109"/>
      <c r="AH7" s="109"/>
      <c r="AI7" s="109"/>
      <c r="AJ7" s="110"/>
      <c r="AK7" s="108" t="s">
        <v>179</v>
      </c>
      <c r="AL7" s="109"/>
      <c r="AM7" s="109"/>
      <c r="AN7" s="109"/>
      <c r="AO7" s="109"/>
      <c r="AP7" s="109"/>
      <c r="AQ7" s="109"/>
      <c r="AR7" s="110"/>
      <c r="AS7" s="108" t="s">
        <v>178</v>
      </c>
      <c r="AT7" s="109"/>
      <c r="AU7" s="109"/>
      <c r="AV7" s="109"/>
      <c r="AW7" s="109"/>
      <c r="AX7" s="109"/>
      <c r="AY7" s="109"/>
      <c r="AZ7" s="109"/>
      <c r="BA7" s="109"/>
      <c r="BB7" s="110"/>
      <c r="BC7" s="108" t="s">
        <v>177</v>
      </c>
      <c r="BD7" s="109"/>
      <c r="BE7" s="109"/>
      <c r="BF7" s="109"/>
      <c r="BG7" s="109"/>
      <c r="BH7" s="109"/>
      <c r="BI7" s="109"/>
      <c r="BJ7" s="109"/>
      <c r="BK7" s="109"/>
      <c r="BL7" s="110"/>
      <c r="BM7" s="108" t="s">
        <v>176</v>
      </c>
      <c r="BN7" s="109"/>
      <c r="BO7" s="109"/>
      <c r="BP7" s="109"/>
      <c r="BQ7" s="109"/>
      <c r="BR7" s="109"/>
      <c r="BS7" s="109"/>
      <c r="BT7" s="109"/>
      <c r="BU7" s="109"/>
      <c r="BV7" s="109"/>
      <c r="BW7" s="109"/>
      <c r="BX7" s="110"/>
      <c r="BY7" s="108" t="s">
        <v>175</v>
      </c>
      <c r="BZ7" s="109"/>
      <c r="CA7" s="109"/>
      <c r="CB7" s="109"/>
      <c r="CC7" s="109"/>
      <c r="CD7" s="109"/>
      <c r="CE7" s="109"/>
      <c r="CF7" s="109"/>
      <c r="CG7" s="110"/>
      <c r="CH7" s="108" t="s">
        <v>174</v>
      </c>
      <c r="CI7" s="109"/>
      <c r="CJ7" s="109"/>
      <c r="CK7" s="109"/>
      <c r="CL7" s="109"/>
      <c r="CM7" s="109"/>
      <c r="CN7" s="108" t="s">
        <v>173</v>
      </c>
      <c r="CO7" s="109"/>
      <c r="CP7" s="109"/>
      <c r="CQ7" s="109"/>
      <c r="CR7" s="109"/>
      <c r="CS7" s="109"/>
      <c r="CT7" s="109"/>
      <c r="CU7" s="110"/>
      <c r="CV7" s="108" t="s">
        <v>172</v>
      </c>
      <c r="CW7" s="109"/>
      <c r="CX7" s="109"/>
      <c r="CY7" s="109"/>
      <c r="CZ7" s="109"/>
      <c r="DA7" s="109"/>
      <c r="DB7" s="109"/>
      <c r="DC7" s="109"/>
      <c r="DD7" s="110"/>
      <c r="DE7" s="108" t="s">
        <v>171</v>
      </c>
      <c r="DF7" s="109"/>
      <c r="DG7" s="109"/>
      <c r="DH7" s="109"/>
      <c r="DI7" s="109"/>
      <c r="DJ7" s="109"/>
      <c r="DK7" s="109"/>
      <c r="DL7" s="109"/>
      <c r="DM7" s="109"/>
      <c r="DN7" s="109"/>
      <c r="DO7" s="109"/>
      <c r="DP7" s="109"/>
      <c r="DQ7" s="109"/>
      <c r="DR7" s="109"/>
      <c r="DS7" s="108" t="s">
        <v>170</v>
      </c>
      <c r="DT7" s="109"/>
      <c r="DU7" s="109"/>
      <c r="DV7" s="109"/>
      <c r="DW7" s="109"/>
      <c r="DX7" s="109"/>
      <c r="DY7" s="109"/>
      <c r="DZ7" s="109"/>
      <c r="EA7" s="109"/>
      <c r="EB7" s="109"/>
      <c r="EC7" s="109"/>
      <c r="ED7" s="109"/>
      <c r="EE7" s="109"/>
      <c r="EF7" s="109"/>
    </row>
    <row r="8" spans="1:136" ht="24" customHeight="1">
      <c r="A8" s="111"/>
      <c r="B8" s="112"/>
      <c r="C8" s="112"/>
      <c r="D8" s="112"/>
      <c r="E8" s="113"/>
      <c r="F8" s="111"/>
      <c r="G8" s="112"/>
      <c r="H8" s="112"/>
      <c r="I8" s="112"/>
      <c r="J8" s="112"/>
      <c r="K8" s="112"/>
      <c r="L8" s="112"/>
      <c r="M8" s="112"/>
      <c r="N8" s="112"/>
      <c r="O8" s="112"/>
      <c r="P8" s="112"/>
      <c r="Q8" s="112"/>
      <c r="R8" s="112"/>
      <c r="S8" s="112"/>
      <c r="T8" s="113"/>
      <c r="U8" s="111"/>
      <c r="V8" s="112"/>
      <c r="W8" s="112"/>
      <c r="X8" s="112"/>
      <c r="Y8" s="112"/>
      <c r="Z8" s="113"/>
      <c r="AA8" s="111"/>
      <c r="AB8" s="112"/>
      <c r="AC8" s="112"/>
      <c r="AD8" s="112"/>
      <c r="AE8" s="112"/>
      <c r="AF8" s="112"/>
      <c r="AG8" s="112"/>
      <c r="AH8" s="112"/>
      <c r="AI8" s="112"/>
      <c r="AJ8" s="113"/>
      <c r="AK8" s="111"/>
      <c r="AL8" s="112"/>
      <c r="AM8" s="112"/>
      <c r="AN8" s="112"/>
      <c r="AO8" s="112"/>
      <c r="AP8" s="112"/>
      <c r="AQ8" s="112"/>
      <c r="AR8" s="113"/>
      <c r="AS8" s="111"/>
      <c r="AT8" s="112"/>
      <c r="AU8" s="112"/>
      <c r="AV8" s="112"/>
      <c r="AW8" s="112"/>
      <c r="AX8" s="112"/>
      <c r="AY8" s="112"/>
      <c r="AZ8" s="112"/>
      <c r="BA8" s="112"/>
      <c r="BB8" s="113"/>
      <c r="BC8" s="111"/>
      <c r="BD8" s="112"/>
      <c r="BE8" s="112"/>
      <c r="BF8" s="112"/>
      <c r="BG8" s="112"/>
      <c r="BH8" s="112"/>
      <c r="BI8" s="112"/>
      <c r="BJ8" s="112"/>
      <c r="BK8" s="112"/>
      <c r="BL8" s="113"/>
      <c r="BM8" s="114"/>
      <c r="BN8" s="115"/>
      <c r="BO8" s="115"/>
      <c r="BP8" s="115"/>
      <c r="BQ8" s="115"/>
      <c r="BR8" s="115"/>
      <c r="BS8" s="115"/>
      <c r="BT8" s="115"/>
      <c r="BU8" s="115"/>
      <c r="BV8" s="115"/>
      <c r="BW8" s="115"/>
      <c r="BX8" s="116"/>
      <c r="BY8" s="111"/>
      <c r="BZ8" s="112"/>
      <c r="CA8" s="112"/>
      <c r="CB8" s="112"/>
      <c r="CC8" s="112"/>
      <c r="CD8" s="112"/>
      <c r="CE8" s="112"/>
      <c r="CF8" s="112"/>
      <c r="CG8" s="113"/>
      <c r="CH8" s="111"/>
      <c r="CI8" s="112"/>
      <c r="CJ8" s="112"/>
      <c r="CK8" s="112"/>
      <c r="CL8" s="112"/>
      <c r="CM8" s="112"/>
      <c r="CN8" s="111"/>
      <c r="CO8" s="112"/>
      <c r="CP8" s="112"/>
      <c r="CQ8" s="112"/>
      <c r="CR8" s="112"/>
      <c r="CS8" s="112"/>
      <c r="CT8" s="112"/>
      <c r="CU8" s="113"/>
      <c r="CV8" s="111"/>
      <c r="CW8" s="112"/>
      <c r="CX8" s="112"/>
      <c r="CY8" s="112"/>
      <c r="CZ8" s="112"/>
      <c r="DA8" s="112"/>
      <c r="DB8" s="112"/>
      <c r="DC8" s="112"/>
      <c r="DD8" s="113"/>
      <c r="DE8" s="111"/>
      <c r="DF8" s="112"/>
      <c r="DG8" s="112"/>
      <c r="DH8" s="112"/>
      <c r="DI8" s="112"/>
      <c r="DJ8" s="112"/>
      <c r="DK8" s="112"/>
      <c r="DL8" s="112"/>
      <c r="DM8" s="112"/>
      <c r="DN8" s="112"/>
      <c r="DO8" s="112"/>
      <c r="DP8" s="112"/>
      <c r="DQ8" s="112"/>
      <c r="DR8" s="112"/>
      <c r="DS8" s="111"/>
      <c r="DT8" s="112"/>
      <c r="DU8" s="112"/>
      <c r="DV8" s="112"/>
      <c r="DW8" s="112"/>
      <c r="DX8" s="112"/>
      <c r="DY8" s="112"/>
      <c r="DZ8" s="112"/>
      <c r="EA8" s="112"/>
      <c r="EB8" s="112"/>
      <c r="EC8" s="112"/>
      <c r="ED8" s="112"/>
      <c r="EE8" s="112"/>
      <c r="EF8" s="112"/>
    </row>
    <row r="9" spans="1:136" ht="96.75" customHeight="1">
      <c r="A9" s="111"/>
      <c r="B9" s="112"/>
      <c r="C9" s="112"/>
      <c r="D9" s="112"/>
      <c r="E9" s="113"/>
      <c r="F9" s="111"/>
      <c r="G9" s="112"/>
      <c r="H9" s="112"/>
      <c r="I9" s="112"/>
      <c r="J9" s="112"/>
      <c r="K9" s="112"/>
      <c r="L9" s="112"/>
      <c r="M9" s="112"/>
      <c r="N9" s="112"/>
      <c r="O9" s="112"/>
      <c r="P9" s="112"/>
      <c r="Q9" s="112"/>
      <c r="R9" s="112"/>
      <c r="S9" s="112"/>
      <c r="T9" s="113"/>
      <c r="U9" s="111"/>
      <c r="V9" s="112"/>
      <c r="W9" s="112"/>
      <c r="X9" s="112"/>
      <c r="Y9" s="112"/>
      <c r="Z9" s="113"/>
      <c r="AA9" s="114"/>
      <c r="AB9" s="115"/>
      <c r="AC9" s="115"/>
      <c r="AD9" s="115"/>
      <c r="AE9" s="115"/>
      <c r="AF9" s="115"/>
      <c r="AG9" s="115"/>
      <c r="AH9" s="115"/>
      <c r="AI9" s="115"/>
      <c r="AJ9" s="116"/>
      <c r="AK9" s="114"/>
      <c r="AL9" s="115"/>
      <c r="AM9" s="115"/>
      <c r="AN9" s="115"/>
      <c r="AO9" s="115"/>
      <c r="AP9" s="115"/>
      <c r="AQ9" s="115"/>
      <c r="AR9" s="116"/>
      <c r="AS9" s="114"/>
      <c r="AT9" s="115"/>
      <c r="AU9" s="115"/>
      <c r="AV9" s="115"/>
      <c r="AW9" s="115"/>
      <c r="AX9" s="115"/>
      <c r="AY9" s="115"/>
      <c r="AZ9" s="115"/>
      <c r="BA9" s="115"/>
      <c r="BB9" s="116"/>
      <c r="BC9" s="114"/>
      <c r="BD9" s="115"/>
      <c r="BE9" s="115"/>
      <c r="BF9" s="115"/>
      <c r="BG9" s="115"/>
      <c r="BH9" s="115"/>
      <c r="BI9" s="115"/>
      <c r="BJ9" s="115"/>
      <c r="BK9" s="115"/>
      <c r="BL9" s="116"/>
      <c r="BM9" s="114" t="s">
        <v>169</v>
      </c>
      <c r="BN9" s="115"/>
      <c r="BO9" s="115"/>
      <c r="BP9" s="115"/>
      <c r="BQ9" s="115"/>
      <c r="BR9" s="116"/>
      <c r="BS9" s="114" t="s">
        <v>168</v>
      </c>
      <c r="BT9" s="115"/>
      <c r="BU9" s="115"/>
      <c r="BV9" s="115"/>
      <c r="BW9" s="115"/>
      <c r="BX9" s="116"/>
      <c r="BY9" s="114"/>
      <c r="BZ9" s="115"/>
      <c r="CA9" s="115"/>
      <c r="CB9" s="115"/>
      <c r="CC9" s="115"/>
      <c r="CD9" s="115"/>
      <c r="CE9" s="115"/>
      <c r="CF9" s="115"/>
      <c r="CG9" s="116"/>
      <c r="CH9" s="114"/>
      <c r="CI9" s="115"/>
      <c r="CJ9" s="115"/>
      <c r="CK9" s="115"/>
      <c r="CL9" s="115"/>
      <c r="CM9" s="115"/>
      <c r="CN9" s="114"/>
      <c r="CO9" s="115"/>
      <c r="CP9" s="115"/>
      <c r="CQ9" s="115"/>
      <c r="CR9" s="115"/>
      <c r="CS9" s="115"/>
      <c r="CT9" s="115"/>
      <c r="CU9" s="116"/>
      <c r="CV9" s="114"/>
      <c r="CW9" s="115"/>
      <c r="CX9" s="115"/>
      <c r="CY9" s="115"/>
      <c r="CZ9" s="115"/>
      <c r="DA9" s="115"/>
      <c r="DB9" s="115"/>
      <c r="DC9" s="115"/>
      <c r="DD9" s="116"/>
      <c r="DE9" s="114"/>
      <c r="DF9" s="115"/>
      <c r="DG9" s="115"/>
      <c r="DH9" s="115"/>
      <c r="DI9" s="115"/>
      <c r="DJ9" s="115"/>
      <c r="DK9" s="115"/>
      <c r="DL9" s="115"/>
      <c r="DM9" s="115"/>
      <c r="DN9" s="115"/>
      <c r="DO9" s="115"/>
      <c r="DP9" s="115"/>
      <c r="DQ9" s="115"/>
      <c r="DR9" s="115"/>
      <c r="DS9" s="114"/>
      <c r="DT9" s="115"/>
      <c r="DU9" s="115"/>
      <c r="DV9" s="115"/>
      <c r="DW9" s="115"/>
      <c r="DX9" s="115"/>
      <c r="DY9" s="115"/>
      <c r="DZ9" s="115"/>
      <c r="EA9" s="115"/>
      <c r="EB9" s="115"/>
      <c r="EC9" s="115"/>
      <c r="ED9" s="115"/>
      <c r="EE9" s="115"/>
      <c r="EF9" s="115"/>
    </row>
    <row r="10" spans="1:136" ht="12.75" customHeight="1">
      <c r="A10" s="114"/>
      <c r="B10" s="115"/>
      <c r="C10" s="115"/>
      <c r="D10" s="115"/>
      <c r="E10" s="116"/>
      <c r="F10" s="114"/>
      <c r="G10" s="115"/>
      <c r="H10" s="115"/>
      <c r="I10" s="115"/>
      <c r="J10" s="115"/>
      <c r="K10" s="115"/>
      <c r="L10" s="115"/>
      <c r="M10" s="115"/>
      <c r="N10" s="115"/>
      <c r="O10" s="115"/>
      <c r="P10" s="115"/>
      <c r="Q10" s="115"/>
      <c r="R10" s="115"/>
      <c r="S10" s="115"/>
      <c r="T10" s="116"/>
      <c r="U10" s="114"/>
      <c r="V10" s="115"/>
      <c r="W10" s="115"/>
      <c r="X10" s="115"/>
      <c r="Y10" s="115"/>
      <c r="Z10" s="116"/>
      <c r="AA10" s="117" t="s">
        <v>167</v>
      </c>
      <c r="AB10" s="118"/>
      <c r="AC10" s="118"/>
      <c r="AD10" s="118"/>
      <c r="AE10" s="118"/>
      <c r="AF10" s="118"/>
      <c r="AG10" s="118"/>
      <c r="AH10" s="118"/>
      <c r="AI10" s="118"/>
      <c r="AJ10" s="119"/>
      <c r="AK10" s="117" t="s">
        <v>166</v>
      </c>
      <c r="AL10" s="118"/>
      <c r="AM10" s="118"/>
      <c r="AN10" s="118"/>
      <c r="AO10" s="118"/>
      <c r="AP10" s="118"/>
      <c r="AQ10" s="118"/>
      <c r="AR10" s="119"/>
      <c r="AS10" s="117" t="s">
        <v>167</v>
      </c>
      <c r="AT10" s="118"/>
      <c r="AU10" s="118"/>
      <c r="AV10" s="118"/>
      <c r="AW10" s="118"/>
      <c r="AX10" s="118"/>
      <c r="AY10" s="118"/>
      <c r="AZ10" s="118"/>
      <c r="BA10" s="118"/>
      <c r="BB10" s="119"/>
      <c r="BC10" s="117" t="s">
        <v>167</v>
      </c>
      <c r="BD10" s="118"/>
      <c r="BE10" s="118"/>
      <c r="BF10" s="118"/>
      <c r="BG10" s="118"/>
      <c r="BH10" s="118"/>
      <c r="BI10" s="118"/>
      <c r="BJ10" s="118"/>
      <c r="BK10" s="118"/>
      <c r="BL10" s="119"/>
      <c r="BM10" s="117" t="s">
        <v>166</v>
      </c>
      <c r="BN10" s="118"/>
      <c r="BO10" s="118"/>
      <c r="BP10" s="118"/>
      <c r="BQ10" s="118"/>
      <c r="BR10" s="119"/>
      <c r="BS10" s="117" t="s">
        <v>166</v>
      </c>
      <c r="BT10" s="118"/>
      <c r="BU10" s="118"/>
      <c r="BV10" s="118"/>
      <c r="BW10" s="118"/>
      <c r="BX10" s="119"/>
      <c r="BY10" s="117"/>
      <c r="BZ10" s="118"/>
      <c r="CA10" s="118"/>
      <c r="CB10" s="118"/>
      <c r="CC10" s="118"/>
      <c r="CD10" s="118"/>
      <c r="CE10" s="118"/>
      <c r="CF10" s="118"/>
      <c r="CG10" s="119"/>
      <c r="CH10" s="117" t="s">
        <v>166</v>
      </c>
      <c r="CI10" s="118"/>
      <c r="CJ10" s="118"/>
      <c r="CK10" s="118"/>
      <c r="CL10" s="118"/>
      <c r="CM10" s="118"/>
      <c r="CN10" s="121" t="s">
        <v>165</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row>
    <row r="11" spans="1:136">
      <c r="A11" s="125">
        <v>1</v>
      </c>
      <c r="B11" s="126"/>
      <c r="C11" s="126"/>
      <c r="D11" s="126"/>
      <c r="E11" s="127"/>
      <c r="F11" s="125">
        <v>2</v>
      </c>
      <c r="G11" s="126"/>
      <c r="H11" s="126"/>
      <c r="I11" s="126"/>
      <c r="J11" s="126"/>
      <c r="K11" s="126"/>
      <c r="L11" s="126"/>
      <c r="M11" s="126"/>
      <c r="N11" s="126"/>
      <c r="O11" s="126"/>
      <c r="P11" s="126"/>
      <c r="Q11" s="126"/>
      <c r="R11" s="126"/>
      <c r="S11" s="126"/>
      <c r="T11" s="127"/>
      <c r="U11" s="125" t="s">
        <v>164</v>
      </c>
      <c r="V11" s="126"/>
      <c r="W11" s="126"/>
      <c r="X11" s="126"/>
      <c r="Y11" s="126"/>
      <c r="Z11" s="127"/>
      <c r="AA11" s="125">
        <v>4</v>
      </c>
      <c r="AB11" s="126"/>
      <c r="AC11" s="126"/>
      <c r="AD11" s="126"/>
      <c r="AE11" s="126"/>
      <c r="AF11" s="126"/>
      <c r="AG11" s="126"/>
      <c r="AH11" s="126"/>
      <c r="AI11" s="126"/>
      <c r="AJ11" s="127"/>
      <c r="AK11" s="125">
        <v>5</v>
      </c>
      <c r="AL11" s="126"/>
      <c r="AM11" s="126"/>
      <c r="AN11" s="126"/>
      <c r="AO11" s="126"/>
      <c r="AP11" s="126"/>
      <c r="AQ11" s="126"/>
      <c r="AR11" s="127"/>
      <c r="AS11" s="125">
        <v>6</v>
      </c>
      <c r="AT11" s="126"/>
      <c r="AU11" s="126"/>
      <c r="AV11" s="126"/>
      <c r="AW11" s="126"/>
      <c r="AX11" s="126"/>
      <c r="AY11" s="126"/>
      <c r="AZ11" s="126"/>
      <c r="BA11" s="126"/>
      <c r="BB11" s="127"/>
      <c r="BC11" s="125">
        <v>7</v>
      </c>
      <c r="BD11" s="126"/>
      <c r="BE11" s="126"/>
      <c r="BF11" s="126"/>
      <c r="BG11" s="126"/>
      <c r="BH11" s="126"/>
      <c r="BI11" s="126"/>
      <c r="BJ11" s="126"/>
      <c r="BK11" s="126"/>
      <c r="BL11" s="127"/>
      <c r="BM11" s="125">
        <v>8</v>
      </c>
      <c r="BN11" s="126"/>
      <c r="BO11" s="126"/>
      <c r="BP11" s="126"/>
      <c r="BQ11" s="126"/>
      <c r="BR11" s="127"/>
      <c r="BS11" s="125">
        <v>9</v>
      </c>
      <c r="BT11" s="126"/>
      <c r="BU11" s="126"/>
      <c r="BV11" s="126"/>
      <c r="BW11" s="126"/>
      <c r="BX11" s="127"/>
      <c r="BY11" s="125">
        <v>10</v>
      </c>
      <c r="BZ11" s="126"/>
      <c r="CA11" s="126"/>
      <c r="CB11" s="126"/>
      <c r="CC11" s="126"/>
      <c r="CD11" s="126"/>
      <c r="CE11" s="126"/>
      <c r="CF11" s="126"/>
      <c r="CG11" s="127"/>
      <c r="CH11" s="125">
        <v>11</v>
      </c>
      <c r="CI11" s="126"/>
      <c r="CJ11" s="126"/>
      <c r="CK11" s="126"/>
      <c r="CL11" s="126"/>
      <c r="CM11" s="126"/>
      <c r="CN11" s="134">
        <v>12</v>
      </c>
      <c r="CO11" s="134"/>
      <c r="CP11" s="134"/>
      <c r="CQ11" s="134"/>
      <c r="CR11" s="134"/>
      <c r="CS11" s="134"/>
      <c r="CT11" s="134"/>
      <c r="CU11" s="134"/>
      <c r="CV11" s="134">
        <v>13</v>
      </c>
      <c r="CW11" s="134"/>
      <c r="CX11" s="134"/>
      <c r="CY11" s="134"/>
      <c r="CZ11" s="134"/>
      <c r="DA11" s="134"/>
      <c r="DB11" s="134"/>
      <c r="DC11" s="134"/>
      <c r="DD11" s="134"/>
      <c r="DE11" s="134">
        <v>14</v>
      </c>
      <c r="DF11" s="134"/>
      <c r="DG11" s="134"/>
      <c r="DH11" s="134"/>
      <c r="DI11" s="134"/>
      <c r="DJ11" s="134"/>
      <c r="DK11" s="134"/>
      <c r="DL11" s="134"/>
      <c r="DM11" s="134"/>
      <c r="DN11" s="134"/>
      <c r="DO11" s="134"/>
      <c r="DP11" s="134"/>
      <c r="DQ11" s="134"/>
      <c r="DR11" s="134"/>
      <c r="DS11" s="134">
        <v>15</v>
      </c>
      <c r="DT11" s="134"/>
      <c r="DU11" s="134"/>
      <c r="DV11" s="134"/>
      <c r="DW11" s="134"/>
      <c r="DX11" s="134"/>
      <c r="DY11" s="134"/>
      <c r="DZ11" s="134"/>
      <c r="EA11" s="134"/>
      <c r="EB11" s="134"/>
      <c r="EC11" s="134"/>
      <c r="ED11" s="134"/>
      <c r="EE11" s="134"/>
      <c r="EF11" s="134"/>
    </row>
    <row r="12" spans="1:136" ht="12.75" customHeight="1">
      <c r="A12" s="135">
        <v>1</v>
      </c>
      <c r="B12" s="136"/>
      <c r="C12" s="136"/>
      <c r="D12" s="136"/>
      <c r="E12" s="137"/>
      <c r="F12" s="108" t="s">
        <v>163</v>
      </c>
      <c r="G12" s="109"/>
      <c r="H12" s="109"/>
      <c r="I12" s="109"/>
      <c r="J12" s="109"/>
      <c r="K12" s="109"/>
      <c r="L12" s="109"/>
      <c r="M12" s="109"/>
      <c r="N12" s="109"/>
      <c r="O12" s="109"/>
      <c r="P12" s="109"/>
      <c r="Q12" s="109"/>
      <c r="R12" s="109"/>
      <c r="S12" s="109"/>
      <c r="T12" s="110"/>
      <c r="U12" s="128" t="s">
        <v>162</v>
      </c>
      <c r="V12" s="129"/>
      <c r="W12" s="129"/>
      <c r="X12" s="129"/>
      <c r="Y12" s="129"/>
      <c r="Z12" s="130"/>
      <c r="AA12" s="117">
        <v>2163.9</v>
      </c>
      <c r="AB12" s="118"/>
      <c r="AC12" s="118"/>
      <c r="AD12" s="118"/>
      <c r="AE12" s="118"/>
      <c r="AF12" s="118"/>
      <c r="AG12" s="118"/>
      <c r="AH12" s="118"/>
      <c r="AI12" s="118"/>
      <c r="AJ12" s="119"/>
      <c r="AK12" s="117">
        <v>1</v>
      </c>
      <c r="AL12" s="118"/>
      <c r="AM12" s="118"/>
      <c r="AN12" s="118"/>
      <c r="AO12" s="118"/>
      <c r="AP12" s="118"/>
      <c r="AQ12" s="118"/>
      <c r="AR12" s="119"/>
      <c r="AS12" s="117">
        <v>7386</v>
      </c>
      <c r="AT12" s="118"/>
      <c r="AU12" s="118"/>
      <c r="AV12" s="118"/>
      <c r="AW12" s="118"/>
      <c r="AX12" s="118"/>
      <c r="AY12" s="118"/>
      <c r="AZ12" s="118"/>
      <c r="BA12" s="118"/>
      <c r="BB12" s="119"/>
      <c r="BC12" s="131">
        <v>177.33</v>
      </c>
      <c r="BD12" s="132"/>
      <c r="BE12" s="132"/>
      <c r="BF12" s="132"/>
      <c r="BG12" s="132"/>
      <c r="BH12" s="132"/>
      <c r="BI12" s="132"/>
      <c r="BJ12" s="132"/>
      <c r="BK12" s="132"/>
      <c r="BL12" s="133"/>
      <c r="BM12" s="117">
        <v>6</v>
      </c>
      <c r="BN12" s="118"/>
      <c r="BO12" s="118"/>
      <c r="BP12" s="118"/>
      <c r="BQ12" s="118"/>
      <c r="BR12" s="119"/>
      <c r="BS12" s="117">
        <v>12</v>
      </c>
      <c r="BT12" s="118"/>
      <c r="BU12" s="118"/>
      <c r="BV12" s="118"/>
      <c r="BW12" s="118"/>
      <c r="BX12" s="119"/>
      <c r="BY12" s="117">
        <v>0.75</v>
      </c>
      <c r="BZ12" s="118"/>
      <c r="CA12" s="118"/>
      <c r="CB12" s="118"/>
      <c r="CC12" s="118"/>
      <c r="CD12" s="118"/>
      <c r="CE12" s="118"/>
      <c r="CF12" s="118"/>
      <c r="CG12" s="119"/>
      <c r="CH12" s="117">
        <v>14.82</v>
      </c>
      <c r="CI12" s="118"/>
      <c r="CJ12" s="118"/>
      <c r="CK12" s="118"/>
      <c r="CL12" s="118"/>
      <c r="CM12" s="118"/>
      <c r="CN12" s="121">
        <v>35</v>
      </c>
      <c r="CO12" s="121"/>
      <c r="CP12" s="121"/>
      <c r="CQ12" s="121"/>
      <c r="CR12" s="121"/>
      <c r="CS12" s="121"/>
      <c r="CT12" s="121"/>
      <c r="CU12" s="121"/>
      <c r="CV12" s="120">
        <f>'[2]Приложение 2.8 '!$E$108</f>
        <v>3.0599999999999999E-2</v>
      </c>
      <c r="CW12" s="120"/>
      <c r="CX12" s="120"/>
      <c r="CY12" s="120"/>
      <c r="CZ12" s="120"/>
      <c r="DA12" s="120"/>
      <c r="DB12" s="120"/>
      <c r="DC12" s="120"/>
      <c r="DD12" s="120"/>
      <c r="DE12" s="121" t="s">
        <v>130</v>
      </c>
      <c r="DF12" s="121"/>
      <c r="DG12" s="121"/>
      <c r="DH12" s="121"/>
      <c r="DI12" s="121"/>
      <c r="DJ12" s="121"/>
      <c r="DK12" s="121"/>
      <c r="DL12" s="121"/>
      <c r="DM12" s="121"/>
      <c r="DN12" s="121"/>
      <c r="DO12" s="121"/>
      <c r="DP12" s="121"/>
      <c r="DQ12" s="121"/>
      <c r="DR12" s="121"/>
      <c r="DS12" s="121">
        <v>1.0102</v>
      </c>
      <c r="DT12" s="121"/>
      <c r="DU12" s="121"/>
      <c r="DV12" s="121"/>
      <c r="DW12" s="121"/>
      <c r="DX12" s="121"/>
      <c r="DY12" s="121"/>
      <c r="DZ12" s="121"/>
      <c r="EA12" s="121"/>
      <c r="EB12" s="121"/>
      <c r="EC12" s="121"/>
      <c r="ED12" s="121"/>
      <c r="EE12" s="121"/>
      <c r="EF12" s="121"/>
    </row>
    <row r="13" spans="1:136">
      <c r="A13" s="138"/>
      <c r="B13" s="139"/>
      <c r="C13" s="139"/>
      <c r="D13" s="139"/>
      <c r="E13" s="140"/>
      <c r="F13" s="111"/>
      <c r="G13" s="112"/>
      <c r="H13" s="112"/>
      <c r="I13" s="112"/>
      <c r="J13" s="112"/>
      <c r="K13" s="112"/>
      <c r="L13" s="112"/>
      <c r="M13" s="112"/>
      <c r="N13" s="112"/>
      <c r="O13" s="112"/>
      <c r="P13" s="112"/>
      <c r="Q13" s="112"/>
      <c r="R13" s="112"/>
      <c r="S13" s="112"/>
      <c r="T13" s="113"/>
      <c r="U13" s="128" t="s">
        <v>161</v>
      </c>
      <c r="V13" s="129"/>
      <c r="W13" s="129"/>
      <c r="X13" s="129"/>
      <c r="Y13" s="129"/>
      <c r="Z13" s="130"/>
      <c r="AA13" s="117" t="s">
        <v>150</v>
      </c>
      <c r="AB13" s="118"/>
      <c r="AC13" s="118"/>
      <c r="AD13" s="118"/>
      <c r="AE13" s="118"/>
      <c r="AF13" s="118"/>
      <c r="AG13" s="118"/>
      <c r="AH13" s="118"/>
      <c r="AI13" s="118"/>
      <c r="AJ13" s="119"/>
      <c r="AK13" s="117">
        <v>1</v>
      </c>
      <c r="AL13" s="118"/>
      <c r="AM13" s="118"/>
      <c r="AN13" s="118"/>
      <c r="AO13" s="118"/>
      <c r="AP13" s="118"/>
      <c r="AQ13" s="118"/>
      <c r="AR13" s="119"/>
      <c r="AS13" s="117" t="s">
        <v>150</v>
      </c>
      <c r="AT13" s="118"/>
      <c r="AU13" s="118"/>
      <c r="AV13" s="118"/>
      <c r="AW13" s="118"/>
      <c r="AX13" s="118"/>
      <c r="AY13" s="118"/>
      <c r="AZ13" s="118"/>
      <c r="BA13" s="118"/>
      <c r="BB13" s="119"/>
      <c r="BC13" s="122">
        <v>68.08</v>
      </c>
      <c r="BD13" s="123"/>
      <c r="BE13" s="123"/>
      <c r="BF13" s="123"/>
      <c r="BG13" s="123"/>
      <c r="BH13" s="123"/>
      <c r="BI13" s="123"/>
      <c r="BJ13" s="123"/>
      <c r="BK13" s="123"/>
      <c r="BL13" s="124"/>
      <c r="BM13" s="117">
        <v>1</v>
      </c>
      <c r="BN13" s="118"/>
      <c r="BO13" s="118"/>
      <c r="BP13" s="118"/>
      <c r="BQ13" s="118"/>
      <c r="BR13" s="119"/>
      <c r="BS13" s="117">
        <v>12</v>
      </c>
      <c r="BT13" s="118"/>
      <c r="BU13" s="118"/>
      <c r="BV13" s="118"/>
      <c r="BW13" s="118"/>
      <c r="BX13" s="119"/>
      <c r="BY13" s="117">
        <v>0.75</v>
      </c>
      <c r="BZ13" s="118"/>
      <c r="CA13" s="118"/>
      <c r="CB13" s="118"/>
      <c r="CC13" s="118"/>
      <c r="CD13" s="118"/>
      <c r="CE13" s="118"/>
      <c r="CF13" s="118"/>
      <c r="CG13" s="119"/>
      <c r="CH13" s="117">
        <v>14.57</v>
      </c>
      <c r="CI13" s="118"/>
      <c r="CJ13" s="118"/>
      <c r="CK13" s="118"/>
      <c r="CL13" s="118"/>
      <c r="CM13" s="118"/>
      <c r="CN13" s="121">
        <v>35</v>
      </c>
      <c r="CO13" s="121"/>
      <c r="CP13" s="121"/>
      <c r="CQ13" s="121"/>
      <c r="CR13" s="121"/>
      <c r="CS13" s="121"/>
      <c r="CT13" s="121"/>
      <c r="CU13" s="121"/>
      <c r="CV13" s="120">
        <f>'[2]Приложение 2.8 '!$F$108</f>
        <v>3.0099999999999998E-2</v>
      </c>
      <c r="CW13" s="120"/>
      <c r="CX13" s="120"/>
      <c r="CY13" s="120"/>
      <c r="CZ13" s="120"/>
      <c r="DA13" s="120"/>
      <c r="DB13" s="120"/>
      <c r="DC13" s="120"/>
      <c r="DD13" s="120"/>
      <c r="DE13" s="121" t="s">
        <v>130</v>
      </c>
      <c r="DF13" s="121"/>
      <c r="DG13" s="121"/>
      <c r="DH13" s="121"/>
      <c r="DI13" s="121"/>
      <c r="DJ13" s="121"/>
      <c r="DK13" s="121"/>
      <c r="DL13" s="121"/>
      <c r="DM13" s="121"/>
      <c r="DN13" s="121"/>
      <c r="DO13" s="121"/>
      <c r="DP13" s="121"/>
      <c r="DQ13" s="121"/>
      <c r="DR13" s="121"/>
      <c r="DS13" s="121">
        <v>1.0102</v>
      </c>
      <c r="DT13" s="121"/>
      <c r="DU13" s="121"/>
      <c r="DV13" s="121"/>
      <c r="DW13" s="121"/>
      <c r="DX13" s="121"/>
      <c r="DY13" s="121"/>
      <c r="DZ13" s="121"/>
      <c r="EA13" s="121"/>
      <c r="EB13" s="121"/>
      <c r="EC13" s="121"/>
      <c r="ED13" s="121"/>
      <c r="EE13" s="121"/>
      <c r="EF13" s="121"/>
    </row>
    <row r="14" spans="1:136">
      <c r="A14" s="138"/>
      <c r="B14" s="139"/>
      <c r="C14" s="139"/>
      <c r="D14" s="139"/>
      <c r="E14" s="140"/>
      <c r="F14" s="111"/>
      <c r="G14" s="112"/>
      <c r="H14" s="112"/>
      <c r="I14" s="112"/>
      <c r="J14" s="112"/>
      <c r="K14" s="112"/>
      <c r="L14" s="112"/>
      <c r="M14" s="112"/>
      <c r="N14" s="112"/>
      <c r="O14" s="112"/>
      <c r="P14" s="112"/>
      <c r="Q14" s="112"/>
      <c r="R14" s="112"/>
      <c r="S14" s="112"/>
      <c r="T14" s="113"/>
      <c r="U14" s="128" t="s">
        <v>160</v>
      </c>
      <c r="V14" s="129"/>
      <c r="W14" s="129"/>
      <c r="X14" s="129"/>
      <c r="Y14" s="129"/>
      <c r="Z14" s="130"/>
      <c r="AA14" s="117" t="s">
        <v>150</v>
      </c>
      <c r="AB14" s="118"/>
      <c r="AC14" s="118"/>
      <c r="AD14" s="118"/>
      <c r="AE14" s="118"/>
      <c r="AF14" s="118"/>
      <c r="AG14" s="118"/>
      <c r="AH14" s="118"/>
      <c r="AI14" s="118"/>
      <c r="AJ14" s="119"/>
      <c r="AK14" s="117">
        <v>1</v>
      </c>
      <c r="AL14" s="118"/>
      <c r="AM14" s="118"/>
      <c r="AN14" s="118"/>
      <c r="AO14" s="118"/>
      <c r="AP14" s="118"/>
      <c r="AQ14" s="118"/>
      <c r="AR14" s="119"/>
      <c r="AS14" s="117" t="s">
        <v>150</v>
      </c>
      <c r="AT14" s="118"/>
      <c r="AU14" s="118"/>
      <c r="AV14" s="118"/>
      <c r="AW14" s="118"/>
      <c r="AX14" s="118"/>
      <c r="AY14" s="118"/>
      <c r="AZ14" s="118"/>
      <c r="BA14" s="118"/>
      <c r="BB14" s="119"/>
      <c r="BC14" s="122">
        <v>79.510000000000005</v>
      </c>
      <c r="BD14" s="123"/>
      <c r="BE14" s="123"/>
      <c r="BF14" s="123"/>
      <c r="BG14" s="123"/>
      <c r="BH14" s="123"/>
      <c r="BI14" s="123"/>
      <c r="BJ14" s="123"/>
      <c r="BK14" s="123"/>
      <c r="BL14" s="124"/>
      <c r="BM14" s="117">
        <v>1</v>
      </c>
      <c r="BN14" s="118"/>
      <c r="BO14" s="118"/>
      <c r="BP14" s="118"/>
      <c r="BQ14" s="118"/>
      <c r="BR14" s="119"/>
      <c r="BS14" s="117">
        <v>11</v>
      </c>
      <c r="BT14" s="118"/>
      <c r="BU14" s="118"/>
      <c r="BV14" s="118"/>
      <c r="BW14" s="118"/>
      <c r="BX14" s="119"/>
      <c r="BY14" s="117">
        <v>0.75</v>
      </c>
      <c r="BZ14" s="118"/>
      <c r="CA14" s="118"/>
      <c r="CB14" s="118"/>
      <c r="CC14" s="118"/>
      <c r="CD14" s="118"/>
      <c r="CE14" s="118"/>
      <c r="CF14" s="118"/>
      <c r="CG14" s="119"/>
      <c r="CH14" s="117" t="s">
        <v>149</v>
      </c>
      <c r="CI14" s="118"/>
      <c r="CJ14" s="118"/>
      <c r="CK14" s="118"/>
      <c r="CL14" s="118"/>
      <c r="CM14" s="119"/>
      <c r="CN14" s="121">
        <v>35</v>
      </c>
      <c r="CO14" s="121"/>
      <c r="CP14" s="121"/>
      <c r="CQ14" s="121"/>
      <c r="CR14" s="121"/>
      <c r="CS14" s="121"/>
      <c r="CT14" s="121"/>
      <c r="CU14" s="121"/>
      <c r="CV14" s="120">
        <f>'[3]Приложение 2.8 '!$G$108</f>
        <v>2.9700000000000001E-2</v>
      </c>
      <c r="CW14" s="120"/>
      <c r="CX14" s="120"/>
      <c r="CY14" s="120"/>
      <c r="CZ14" s="120"/>
      <c r="DA14" s="120"/>
      <c r="DB14" s="120"/>
      <c r="DC14" s="120"/>
      <c r="DD14" s="120"/>
      <c r="DE14" s="120">
        <v>1</v>
      </c>
      <c r="DF14" s="120"/>
      <c r="DG14" s="120"/>
      <c r="DH14" s="120"/>
      <c r="DI14" s="120"/>
      <c r="DJ14" s="120"/>
      <c r="DK14" s="120"/>
      <c r="DL14" s="120"/>
      <c r="DM14" s="120"/>
      <c r="DN14" s="120"/>
      <c r="DO14" s="120"/>
      <c r="DP14" s="120"/>
      <c r="DQ14" s="120"/>
      <c r="DR14" s="120"/>
      <c r="DS14" s="121">
        <f>'[3]Приложение 2.8 '!$G$111</f>
        <v>0.89749999999999996</v>
      </c>
      <c r="DT14" s="121"/>
      <c r="DU14" s="121"/>
      <c r="DV14" s="121"/>
      <c r="DW14" s="121"/>
      <c r="DX14" s="121"/>
      <c r="DY14" s="121"/>
      <c r="DZ14" s="121"/>
      <c r="EA14" s="121"/>
      <c r="EB14" s="121"/>
      <c r="EC14" s="121"/>
      <c r="ED14" s="121"/>
      <c r="EE14" s="121"/>
      <c r="EF14" s="121"/>
    </row>
    <row r="15" spans="1:136">
      <c r="A15" s="138"/>
      <c r="B15" s="139"/>
      <c r="C15" s="139"/>
      <c r="D15" s="139"/>
      <c r="E15" s="140"/>
      <c r="F15" s="111"/>
      <c r="G15" s="112"/>
      <c r="H15" s="112"/>
      <c r="I15" s="112"/>
      <c r="J15" s="112"/>
      <c r="K15" s="112"/>
      <c r="L15" s="112"/>
      <c r="M15" s="112"/>
      <c r="N15" s="112"/>
      <c r="O15" s="112"/>
      <c r="P15" s="112"/>
      <c r="Q15" s="112"/>
      <c r="R15" s="112"/>
      <c r="S15" s="112"/>
      <c r="T15" s="113"/>
      <c r="U15" s="128" t="s">
        <v>159</v>
      </c>
      <c r="V15" s="129"/>
      <c r="W15" s="129"/>
      <c r="X15" s="129"/>
      <c r="Y15" s="129"/>
      <c r="Z15" s="130"/>
      <c r="AA15" s="117" t="s">
        <v>150</v>
      </c>
      <c r="AB15" s="118"/>
      <c r="AC15" s="118"/>
      <c r="AD15" s="118"/>
      <c r="AE15" s="118"/>
      <c r="AF15" s="118"/>
      <c r="AG15" s="118"/>
      <c r="AH15" s="118"/>
      <c r="AI15" s="118"/>
      <c r="AJ15" s="119"/>
      <c r="AK15" s="117">
        <v>1</v>
      </c>
      <c r="AL15" s="118"/>
      <c r="AM15" s="118"/>
      <c r="AN15" s="118"/>
      <c r="AO15" s="118"/>
      <c r="AP15" s="118"/>
      <c r="AQ15" s="118"/>
      <c r="AR15" s="119"/>
      <c r="AS15" s="117" t="s">
        <v>150</v>
      </c>
      <c r="AT15" s="118"/>
      <c r="AU15" s="118"/>
      <c r="AV15" s="118"/>
      <c r="AW15" s="118"/>
      <c r="AX15" s="118"/>
      <c r="AY15" s="118"/>
      <c r="AZ15" s="118"/>
      <c r="BA15" s="118"/>
      <c r="BB15" s="119"/>
      <c r="BC15" s="122">
        <v>90.1</v>
      </c>
      <c r="BD15" s="123"/>
      <c r="BE15" s="123"/>
      <c r="BF15" s="123"/>
      <c r="BG15" s="123"/>
      <c r="BH15" s="123"/>
      <c r="BI15" s="123"/>
      <c r="BJ15" s="123"/>
      <c r="BK15" s="123"/>
      <c r="BL15" s="124"/>
      <c r="BM15" s="117">
        <v>1</v>
      </c>
      <c r="BN15" s="118"/>
      <c r="BO15" s="118"/>
      <c r="BP15" s="118"/>
      <c r="BQ15" s="118"/>
      <c r="BR15" s="119"/>
      <c r="BS15" s="117">
        <v>11</v>
      </c>
      <c r="BT15" s="118"/>
      <c r="BU15" s="118"/>
      <c r="BV15" s="118"/>
      <c r="BW15" s="118"/>
      <c r="BX15" s="119"/>
      <c r="BY15" s="117">
        <v>0.75</v>
      </c>
      <c r="BZ15" s="118"/>
      <c r="CA15" s="118"/>
      <c r="CB15" s="118"/>
      <c r="CC15" s="118"/>
      <c r="CD15" s="118"/>
      <c r="CE15" s="118"/>
      <c r="CF15" s="118"/>
      <c r="CG15" s="119"/>
      <c r="CH15" s="117" t="s">
        <v>149</v>
      </c>
      <c r="CI15" s="118"/>
      <c r="CJ15" s="118"/>
      <c r="CK15" s="118"/>
      <c r="CL15" s="118"/>
      <c r="CM15" s="119"/>
      <c r="CN15" s="121">
        <v>35</v>
      </c>
      <c r="CO15" s="121"/>
      <c r="CP15" s="121"/>
      <c r="CQ15" s="121"/>
      <c r="CR15" s="121"/>
      <c r="CS15" s="121"/>
      <c r="CT15" s="121"/>
      <c r="CU15" s="121"/>
      <c r="CV15" s="120">
        <f>'[3]Приложение 2.8 '!$H$108</f>
        <v>2.92E-2</v>
      </c>
      <c r="CW15" s="120"/>
      <c r="CX15" s="120"/>
      <c r="CY15" s="120"/>
      <c r="CZ15" s="120"/>
      <c r="DA15" s="120"/>
      <c r="DB15" s="120"/>
      <c r="DC15" s="120"/>
      <c r="DD15" s="120"/>
      <c r="DE15" s="120">
        <v>1</v>
      </c>
      <c r="DF15" s="120"/>
      <c r="DG15" s="120"/>
      <c r="DH15" s="120"/>
      <c r="DI15" s="120"/>
      <c r="DJ15" s="120"/>
      <c r="DK15" s="120"/>
      <c r="DL15" s="120"/>
      <c r="DM15" s="120"/>
      <c r="DN15" s="120"/>
      <c r="DO15" s="120"/>
      <c r="DP15" s="120"/>
      <c r="DQ15" s="120"/>
      <c r="DR15" s="120"/>
      <c r="DS15" s="121">
        <f>'[3]Приложение 2.8 '!$G$111</f>
        <v>0.89749999999999996</v>
      </c>
      <c r="DT15" s="121"/>
      <c r="DU15" s="121"/>
      <c r="DV15" s="121"/>
      <c r="DW15" s="121"/>
      <c r="DX15" s="121"/>
      <c r="DY15" s="121"/>
      <c r="DZ15" s="121"/>
      <c r="EA15" s="121"/>
      <c r="EB15" s="121"/>
      <c r="EC15" s="121"/>
      <c r="ED15" s="121"/>
      <c r="EE15" s="121"/>
      <c r="EF15" s="121"/>
    </row>
    <row r="16" spans="1:136">
      <c r="A16" s="138"/>
      <c r="B16" s="139"/>
      <c r="C16" s="139"/>
      <c r="D16" s="139"/>
      <c r="E16" s="140"/>
      <c r="F16" s="111"/>
      <c r="G16" s="112"/>
      <c r="H16" s="112"/>
      <c r="I16" s="112"/>
      <c r="J16" s="112"/>
      <c r="K16" s="112"/>
      <c r="L16" s="112"/>
      <c r="M16" s="112"/>
      <c r="N16" s="112"/>
      <c r="O16" s="112"/>
      <c r="P16" s="112"/>
      <c r="Q16" s="112"/>
      <c r="R16" s="112"/>
      <c r="S16" s="112"/>
      <c r="T16" s="113"/>
      <c r="U16" s="128" t="s">
        <v>158</v>
      </c>
      <c r="V16" s="129"/>
      <c r="W16" s="129"/>
      <c r="X16" s="129"/>
      <c r="Y16" s="129"/>
      <c r="Z16" s="130"/>
      <c r="AA16" s="117" t="s">
        <v>150</v>
      </c>
      <c r="AB16" s="118"/>
      <c r="AC16" s="118"/>
      <c r="AD16" s="118"/>
      <c r="AE16" s="118"/>
      <c r="AF16" s="118"/>
      <c r="AG16" s="118"/>
      <c r="AH16" s="118"/>
      <c r="AI16" s="118"/>
      <c r="AJ16" s="119"/>
      <c r="AK16" s="117">
        <v>1</v>
      </c>
      <c r="AL16" s="118"/>
      <c r="AM16" s="118"/>
      <c r="AN16" s="118"/>
      <c r="AO16" s="118"/>
      <c r="AP16" s="118"/>
      <c r="AQ16" s="118"/>
      <c r="AR16" s="119"/>
      <c r="AS16" s="117" t="s">
        <v>150</v>
      </c>
      <c r="AT16" s="118"/>
      <c r="AU16" s="118"/>
      <c r="AV16" s="118"/>
      <c r="AW16" s="118"/>
      <c r="AX16" s="118"/>
      <c r="AY16" s="118"/>
      <c r="AZ16" s="118"/>
      <c r="BA16" s="118"/>
      <c r="BB16" s="119"/>
      <c r="BC16" s="122">
        <v>104.4</v>
      </c>
      <c r="BD16" s="123"/>
      <c r="BE16" s="123"/>
      <c r="BF16" s="123"/>
      <c r="BG16" s="123"/>
      <c r="BH16" s="123"/>
      <c r="BI16" s="123"/>
      <c r="BJ16" s="123"/>
      <c r="BK16" s="123"/>
      <c r="BL16" s="124"/>
      <c r="BM16" s="117">
        <v>1</v>
      </c>
      <c r="BN16" s="118"/>
      <c r="BO16" s="118"/>
      <c r="BP16" s="118"/>
      <c r="BQ16" s="118"/>
      <c r="BR16" s="119"/>
      <c r="BS16" s="117">
        <v>11</v>
      </c>
      <c r="BT16" s="118"/>
      <c r="BU16" s="118"/>
      <c r="BV16" s="118"/>
      <c r="BW16" s="118"/>
      <c r="BX16" s="119"/>
      <c r="BY16" s="117">
        <v>0.75</v>
      </c>
      <c r="BZ16" s="118"/>
      <c r="CA16" s="118"/>
      <c r="CB16" s="118"/>
      <c r="CC16" s="118"/>
      <c r="CD16" s="118"/>
      <c r="CE16" s="118"/>
      <c r="CF16" s="118"/>
      <c r="CG16" s="119"/>
      <c r="CH16" s="117" t="s">
        <v>149</v>
      </c>
      <c r="CI16" s="118"/>
      <c r="CJ16" s="118"/>
      <c r="CK16" s="118"/>
      <c r="CL16" s="118"/>
      <c r="CM16" s="118"/>
      <c r="CN16" s="121">
        <v>35</v>
      </c>
      <c r="CO16" s="121"/>
      <c r="CP16" s="121"/>
      <c r="CQ16" s="121"/>
      <c r="CR16" s="121"/>
      <c r="CS16" s="121"/>
      <c r="CT16" s="121"/>
      <c r="CU16" s="121"/>
      <c r="CV16" s="120">
        <f>'[3]Приложение 2.8 '!$I$108</f>
        <v>2.8799999999999999E-2</v>
      </c>
      <c r="CW16" s="120"/>
      <c r="CX16" s="120"/>
      <c r="CY16" s="120"/>
      <c r="CZ16" s="120"/>
      <c r="DA16" s="120"/>
      <c r="DB16" s="120"/>
      <c r="DC16" s="120"/>
      <c r="DD16" s="120"/>
      <c r="DE16" s="120">
        <v>1</v>
      </c>
      <c r="DF16" s="120"/>
      <c r="DG16" s="120"/>
      <c r="DH16" s="120"/>
      <c r="DI16" s="120"/>
      <c r="DJ16" s="120"/>
      <c r="DK16" s="120"/>
      <c r="DL16" s="120"/>
      <c r="DM16" s="120"/>
      <c r="DN16" s="120"/>
      <c r="DO16" s="120"/>
      <c r="DP16" s="120"/>
      <c r="DQ16" s="120"/>
      <c r="DR16" s="120"/>
      <c r="DS16" s="121">
        <f>'[3]Приложение 2.8 '!$G$111</f>
        <v>0.89749999999999996</v>
      </c>
      <c r="DT16" s="121"/>
      <c r="DU16" s="121"/>
      <c r="DV16" s="121"/>
      <c r="DW16" s="121"/>
      <c r="DX16" s="121"/>
      <c r="DY16" s="121"/>
      <c r="DZ16" s="121"/>
      <c r="EA16" s="121"/>
      <c r="EB16" s="121"/>
      <c r="EC16" s="121"/>
      <c r="ED16" s="121"/>
      <c r="EE16" s="121"/>
      <c r="EF16" s="121"/>
    </row>
    <row r="17" spans="1:136">
      <c r="A17" s="138"/>
      <c r="B17" s="139"/>
      <c r="C17" s="139"/>
      <c r="D17" s="139"/>
      <c r="E17" s="140"/>
      <c r="F17" s="111"/>
      <c r="G17" s="112"/>
      <c r="H17" s="112"/>
      <c r="I17" s="112"/>
      <c r="J17" s="112"/>
      <c r="K17" s="112"/>
      <c r="L17" s="112"/>
      <c r="M17" s="112"/>
      <c r="N17" s="112"/>
      <c r="O17" s="112"/>
      <c r="P17" s="112"/>
      <c r="Q17" s="112"/>
      <c r="R17" s="112"/>
      <c r="S17" s="112"/>
      <c r="T17" s="113"/>
      <c r="U17" s="128" t="s">
        <v>157</v>
      </c>
      <c r="V17" s="129"/>
      <c r="W17" s="129"/>
      <c r="X17" s="129"/>
      <c r="Y17" s="129"/>
      <c r="Z17" s="130"/>
      <c r="AA17" s="117" t="s">
        <v>150</v>
      </c>
      <c r="AB17" s="118"/>
      <c r="AC17" s="118"/>
      <c r="AD17" s="118"/>
      <c r="AE17" s="118"/>
      <c r="AF17" s="118"/>
      <c r="AG17" s="118"/>
      <c r="AH17" s="118"/>
      <c r="AI17" s="118"/>
      <c r="AJ17" s="119"/>
      <c r="AK17" s="117">
        <v>1</v>
      </c>
      <c r="AL17" s="118"/>
      <c r="AM17" s="118"/>
      <c r="AN17" s="118"/>
      <c r="AO17" s="118"/>
      <c r="AP17" s="118"/>
      <c r="AQ17" s="118"/>
      <c r="AR17" s="119"/>
      <c r="AS17" s="117" t="s">
        <v>150</v>
      </c>
      <c r="AT17" s="118"/>
      <c r="AU17" s="118"/>
      <c r="AV17" s="118"/>
      <c r="AW17" s="118"/>
      <c r="AX17" s="118"/>
      <c r="AY17" s="118"/>
      <c r="AZ17" s="118"/>
      <c r="BA17" s="118"/>
      <c r="BB17" s="119"/>
      <c r="BC17" s="122">
        <v>120.72</v>
      </c>
      <c r="BD17" s="123"/>
      <c r="BE17" s="123"/>
      <c r="BF17" s="123"/>
      <c r="BG17" s="123"/>
      <c r="BH17" s="123"/>
      <c r="BI17" s="123"/>
      <c r="BJ17" s="123"/>
      <c r="BK17" s="123"/>
      <c r="BL17" s="124"/>
      <c r="BM17" s="117">
        <v>1</v>
      </c>
      <c r="BN17" s="118"/>
      <c r="BO17" s="118"/>
      <c r="BP17" s="118"/>
      <c r="BQ17" s="118"/>
      <c r="BR17" s="119"/>
      <c r="BS17" s="117">
        <v>11</v>
      </c>
      <c r="BT17" s="118"/>
      <c r="BU17" s="118"/>
      <c r="BV17" s="118"/>
      <c r="BW17" s="118"/>
      <c r="BX17" s="119"/>
      <c r="BY17" s="117">
        <v>0.75</v>
      </c>
      <c r="BZ17" s="118"/>
      <c r="CA17" s="118"/>
      <c r="CB17" s="118"/>
      <c r="CC17" s="118"/>
      <c r="CD17" s="118"/>
      <c r="CE17" s="118"/>
      <c r="CF17" s="118"/>
      <c r="CG17" s="119"/>
      <c r="CH17" s="117" t="s">
        <v>149</v>
      </c>
      <c r="CI17" s="118"/>
      <c r="CJ17" s="118"/>
      <c r="CK17" s="118"/>
      <c r="CL17" s="118"/>
      <c r="CM17" s="118"/>
      <c r="CN17" s="121">
        <v>35</v>
      </c>
      <c r="CO17" s="121"/>
      <c r="CP17" s="121"/>
      <c r="CQ17" s="121"/>
      <c r="CR17" s="121"/>
      <c r="CS17" s="121"/>
      <c r="CT17" s="121"/>
      <c r="CU17" s="121"/>
      <c r="CV17" s="120">
        <f>'[3]Приложение 2.8 '!$J$108</f>
        <v>2.8400000000000002E-2</v>
      </c>
      <c r="CW17" s="120"/>
      <c r="CX17" s="120"/>
      <c r="CY17" s="120"/>
      <c r="CZ17" s="120"/>
      <c r="DA17" s="120"/>
      <c r="DB17" s="120"/>
      <c r="DC17" s="120"/>
      <c r="DD17" s="120"/>
      <c r="DE17" s="120">
        <v>1</v>
      </c>
      <c r="DF17" s="120"/>
      <c r="DG17" s="120"/>
      <c r="DH17" s="120"/>
      <c r="DI17" s="120"/>
      <c r="DJ17" s="120"/>
      <c r="DK17" s="120"/>
      <c r="DL17" s="120"/>
      <c r="DM17" s="120"/>
      <c r="DN17" s="120"/>
      <c r="DO17" s="120"/>
      <c r="DP17" s="120"/>
      <c r="DQ17" s="120"/>
      <c r="DR17" s="120"/>
      <c r="DS17" s="121">
        <f>'[3]Приложение 2.8 '!$G$111</f>
        <v>0.89749999999999996</v>
      </c>
      <c r="DT17" s="121"/>
      <c r="DU17" s="121"/>
      <c r="DV17" s="121"/>
      <c r="DW17" s="121"/>
      <c r="DX17" s="121"/>
      <c r="DY17" s="121"/>
      <c r="DZ17" s="121"/>
      <c r="EA17" s="121"/>
      <c r="EB17" s="121"/>
      <c r="EC17" s="121"/>
      <c r="ED17" s="121"/>
      <c r="EE17" s="121"/>
      <c r="EF17" s="121"/>
    </row>
    <row r="18" spans="1:136">
      <c r="A18" s="138"/>
      <c r="B18" s="139"/>
      <c r="C18" s="139"/>
      <c r="D18" s="139"/>
      <c r="E18" s="140"/>
      <c r="F18" s="111"/>
      <c r="G18" s="112"/>
      <c r="H18" s="112"/>
      <c r="I18" s="112"/>
      <c r="J18" s="112"/>
      <c r="K18" s="112"/>
      <c r="L18" s="112"/>
      <c r="M18" s="112"/>
      <c r="N18" s="112"/>
      <c r="O18" s="112"/>
      <c r="P18" s="112"/>
      <c r="Q18" s="112"/>
      <c r="R18" s="112"/>
      <c r="S18" s="112"/>
      <c r="T18" s="113"/>
      <c r="U18" s="128" t="s">
        <v>156</v>
      </c>
      <c r="V18" s="129"/>
      <c r="W18" s="129"/>
      <c r="X18" s="129"/>
      <c r="Y18" s="129"/>
      <c r="Z18" s="130"/>
      <c r="AA18" s="117" t="s">
        <v>150</v>
      </c>
      <c r="AB18" s="118"/>
      <c r="AC18" s="118"/>
      <c r="AD18" s="118"/>
      <c r="AE18" s="118"/>
      <c r="AF18" s="118"/>
      <c r="AG18" s="118"/>
      <c r="AH18" s="118"/>
      <c r="AI18" s="118"/>
      <c r="AJ18" s="119"/>
      <c r="AK18" s="117">
        <v>1</v>
      </c>
      <c r="AL18" s="118"/>
      <c r="AM18" s="118"/>
      <c r="AN18" s="118"/>
      <c r="AO18" s="118"/>
      <c r="AP18" s="118"/>
      <c r="AQ18" s="118"/>
      <c r="AR18" s="119"/>
      <c r="AS18" s="117" t="s">
        <v>150</v>
      </c>
      <c r="AT18" s="118"/>
      <c r="AU18" s="118"/>
      <c r="AV18" s="118"/>
      <c r="AW18" s="118"/>
      <c r="AX18" s="118"/>
      <c r="AY18" s="118"/>
      <c r="AZ18" s="118"/>
      <c r="BA18" s="118"/>
      <c r="BB18" s="119"/>
      <c r="BC18" s="122">
        <v>139.30000000000001</v>
      </c>
      <c r="BD18" s="123"/>
      <c r="BE18" s="123"/>
      <c r="BF18" s="123"/>
      <c r="BG18" s="123"/>
      <c r="BH18" s="123"/>
      <c r="BI18" s="123"/>
      <c r="BJ18" s="123"/>
      <c r="BK18" s="123"/>
      <c r="BL18" s="124"/>
      <c r="BM18" s="117">
        <v>1</v>
      </c>
      <c r="BN18" s="118"/>
      <c r="BO18" s="118"/>
      <c r="BP18" s="118"/>
      <c r="BQ18" s="118"/>
      <c r="BR18" s="119"/>
      <c r="BS18" s="117">
        <v>11</v>
      </c>
      <c r="BT18" s="118"/>
      <c r="BU18" s="118"/>
      <c r="BV18" s="118"/>
      <c r="BW18" s="118"/>
      <c r="BX18" s="119"/>
      <c r="BY18" s="117">
        <v>0.75</v>
      </c>
      <c r="BZ18" s="118"/>
      <c r="CA18" s="118"/>
      <c r="CB18" s="118"/>
      <c r="CC18" s="118"/>
      <c r="CD18" s="118"/>
      <c r="CE18" s="118"/>
      <c r="CF18" s="118"/>
      <c r="CG18" s="119"/>
      <c r="CH18" s="117" t="s">
        <v>149</v>
      </c>
      <c r="CI18" s="118"/>
      <c r="CJ18" s="118"/>
      <c r="CK18" s="118"/>
      <c r="CL18" s="118"/>
      <c r="CM18" s="118"/>
      <c r="CN18" s="121">
        <v>35</v>
      </c>
      <c r="CO18" s="121"/>
      <c r="CP18" s="121"/>
      <c r="CQ18" s="121"/>
      <c r="CR18" s="121"/>
      <c r="CS18" s="121"/>
      <c r="CT18" s="121"/>
      <c r="CU18" s="121"/>
      <c r="CV18" s="120">
        <v>1.3599999999999999E-2</v>
      </c>
      <c r="CW18" s="120"/>
      <c r="CX18" s="120"/>
      <c r="CY18" s="120"/>
      <c r="CZ18" s="120"/>
      <c r="DA18" s="120"/>
      <c r="DB18" s="120"/>
      <c r="DC18" s="120"/>
      <c r="DD18" s="120"/>
      <c r="DE18" s="120">
        <v>1</v>
      </c>
      <c r="DF18" s="120"/>
      <c r="DG18" s="120"/>
      <c r="DH18" s="120"/>
      <c r="DI18" s="120"/>
      <c r="DJ18" s="120"/>
      <c r="DK18" s="120"/>
      <c r="DL18" s="120"/>
      <c r="DM18" s="120"/>
      <c r="DN18" s="120"/>
      <c r="DO18" s="120"/>
      <c r="DP18" s="120"/>
      <c r="DQ18" s="120"/>
      <c r="DR18" s="120"/>
      <c r="DS18" s="121">
        <f>'[3]Приложение 2.8 '!$G$111</f>
        <v>0.89749999999999996</v>
      </c>
      <c r="DT18" s="121"/>
      <c r="DU18" s="121"/>
      <c r="DV18" s="121"/>
      <c r="DW18" s="121"/>
      <c r="DX18" s="121"/>
      <c r="DY18" s="121"/>
      <c r="DZ18" s="121"/>
      <c r="EA18" s="121"/>
      <c r="EB18" s="121"/>
      <c r="EC18" s="121"/>
      <c r="ED18" s="121"/>
      <c r="EE18" s="121"/>
      <c r="EF18" s="121"/>
    </row>
    <row r="19" spans="1:136">
      <c r="A19" s="138"/>
      <c r="B19" s="139"/>
      <c r="C19" s="139"/>
      <c r="D19" s="139"/>
      <c r="E19" s="140"/>
      <c r="F19" s="111"/>
      <c r="G19" s="112"/>
      <c r="H19" s="112"/>
      <c r="I19" s="112"/>
      <c r="J19" s="112"/>
      <c r="K19" s="112"/>
      <c r="L19" s="112"/>
      <c r="M19" s="112"/>
      <c r="N19" s="112"/>
      <c r="O19" s="112"/>
      <c r="P19" s="112"/>
      <c r="Q19" s="112"/>
      <c r="R19" s="112"/>
      <c r="S19" s="112"/>
      <c r="T19" s="113"/>
      <c r="U19" s="128" t="s">
        <v>155</v>
      </c>
      <c r="V19" s="129"/>
      <c r="W19" s="129"/>
      <c r="X19" s="129"/>
      <c r="Y19" s="129"/>
      <c r="Z19" s="130"/>
      <c r="AA19" s="117" t="s">
        <v>150</v>
      </c>
      <c r="AB19" s="118"/>
      <c r="AC19" s="118"/>
      <c r="AD19" s="118"/>
      <c r="AE19" s="118"/>
      <c r="AF19" s="118"/>
      <c r="AG19" s="118"/>
      <c r="AH19" s="118"/>
      <c r="AI19" s="118"/>
      <c r="AJ19" s="119"/>
      <c r="AK19" s="117">
        <v>1</v>
      </c>
      <c r="AL19" s="118"/>
      <c r="AM19" s="118"/>
      <c r="AN19" s="118"/>
      <c r="AO19" s="118"/>
      <c r="AP19" s="118"/>
      <c r="AQ19" s="118"/>
      <c r="AR19" s="119"/>
      <c r="AS19" s="117" t="s">
        <v>150</v>
      </c>
      <c r="AT19" s="118"/>
      <c r="AU19" s="118"/>
      <c r="AV19" s="118"/>
      <c r="AW19" s="118"/>
      <c r="AX19" s="118"/>
      <c r="AY19" s="118"/>
      <c r="AZ19" s="118"/>
      <c r="BA19" s="118"/>
      <c r="BB19" s="119"/>
      <c r="BC19" s="122">
        <v>109.33</v>
      </c>
      <c r="BD19" s="123"/>
      <c r="BE19" s="123"/>
      <c r="BF19" s="123"/>
      <c r="BG19" s="123"/>
      <c r="BH19" s="123"/>
      <c r="BI19" s="123"/>
      <c r="BJ19" s="123"/>
      <c r="BK19" s="123"/>
      <c r="BL19" s="124"/>
      <c r="BM19" s="117">
        <v>1</v>
      </c>
      <c r="BN19" s="118"/>
      <c r="BO19" s="118"/>
      <c r="BP19" s="118"/>
      <c r="BQ19" s="118"/>
      <c r="BR19" s="119"/>
      <c r="BS19" s="117">
        <v>11</v>
      </c>
      <c r="BT19" s="118"/>
      <c r="BU19" s="118"/>
      <c r="BV19" s="118"/>
      <c r="BW19" s="118"/>
      <c r="BX19" s="119"/>
      <c r="BY19" s="117">
        <v>0.75</v>
      </c>
      <c r="BZ19" s="118"/>
      <c r="CA19" s="118"/>
      <c r="CB19" s="118"/>
      <c r="CC19" s="118"/>
      <c r="CD19" s="118"/>
      <c r="CE19" s="118"/>
      <c r="CF19" s="118"/>
      <c r="CG19" s="119"/>
      <c r="CH19" s="117" t="s">
        <v>149</v>
      </c>
      <c r="CI19" s="118"/>
      <c r="CJ19" s="118"/>
      <c r="CK19" s="118"/>
      <c r="CL19" s="118"/>
      <c r="CM19" s="119"/>
      <c r="CN19" s="117">
        <v>35</v>
      </c>
      <c r="CO19" s="118"/>
      <c r="CP19" s="118"/>
      <c r="CQ19" s="118"/>
      <c r="CR19" s="118"/>
      <c r="CS19" s="118"/>
      <c r="CT19" s="118"/>
      <c r="CU19" s="119"/>
      <c r="CV19" s="120">
        <v>1.34E-2</v>
      </c>
      <c r="CW19" s="120"/>
      <c r="CX19" s="120"/>
      <c r="CY19" s="120"/>
      <c r="CZ19" s="120"/>
      <c r="DA19" s="120"/>
      <c r="DB19" s="120"/>
      <c r="DC19" s="120"/>
      <c r="DD19" s="120"/>
      <c r="DE19" s="120">
        <v>1</v>
      </c>
      <c r="DF19" s="120"/>
      <c r="DG19" s="120"/>
      <c r="DH19" s="120"/>
      <c r="DI19" s="120"/>
      <c r="DJ19" s="120"/>
      <c r="DK19" s="120"/>
      <c r="DL19" s="120"/>
      <c r="DM19" s="120"/>
      <c r="DN19" s="120"/>
      <c r="DO19" s="120"/>
      <c r="DP19" s="120"/>
      <c r="DQ19" s="120"/>
      <c r="DR19" s="120"/>
      <c r="DS19" s="121">
        <f>'[3]Приложение 2.8 '!$G$111</f>
        <v>0.89749999999999996</v>
      </c>
      <c r="DT19" s="121"/>
      <c r="DU19" s="121"/>
      <c r="DV19" s="121"/>
      <c r="DW19" s="121"/>
      <c r="DX19" s="121"/>
      <c r="DY19" s="121"/>
      <c r="DZ19" s="121"/>
      <c r="EA19" s="121"/>
      <c r="EB19" s="121"/>
      <c r="EC19" s="121"/>
      <c r="ED19" s="121"/>
      <c r="EE19" s="121"/>
      <c r="EF19" s="121"/>
    </row>
    <row r="20" spans="1:136">
      <c r="A20" s="138"/>
      <c r="B20" s="139"/>
      <c r="C20" s="139"/>
      <c r="D20" s="139"/>
      <c r="E20" s="140"/>
      <c r="F20" s="111"/>
      <c r="G20" s="112"/>
      <c r="H20" s="112"/>
      <c r="I20" s="112"/>
      <c r="J20" s="112"/>
      <c r="K20" s="112"/>
      <c r="L20" s="112"/>
      <c r="M20" s="112"/>
      <c r="N20" s="112"/>
      <c r="O20" s="112"/>
      <c r="P20" s="112"/>
      <c r="Q20" s="112"/>
      <c r="R20" s="112"/>
      <c r="S20" s="112"/>
      <c r="T20" s="113"/>
      <c r="U20" s="128" t="s">
        <v>154</v>
      </c>
      <c r="V20" s="129"/>
      <c r="W20" s="129"/>
      <c r="X20" s="129"/>
      <c r="Y20" s="129"/>
      <c r="Z20" s="130"/>
      <c r="AA20" s="117" t="s">
        <v>150</v>
      </c>
      <c r="AB20" s="118"/>
      <c r="AC20" s="118"/>
      <c r="AD20" s="118"/>
      <c r="AE20" s="118"/>
      <c r="AF20" s="118"/>
      <c r="AG20" s="118"/>
      <c r="AH20" s="118"/>
      <c r="AI20" s="118"/>
      <c r="AJ20" s="119"/>
      <c r="AK20" s="117">
        <v>1</v>
      </c>
      <c r="AL20" s="118"/>
      <c r="AM20" s="118"/>
      <c r="AN20" s="118"/>
      <c r="AO20" s="118"/>
      <c r="AP20" s="118"/>
      <c r="AQ20" s="118"/>
      <c r="AR20" s="119"/>
      <c r="AS20" s="117" t="s">
        <v>150</v>
      </c>
      <c r="AT20" s="118"/>
      <c r="AU20" s="118"/>
      <c r="AV20" s="118"/>
      <c r="AW20" s="118"/>
      <c r="AX20" s="118"/>
      <c r="AY20" s="118"/>
      <c r="AZ20" s="118"/>
      <c r="BA20" s="118"/>
      <c r="BB20" s="119"/>
      <c r="BC20" s="122">
        <v>115.69</v>
      </c>
      <c r="BD20" s="123"/>
      <c r="BE20" s="123"/>
      <c r="BF20" s="123"/>
      <c r="BG20" s="123"/>
      <c r="BH20" s="123"/>
      <c r="BI20" s="123"/>
      <c r="BJ20" s="123"/>
      <c r="BK20" s="123"/>
      <c r="BL20" s="124"/>
      <c r="BM20" s="117">
        <v>1</v>
      </c>
      <c r="BN20" s="118"/>
      <c r="BO20" s="118"/>
      <c r="BP20" s="118"/>
      <c r="BQ20" s="118"/>
      <c r="BR20" s="119"/>
      <c r="BS20" s="117">
        <v>11</v>
      </c>
      <c r="BT20" s="118"/>
      <c r="BU20" s="118"/>
      <c r="BV20" s="118"/>
      <c r="BW20" s="118"/>
      <c r="BX20" s="119"/>
      <c r="BY20" s="117">
        <v>0.75</v>
      </c>
      <c r="BZ20" s="118"/>
      <c r="CA20" s="118"/>
      <c r="CB20" s="118"/>
      <c r="CC20" s="118"/>
      <c r="CD20" s="118"/>
      <c r="CE20" s="118"/>
      <c r="CF20" s="118"/>
      <c r="CG20" s="119"/>
      <c r="CH20" s="117" t="s">
        <v>149</v>
      </c>
      <c r="CI20" s="118"/>
      <c r="CJ20" s="118"/>
      <c r="CK20" s="118"/>
      <c r="CL20" s="118"/>
      <c r="CM20" s="119"/>
      <c r="CN20" s="121">
        <v>35</v>
      </c>
      <c r="CO20" s="121"/>
      <c r="CP20" s="121"/>
      <c r="CQ20" s="121"/>
      <c r="CR20" s="121"/>
      <c r="CS20" s="121"/>
      <c r="CT20" s="121"/>
      <c r="CU20" s="121"/>
      <c r="CV20" s="120">
        <v>1.32E-2</v>
      </c>
      <c r="CW20" s="120"/>
      <c r="CX20" s="120"/>
      <c r="CY20" s="120"/>
      <c r="CZ20" s="120"/>
      <c r="DA20" s="120"/>
      <c r="DB20" s="120"/>
      <c r="DC20" s="120"/>
      <c r="DD20" s="120"/>
      <c r="DE20" s="120">
        <v>1</v>
      </c>
      <c r="DF20" s="120"/>
      <c r="DG20" s="120"/>
      <c r="DH20" s="120"/>
      <c r="DI20" s="120"/>
      <c r="DJ20" s="120"/>
      <c r="DK20" s="120"/>
      <c r="DL20" s="120"/>
      <c r="DM20" s="120"/>
      <c r="DN20" s="120"/>
      <c r="DO20" s="120"/>
      <c r="DP20" s="120"/>
      <c r="DQ20" s="120"/>
      <c r="DR20" s="120"/>
      <c r="DS20" s="121">
        <f>'[3]Приложение 2.8 '!$G$111</f>
        <v>0.89749999999999996</v>
      </c>
      <c r="DT20" s="121"/>
      <c r="DU20" s="121"/>
      <c r="DV20" s="121"/>
      <c r="DW20" s="121"/>
      <c r="DX20" s="121"/>
      <c r="DY20" s="121"/>
      <c r="DZ20" s="121"/>
      <c r="EA20" s="121"/>
      <c r="EB20" s="121"/>
      <c r="EC20" s="121"/>
      <c r="ED20" s="121"/>
      <c r="EE20" s="121"/>
      <c r="EF20" s="121"/>
    </row>
    <row r="21" spans="1:136">
      <c r="A21" s="138"/>
      <c r="B21" s="139"/>
      <c r="C21" s="139"/>
      <c r="D21" s="139"/>
      <c r="E21" s="140"/>
      <c r="F21" s="111"/>
      <c r="G21" s="112"/>
      <c r="H21" s="112"/>
      <c r="I21" s="112"/>
      <c r="J21" s="112"/>
      <c r="K21" s="112"/>
      <c r="L21" s="112"/>
      <c r="M21" s="112"/>
      <c r="N21" s="112"/>
      <c r="O21" s="112"/>
      <c r="P21" s="112"/>
      <c r="Q21" s="112"/>
      <c r="R21" s="112"/>
      <c r="S21" s="112"/>
      <c r="T21" s="113"/>
      <c r="U21" s="128" t="s">
        <v>153</v>
      </c>
      <c r="V21" s="129"/>
      <c r="W21" s="129"/>
      <c r="X21" s="129"/>
      <c r="Y21" s="129"/>
      <c r="Z21" s="130"/>
      <c r="AA21" s="117" t="s">
        <v>150</v>
      </c>
      <c r="AB21" s="118"/>
      <c r="AC21" s="118"/>
      <c r="AD21" s="118"/>
      <c r="AE21" s="118"/>
      <c r="AF21" s="118"/>
      <c r="AG21" s="118"/>
      <c r="AH21" s="118"/>
      <c r="AI21" s="118"/>
      <c r="AJ21" s="119"/>
      <c r="AK21" s="117">
        <v>1</v>
      </c>
      <c r="AL21" s="118"/>
      <c r="AM21" s="118"/>
      <c r="AN21" s="118"/>
      <c r="AO21" s="118"/>
      <c r="AP21" s="118"/>
      <c r="AQ21" s="118"/>
      <c r="AR21" s="119"/>
      <c r="AS21" s="117" t="s">
        <v>150</v>
      </c>
      <c r="AT21" s="118"/>
      <c r="AU21" s="118"/>
      <c r="AV21" s="118"/>
      <c r="AW21" s="118"/>
      <c r="AX21" s="118"/>
      <c r="AY21" s="118"/>
      <c r="AZ21" s="118"/>
      <c r="BA21" s="118"/>
      <c r="BB21" s="119"/>
      <c r="BC21" s="122">
        <v>122.77</v>
      </c>
      <c r="BD21" s="123"/>
      <c r="BE21" s="123"/>
      <c r="BF21" s="123"/>
      <c r="BG21" s="123"/>
      <c r="BH21" s="123"/>
      <c r="BI21" s="123"/>
      <c r="BJ21" s="123"/>
      <c r="BK21" s="123"/>
      <c r="BL21" s="124"/>
      <c r="BM21" s="117">
        <v>1</v>
      </c>
      <c r="BN21" s="118"/>
      <c r="BO21" s="118"/>
      <c r="BP21" s="118"/>
      <c r="BQ21" s="118"/>
      <c r="BR21" s="119"/>
      <c r="BS21" s="117">
        <v>11</v>
      </c>
      <c r="BT21" s="118"/>
      <c r="BU21" s="118"/>
      <c r="BV21" s="118"/>
      <c r="BW21" s="118"/>
      <c r="BX21" s="119"/>
      <c r="BY21" s="117">
        <v>0.75</v>
      </c>
      <c r="BZ21" s="118"/>
      <c r="CA21" s="118"/>
      <c r="CB21" s="118"/>
      <c r="CC21" s="118"/>
      <c r="CD21" s="118"/>
      <c r="CE21" s="118"/>
      <c r="CF21" s="118"/>
      <c r="CG21" s="119"/>
      <c r="CH21" s="117" t="s">
        <v>149</v>
      </c>
      <c r="CI21" s="118"/>
      <c r="CJ21" s="118"/>
      <c r="CK21" s="118"/>
      <c r="CL21" s="118"/>
      <c r="CM21" s="118"/>
      <c r="CN21" s="117">
        <v>35</v>
      </c>
      <c r="CO21" s="118"/>
      <c r="CP21" s="118"/>
      <c r="CQ21" s="118"/>
      <c r="CR21" s="118"/>
      <c r="CS21" s="118"/>
      <c r="CT21" s="118"/>
      <c r="CU21" s="119"/>
      <c r="CV21" s="120">
        <v>1.2999999999999999E-2</v>
      </c>
      <c r="CW21" s="120"/>
      <c r="CX21" s="120"/>
      <c r="CY21" s="120"/>
      <c r="CZ21" s="120"/>
      <c r="DA21" s="120"/>
      <c r="DB21" s="120"/>
      <c r="DC21" s="120"/>
      <c r="DD21" s="120"/>
      <c r="DE21" s="120">
        <v>1</v>
      </c>
      <c r="DF21" s="120"/>
      <c r="DG21" s="120"/>
      <c r="DH21" s="120"/>
      <c r="DI21" s="120"/>
      <c r="DJ21" s="120"/>
      <c r="DK21" s="120"/>
      <c r="DL21" s="120"/>
      <c r="DM21" s="120"/>
      <c r="DN21" s="120"/>
      <c r="DO21" s="120"/>
      <c r="DP21" s="120"/>
      <c r="DQ21" s="120"/>
      <c r="DR21" s="120"/>
      <c r="DS21" s="121">
        <f>'[3]Приложение 2.8 '!$G$111</f>
        <v>0.89749999999999996</v>
      </c>
      <c r="DT21" s="121"/>
      <c r="DU21" s="121"/>
      <c r="DV21" s="121"/>
      <c r="DW21" s="121"/>
      <c r="DX21" s="121"/>
      <c r="DY21" s="121"/>
      <c r="DZ21" s="121"/>
      <c r="EA21" s="121"/>
      <c r="EB21" s="121"/>
      <c r="EC21" s="121"/>
      <c r="ED21" s="121"/>
      <c r="EE21" s="121"/>
      <c r="EF21" s="121"/>
    </row>
    <row r="22" spans="1:136">
      <c r="A22" s="138"/>
      <c r="B22" s="139"/>
      <c r="C22" s="139"/>
      <c r="D22" s="139"/>
      <c r="E22" s="140"/>
      <c r="F22" s="111"/>
      <c r="G22" s="112"/>
      <c r="H22" s="112"/>
      <c r="I22" s="112"/>
      <c r="J22" s="112"/>
      <c r="K22" s="112"/>
      <c r="L22" s="112"/>
      <c r="M22" s="112"/>
      <c r="N22" s="112"/>
      <c r="O22" s="112"/>
      <c r="P22" s="112"/>
      <c r="Q22" s="112"/>
      <c r="R22" s="112"/>
      <c r="S22" s="112"/>
      <c r="T22" s="113"/>
      <c r="U22" s="128" t="s">
        <v>152</v>
      </c>
      <c r="V22" s="129"/>
      <c r="W22" s="129"/>
      <c r="X22" s="129"/>
      <c r="Y22" s="129"/>
      <c r="Z22" s="130"/>
      <c r="AA22" s="117" t="s">
        <v>150</v>
      </c>
      <c r="AB22" s="118"/>
      <c r="AC22" s="118"/>
      <c r="AD22" s="118"/>
      <c r="AE22" s="118"/>
      <c r="AF22" s="118"/>
      <c r="AG22" s="118"/>
      <c r="AH22" s="118"/>
      <c r="AI22" s="118"/>
      <c r="AJ22" s="119"/>
      <c r="AK22" s="117">
        <v>1</v>
      </c>
      <c r="AL22" s="118"/>
      <c r="AM22" s="118"/>
      <c r="AN22" s="118"/>
      <c r="AO22" s="118"/>
      <c r="AP22" s="118"/>
      <c r="AQ22" s="118"/>
      <c r="AR22" s="119"/>
      <c r="AS22" s="117" t="s">
        <v>150</v>
      </c>
      <c r="AT22" s="118"/>
      <c r="AU22" s="118"/>
      <c r="AV22" s="118"/>
      <c r="AW22" s="118"/>
      <c r="AX22" s="118"/>
      <c r="AY22" s="118"/>
      <c r="AZ22" s="118"/>
      <c r="BA22" s="118"/>
      <c r="BB22" s="119"/>
      <c r="BC22" s="122">
        <v>130.44999999999999</v>
      </c>
      <c r="BD22" s="123"/>
      <c r="BE22" s="123"/>
      <c r="BF22" s="123"/>
      <c r="BG22" s="123"/>
      <c r="BH22" s="123"/>
      <c r="BI22" s="123"/>
      <c r="BJ22" s="123"/>
      <c r="BK22" s="123"/>
      <c r="BL22" s="124"/>
      <c r="BM22" s="117">
        <v>1</v>
      </c>
      <c r="BN22" s="118"/>
      <c r="BO22" s="118"/>
      <c r="BP22" s="118"/>
      <c r="BQ22" s="118"/>
      <c r="BR22" s="119"/>
      <c r="BS22" s="117">
        <v>11</v>
      </c>
      <c r="BT22" s="118"/>
      <c r="BU22" s="118"/>
      <c r="BV22" s="118"/>
      <c r="BW22" s="118"/>
      <c r="BX22" s="119"/>
      <c r="BY22" s="117">
        <v>0.75</v>
      </c>
      <c r="BZ22" s="118"/>
      <c r="CA22" s="118"/>
      <c r="CB22" s="118"/>
      <c r="CC22" s="118"/>
      <c r="CD22" s="118"/>
      <c r="CE22" s="118"/>
      <c r="CF22" s="118"/>
      <c r="CG22" s="119"/>
      <c r="CH22" s="117" t="s">
        <v>149</v>
      </c>
      <c r="CI22" s="118"/>
      <c r="CJ22" s="118"/>
      <c r="CK22" s="118"/>
      <c r="CL22" s="118"/>
      <c r="CM22" s="118"/>
      <c r="CN22" s="121">
        <v>35</v>
      </c>
      <c r="CO22" s="121"/>
      <c r="CP22" s="121"/>
      <c r="CQ22" s="121"/>
      <c r="CR22" s="121"/>
      <c r="CS22" s="121"/>
      <c r="CT22" s="121"/>
      <c r="CU22" s="121"/>
      <c r="CV22" s="120">
        <v>1.2800000000000001E-2</v>
      </c>
      <c r="CW22" s="120"/>
      <c r="CX22" s="120"/>
      <c r="CY22" s="120"/>
      <c r="CZ22" s="120"/>
      <c r="DA22" s="120"/>
      <c r="DB22" s="120"/>
      <c r="DC22" s="120"/>
      <c r="DD22" s="120"/>
      <c r="DE22" s="120">
        <v>1</v>
      </c>
      <c r="DF22" s="120"/>
      <c r="DG22" s="120"/>
      <c r="DH22" s="120"/>
      <c r="DI22" s="120"/>
      <c r="DJ22" s="120"/>
      <c r="DK22" s="120"/>
      <c r="DL22" s="120"/>
      <c r="DM22" s="120"/>
      <c r="DN22" s="120"/>
      <c r="DO22" s="120"/>
      <c r="DP22" s="120"/>
      <c r="DQ22" s="120"/>
      <c r="DR22" s="120"/>
      <c r="DS22" s="121">
        <f>'[3]Приложение 2.8 '!$G$111</f>
        <v>0.89749999999999996</v>
      </c>
      <c r="DT22" s="121"/>
      <c r="DU22" s="121"/>
      <c r="DV22" s="121"/>
      <c r="DW22" s="121"/>
      <c r="DX22" s="121"/>
      <c r="DY22" s="121"/>
      <c r="DZ22" s="121"/>
      <c r="EA22" s="121"/>
      <c r="EB22" s="121"/>
      <c r="EC22" s="121"/>
      <c r="ED22" s="121"/>
      <c r="EE22" s="121"/>
      <c r="EF22" s="121"/>
    </row>
    <row r="23" spans="1:136">
      <c r="A23" s="141"/>
      <c r="B23" s="142"/>
      <c r="C23" s="142"/>
      <c r="D23" s="142"/>
      <c r="E23" s="143"/>
      <c r="F23" s="114"/>
      <c r="G23" s="115"/>
      <c r="H23" s="115"/>
      <c r="I23" s="115"/>
      <c r="J23" s="115"/>
      <c r="K23" s="115"/>
      <c r="L23" s="115"/>
      <c r="M23" s="115"/>
      <c r="N23" s="115"/>
      <c r="O23" s="115"/>
      <c r="P23" s="115"/>
      <c r="Q23" s="115"/>
      <c r="R23" s="115"/>
      <c r="S23" s="115"/>
      <c r="T23" s="116"/>
      <c r="U23" s="128" t="s">
        <v>151</v>
      </c>
      <c r="V23" s="129"/>
      <c r="W23" s="129"/>
      <c r="X23" s="129"/>
      <c r="Y23" s="129"/>
      <c r="Z23" s="130"/>
      <c r="AA23" s="117" t="s">
        <v>150</v>
      </c>
      <c r="AB23" s="118"/>
      <c r="AC23" s="118"/>
      <c r="AD23" s="118"/>
      <c r="AE23" s="118"/>
      <c r="AF23" s="118"/>
      <c r="AG23" s="118"/>
      <c r="AH23" s="118"/>
      <c r="AI23" s="118"/>
      <c r="AJ23" s="119"/>
      <c r="AK23" s="117">
        <v>1</v>
      </c>
      <c r="AL23" s="118"/>
      <c r="AM23" s="118"/>
      <c r="AN23" s="118"/>
      <c r="AO23" s="118"/>
      <c r="AP23" s="118"/>
      <c r="AQ23" s="118"/>
      <c r="AR23" s="119"/>
      <c r="AS23" s="117" t="s">
        <v>150</v>
      </c>
      <c r="AT23" s="118"/>
      <c r="AU23" s="118"/>
      <c r="AV23" s="118"/>
      <c r="AW23" s="118"/>
      <c r="AX23" s="118"/>
      <c r="AY23" s="118"/>
      <c r="AZ23" s="118"/>
      <c r="BA23" s="118"/>
      <c r="BB23" s="119"/>
      <c r="BC23" s="122">
        <v>135.80000000000001</v>
      </c>
      <c r="BD23" s="123"/>
      <c r="BE23" s="123"/>
      <c r="BF23" s="123"/>
      <c r="BG23" s="123"/>
      <c r="BH23" s="123"/>
      <c r="BI23" s="123"/>
      <c r="BJ23" s="123"/>
      <c r="BK23" s="123"/>
      <c r="BL23" s="124"/>
      <c r="BM23" s="117">
        <v>11</v>
      </c>
      <c r="BN23" s="118"/>
      <c r="BO23" s="118"/>
      <c r="BP23" s="118"/>
      <c r="BQ23" s="118"/>
      <c r="BR23" s="119"/>
      <c r="BS23" s="117">
        <v>11</v>
      </c>
      <c r="BT23" s="118"/>
      <c r="BU23" s="118"/>
      <c r="BV23" s="118"/>
      <c r="BW23" s="118"/>
      <c r="BX23" s="119"/>
      <c r="BY23" s="117">
        <v>0.75</v>
      </c>
      <c r="BZ23" s="118"/>
      <c r="CA23" s="118"/>
      <c r="CB23" s="118"/>
      <c r="CC23" s="118"/>
      <c r="CD23" s="118"/>
      <c r="CE23" s="118"/>
      <c r="CF23" s="118"/>
      <c r="CG23" s="119"/>
      <c r="CH23" s="117" t="s">
        <v>149</v>
      </c>
      <c r="CI23" s="118"/>
      <c r="CJ23" s="118"/>
      <c r="CK23" s="118"/>
      <c r="CL23" s="118"/>
      <c r="CM23" s="118"/>
      <c r="CN23" s="121">
        <v>35</v>
      </c>
      <c r="CO23" s="121"/>
      <c r="CP23" s="121"/>
      <c r="CQ23" s="121"/>
      <c r="CR23" s="121"/>
      <c r="CS23" s="121"/>
      <c r="CT23" s="121"/>
      <c r="CU23" s="121"/>
      <c r="CV23" s="120">
        <v>1.2603E-2</v>
      </c>
      <c r="CW23" s="120"/>
      <c r="CX23" s="120"/>
      <c r="CY23" s="120"/>
      <c r="CZ23" s="120"/>
      <c r="DA23" s="120"/>
      <c r="DB23" s="120"/>
      <c r="DC23" s="120"/>
      <c r="DD23" s="120"/>
      <c r="DE23" s="120">
        <v>1</v>
      </c>
      <c r="DF23" s="120"/>
      <c r="DG23" s="120"/>
      <c r="DH23" s="120"/>
      <c r="DI23" s="120"/>
      <c r="DJ23" s="120"/>
      <c r="DK23" s="120"/>
      <c r="DL23" s="120"/>
      <c r="DM23" s="120"/>
      <c r="DN23" s="120"/>
      <c r="DO23" s="120"/>
      <c r="DP23" s="120"/>
      <c r="DQ23" s="120"/>
      <c r="DR23" s="120"/>
      <c r="DS23" s="121">
        <f>'[3]Приложение 2.8 '!$G$111</f>
        <v>0.89749999999999996</v>
      </c>
      <c r="DT23" s="121"/>
      <c r="DU23" s="121"/>
      <c r="DV23" s="121"/>
      <c r="DW23" s="121"/>
      <c r="DX23" s="121"/>
      <c r="DY23" s="121"/>
      <c r="DZ23" s="121"/>
      <c r="EA23" s="121"/>
      <c r="EB23" s="121"/>
      <c r="EC23" s="121"/>
      <c r="ED23" s="121"/>
      <c r="EE23" s="121"/>
      <c r="EF23" s="121"/>
    </row>
  </sheetData>
  <mergeCells count="202">
    <mergeCell ref="AA17:AJ17"/>
    <mergeCell ref="U19:Z19"/>
    <mergeCell ref="AA19:AJ19"/>
    <mergeCell ref="AK19:AR19"/>
    <mergeCell ref="AS19:BB19"/>
    <mergeCell ref="BC19:BL19"/>
    <mergeCell ref="AK18:AR18"/>
    <mergeCell ref="AS18:BB18"/>
    <mergeCell ref="BC18:BL18"/>
    <mergeCell ref="BS18:BX18"/>
    <mergeCell ref="CV23:DD23"/>
    <mergeCell ref="DE23:DR23"/>
    <mergeCell ref="DS23:EF23"/>
    <mergeCell ref="CH14:CM14"/>
    <mergeCell ref="CN19:CU19"/>
    <mergeCell ref="CN21:CU21"/>
    <mergeCell ref="CV19:DD19"/>
    <mergeCell ref="DS19:EF19"/>
    <mergeCell ref="DS18:EF18"/>
    <mergeCell ref="CN17:CU17"/>
    <mergeCell ref="CV20:DD20"/>
    <mergeCell ref="DS20:EF20"/>
    <mergeCell ref="CH18:CM18"/>
    <mergeCell ref="CV17:DD17"/>
    <mergeCell ref="CH17:CM17"/>
    <mergeCell ref="CN18:CU18"/>
    <mergeCell ref="CV18:DD18"/>
    <mergeCell ref="DS16:EF16"/>
    <mergeCell ref="CN14:CU14"/>
    <mergeCell ref="CH19:CM19"/>
    <mergeCell ref="CH20:CM20"/>
    <mergeCell ref="CH15:CM15"/>
    <mergeCell ref="CV22:DD22"/>
    <mergeCell ref="U16:Z16"/>
    <mergeCell ref="U17:Z17"/>
    <mergeCell ref="BC23:BL23"/>
    <mergeCell ref="BM23:BR23"/>
    <mergeCell ref="BS23:BX23"/>
    <mergeCell ref="BY23:CG23"/>
    <mergeCell ref="CH23:CM23"/>
    <mergeCell ref="CN23:CU23"/>
    <mergeCell ref="A12:E23"/>
    <mergeCell ref="F12:T23"/>
    <mergeCell ref="U23:Z23"/>
    <mergeCell ref="AA23:AJ23"/>
    <mergeCell ref="AK23:AR23"/>
    <mergeCell ref="AS23:BB23"/>
    <mergeCell ref="U18:Z18"/>
    <mergeCell ref="AA18:AJ18"/>
    <mergeCell ref="AK22:AR22"/>
    <mergeCell ref="U15:Z15"/>
    <mergeCell ref="CN20:CU20"/>
    <mergeCell ref="U20:Z20"/>
    <mergeCell ref="AA20:AJ20"/>
    <mergeCell ref="AK20:AR20"/>
    <mergeCell ref="AS20:BB20"/>
    <mergeCell ref="BC20:BL20"/>
    <mergeCell ref="AA15:AJ15"/>
    <mergeCell ref="AK15:AR15"/>
    <mergeCell ref="CV16:DD16"/>
    <mergeCell ref="AA16:AJ16"/>
    <mergeCell ref="AK16:AR16"/>
    <mergeCell ref="AS16:BB16"/>
    <mergeCell ref="BC16:BL16"/>
    <mergeCell ref="BS15:BX15"/>
    <mergeCell ref="BM22:BR22"/>
    <mergeCell ref="BM18:BR18"/>
    <mergeCell ref="CN22:CU22"/>
    <mergeCell ref="AS22:BB22"/>
    <mergeCell ref="AS15:BB15"/>
    <mergeCell ref="AK17:AR17"/>
    <mergeCell ref="AS17:BB17"/>
    <mergeCell ref="BC17:BL17"/>
    <mergeCell ref="BM17:BR17"/>
    <mergeCell ref="BY16:CG16"/>
    <mergeCell ref="BS16:BX16"/>
    <mergeCell ref="CH16:CM16"/>
    <mergeCell ref="CN16:CU16"/>
    <mergeCell ref="BM20:BR20"/>
    <mergeCell ref="BS19:BX19"/>
    <mergeCell ref="BS22:BX22"/>
    <mergeCell ref="DS12:EF12"/>
    <mergeCell ref="BY7:CG9"/>
    <mergeCell ref="DS10:EF10"/>
    <mergeCell ref="DE7:DR9"/>
    <mergeCell ref="DE10:DR10"/>
    <mergeCell ref="DS7:EF9"/>
    <mergeCell ref="CN10:CU10"/>
    <mergeCell ref="CN11:CU11"/>
    <mergeCell ref="CN12:CU12"/>
    <mergeCell ref="CV11:DD11"/>
    <mergeCell ref="DS11:EF11"/>
    <mergeCell ref="DE11:DR11"/>
    <mergeCell ref="BC22:BL22"/>
    <mergeCell ref="BC15:BL15"/>
    <mergeCell ref="DS15:EF15"/>
    <mergeCell ref="DS17:EF17"/>
    <mergeCell ref="CH22:CM22"/>
    <mergeCell ref="DS13:EF13"/>
    <mergeCell ref="DE17:DR17"/>
    <mergeCell ref="DE18:DR18"/>
    <mergeCell ref="DE19:DR19"/>
    <mergeCell ref="DS14:EF14"/>
    <mergeCell ref="CN13:CU13"/>
    <mergeCell ref="BM16:BR16"/>
    <mergeCell ref="BM15:BR15"/>
    <mergeCell ref="BM13:BR13"/>
    <mergeCell ref="BS13:BX13"/>
    <mergeCell ref="BY15:CG15"/>
    <mergeCell ref="BY19:CG19"/>
    <mergeCell ref="BS20:BX20"/>
    <mergeCell ref="BY20:CG20"/>
    <mergeCell ref="BM19:BR19"/>
    <mergeCell ref="BY18:CG18"/>
    <mergeCell ref="BS17:BX17"/>
    <mergeCell ref="BY17:CG17"/>
    <mergeCell ref="CV15:DD15"/>
    <mergeCell ref="AK14:AR14"/>
    <mergeCell ref="BY14:CG14"/>
    <mergeCell ref="CN15:CU15"/>
    <mergeCell ref="CV14:DD14"/>
    <mergeCell ref="CV10:DD10"/>
    <mergeCell ref="BC7:BL9"/>
    <mergeCell ref="BC10:BL10"/>
    <mergeCell ref="BC11:BL11"/>
    <mergeCell ref="BC12:BL12"/>
    <mergeCell ref="BC13:BL13"/>
    <mergeCell ref="BC14:BL14"/>
    <mergeCell ref="BM7:BX8"/>
    <mergeCell ref="BS11:BX11"/>
    <mergeCell ref="BM10:BR10"/>
    <mergeCell ref="BM11:BR11"/>
    <mergeCell ref="BM12:BR12"/>
    <mergeCell ref="BM9:BR9"/>
    <mergeCell ref="BS9:BX9"/>
    <mergeCell ref="BS10:BX10"/>
    <mergeCell ref="AK12:AR12"/>
    <mergeCell ref="BY12:CG12"/>
    <mergeCell ref="AS10:BB10"/>
    <mergeCell ref="AS11:BB11"/>
    <mergeCell ref="AS12:BB12"/>
    <mergeCell ref="DS22:EF22"/>
    <mergeCell ref="DE22:DR22"/>
    <mergeCell ref="BS21:BX21"/>
    <mergeCell ref="U13:Z13"/>
    <mergeCell ref="AA13:AJ13"/>
    <mergeCell ref="AK13:AR13"/>
    <mergeCell ref="BY13:CG13"/>
    <mergeCell ref="CH13:CM13"/>
    <mergeCell ref="CH12:CM12"/>
    <mergeCell ref="BS12:BX12"/>
    <mergeCell ref="U12:Z12"/>
    <mergeCell ref="CV13:DD13"/>
    <mergeCell ref="AA12:AJ12"/>
    <mergeCell ref="AS13:BB13"/>
    <mergeCell ref="AS14:BB14"/>
    <mergeCell ref="BS14:BX14"/>
    <mergeCell ref="BM14:BR14"/>
    <mergeCell ref="U21:Z21"/>
    <mergeCell ref="AA21:AJ21"/>
    <mergeCell ref="BY22:CG22"/>
    <mergeCell ref="U22:Z22"/>
    <mergeCell ref="AA22:AJ22"/>
    <mergeCell ref="U14:Z14"/>
    <mergeCell ref="AA14:AJ14"/>
    <mergeCell ref="A11:E11"/>
    <mergeCell ref="F11:T11"/>
    <mergeCell ref="AA11:AJ11"/>
    <mergeCell ref="AK11:AR11"/>
    <mergeCell ref="BY11:CG11"/>
    <mergeCell ref="CN7:CU9"/>
    <mergeCell ref="AA10:AJ10"/>
    <mergeCell ref="AK10:AR10"/>
    <mergeCell ref="BY10:CG10"/>
    <mergeCell ref="CH10:CM10"/>
    <mergeCell ref="AK7:AR9"/>
    <mergeCell ref="CH11:CM11"/>
    <mergeCell ref="U11:Z11"/>
    <mergeCell ref="A5:EF5"/>
    <mergeCell ref="A7:E10"/>
    <mergeCell ref="F7:T10"/>
    <mergeCell ref="U7:Z10"/>
    <mergeCell ref="AA7:AJ9"/>
    <mergeCell ref="CH7:CM9"/>
    <mergeCell ref="CV7:DD9"/>
    <mergeCell ref="AS7:BB9"/>
    <mergeCell ref="BY21:CG21"/>
    <mergeCell ref="CV21:DD21"/>
    <mergeCell ref="DE21:DR21"/>
    <mergeCell ref="DE12:DR12"/>
    <mergeCell ref="DE13:DR13"/>
    <mergeCell ref="DE14:DR14"/>
    <mergeCell ref="DE15:DR15"/>
    <mergeCell ref="DE16:DR16"/>
    <mergeCell ref="DE20:DR20"/>
    <mergeCell ref="CV12:DD12"/>
    <mergeCell ref="DS21:EF21"/>
    <mergeCell ref="CH21:CM21"/>
    <mergeCell ref="AK21:AR21"/>
    <mergeCell ref="AS21:BB21"/>
    <mergeCell ref="BC21:BL21"/>
    <mergeCell ref="BM21:BR21"/>
  </mergeCells>
  <pageMargins left="0.59055118110236227" right="0.51181102362204722" top="0.78740157480314965" bottom="0.39370078740157483" header="0.19685039370078741" footer="0.19685039370078741"/>
  <pageSetup paperSize="9" scale="7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Предложение Раздел 1</vt:lpstr>
      <vt:lpstr>Прил 2 (сокр. вар.)</vt:lpstr>
      <vt:lpstr>Раздел 2</vt:lpstr>
      <vt:lpstr>Раздел 3</vt:lpstr>
      <vt:lpstr>ДПР</vt:lpstr>
      <vt:lpstr>'Прил 2 (сокр. вар.)'!TABLE</vt:lpstr>
      <vt:lpstr>'Раздел 2'!TABLE</vt:lpstr>
      <vt:lpstr>'Прил 2 (сокр. вар.)'!Заголовки_для_печати</vt:lpstr>
      <vt:lpstr>'Раздел 2'!Заголовки_для_печати</vt:lpstr>
      <vt:lpstr>ДПР!Область_печати</vt:lpstr>
      <vt:lpstr>'Предложение Раздел 1'!Область_печати</vt:lpstr>
      <vt:lpstr>'Прил 2 (сокр. вар.)'!Область_печати</vt:lpstr>
      <vt:lpstr>'Раздел 2'!Область_печати</vt:lpstr>
      <vt:lpstr>'Раздел 3'!Область_печати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Русина Инна Сергеевна</cp:lastModifiedBy>
  <cp:lastPrinted>2019-04-17T07:56:48Z</cp:lastPrinted>
  <dcterms:created xsi:type="dcterms:W3CDTF">2014-08-15T10:06:32Z</dcterms:created>
  <dcterms:modified xsi:type="dcterms:W3CDTF">2020-04-20T13:58:57Z</dcterms:modified>
</cp:coreProperties>
</file>