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2.2018" sheetId="1" r:id="rId1"/>
  </sheets>
  <definedNames>
    <definedName name="_xlnm.Print_Area" localSheetId="0">'12.2018'!$A$1:$AC$33</definedName>
  </definedNames>
  <calcPr calcId="14562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20" i="1" l="1"/>
  <c r="D20" i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X32" i="1" l="1"/>
  <c r="W32" i="1"/>
  <c r="V32" i="1"/>
  <c r="U32" i="1"/>
  <c r="N32" i="1"/>
  <c r="M32" i="1"/>
  <c r="L32" i="1"/>
  <c r="K32" i="1"/>
  <c r="H32" i="1"/>
  <c r="G32" i="1"/>
  <c r="F32" i="1"/>
  <c r="D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I32" i="1"/>
  <c r="E24" i="1"/>
  <c r="J23" i="1"/>
  <c r="E23" i="1"/>
  <c r="J22" i="1"/>
  <c r="E22" i="1"/>
  <c r="J21" i="1"/>
  <c r="E21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4" i="1" l="1"/>
  <c r="T32" i="1"/>
  <c r="T33" i="1" s="1"/>
  <c r="C21" i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E20" i="1"/>
  <c r="E32" i="1"/>
  <c r="C32" i="1" s="1"/>
  <c r="K20" i="1"/>
  <c r="V20" i="1"/>
  <c r="W33" i="1"/>
  <c r="C20" i="1" l="1"/>
  <c r="C33" i="1" s="1"/>
  <c r="H33" i="1"/>
  <c r="M33" i="1"/>
  <c r="K33" i="1"/>
  <c r="U33" i="1"/>
  <c r="I33" i="1"/>
  <c r="N33" i="1"/>
  <c r="X33" i="1"/>
  <c r="V33" i="1" l="1"/>
  <c r="J33" i="1"/>
  <c r="L33" i="1"/>
  <c r="F33" i="1"/>
  <c r="E33" i="1" l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<sst xmlns="http://schemas.openxmlformats.org/spreadsheetml/2006/main" count="73" uniqueCount="34">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</sst>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11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29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4" borderId="20" xfId="0" applyNumberFormat="1" applyFont="1" applyFill="1" applyBorder="1" applyAlignment="1">
      <alignment horizontal="center"/>
    </xf>
    <xf numFmtId="165" fontId="10" fillId="0" borderId="36" xfId="1" applyNumberFormat="1" applyFont="1" applyBorder="1" applyAlignment="1">
      <alignment horizontal="center" vertical="center"/>
    </xf>
    <xf numFmtId="165" fontId="10" fillId="0" borderId="43" xfId="1" applyNumberFormat="1" applyFont="1" applyBorder="1" applyAlignment="1">
      <alignment horizontal="center" vertical="center"/>
    </xf>
    <xf numFmtId="165" fontId="12" fillId="0" borderId="43" xfId="1" applyNumberFormat="1" applyFont="1" applyBorder="1" applyAlignment="1">
      <alignment horizontal="center" vertical="center"/>
    </xf>
    <xf numFmtId="165" fontId="15" fillId="0" borderId="44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0" borderId="44" xfId="1" applyNumberFormat="1" applyFont="1" applyBorder="1" applyAlignment="1">
      <alignment horizontal="center" vertical="center"/>
    </xf>
    <xf numFmtId="165" fontId="10" fillId="4" borderId="44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8" fillId="0" borderId="30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 outlineLevel="1"/>
    <col min="15" max="15" width="10.85546875" customWidth="1"/>
    <col min="16" max="16" width="7.5703125" customWidth="1" outlineLevel="1"/>
    <col min="17" max="17" width="7.28515625" customWidth="1" outlineLevel="1"/>
    <col min="18" max="18" width="7.5703125" customWidth="1"/>
    <col min="19" max="19" width="12" customWidth="1"/>
    <col min="20" max="24" width="9" customWidth="1"/>
    <col min="25" max="25" width="13.7109375" customWidth="1"/>
    <col min="26" max="27" width="9" customWidth="1" outlineLevel="1"/>
    <col min="28" max="28" width="9" customWidth="1"/>
    <col min="29" max="29" width="11.85546875" customWidth="1"/>
  </cols>
  <sheetData>
    <row r="1" spans="1:30" ht="51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16.5" thickBot="1" x14ac:dyDescent="0.3">
      <c r="A2" s="77" t="s">
        <v>32</v>
      </c>
      <c r="B2" s="7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7.25" thickBot="1" x14ac:dyDescent="0.35">
      <c r="A3" s="81" t="s">
        <v>28</v>
      </c>
      <c r="B3" s="23" t="s">
        <v>29</v>
      </c>
      <c r="C3" s="90">
        <v>43435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92"/>
      <c r="V3" s="92"/>
      <c r="W3" s="92"/>
      <c r="X3" s="93"/>
      <c r="Y3" s="32"/>
      <c r="Z3" s="32"/>
      <c r="AA3" s="32"/>
      <c r="AB3" s="32"/>
      <c r="AC3" s="32"/>
    </row>
    <row r="4" spans="1:30" ht="27.75" customHeight="1" x14ac:dyDescent="0.25">
      <c r="A4" s="82"/>
      <c r="B4" s="111" t="s">
        <v>1</v>
      </c>
      <c r="C4" s="96" t="s">
        <v>23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31"/>
      <c r="P4" s="31"/>
      <c r="Q4" s="31"/>
      <c r="R4" s="31"/>
      <c r="S4" s="31"/>
      <c r="T4" s="113" t="s">
        <v>31</v>
      </c>
      <c r="U4" s="103"/>
      <c r="V4" s="103"/>
      <c r="W4" s="103"/>
      <c r="X4" s="104"/>
      <c r="Y4" s="102" t="s">
        <v>31</v>
      </c>
      <c r="Z4" s="103"/>
      <c r="AA4" s="103"/>
      <c r="AB4" s="103"/>
      <c r="AC4" s="104"/>
      <c r="AD4" s="1"/>
    </row>
    <row r="5" spans="1:30" x14ac:dyDescent="0.25">
      <c r="A5" s="82"/>
      <c r="B5" s="111"/>
      <c r="C5" s="98" t="s">
        <v>26</v>
      </c>
      <c r="D5" s="101" t="s">
        <v>27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30"/>
      <c r="P5" s="30"/>
      <c r="Q5" s="30"/>
      <c r="R5" s="30"/>
      <c r="S5" s="30"/>
      <c r="T5" s="114"/>
      <c r="U5" s="106"/>
      <c r="V5" s="106"/>
      <c r="W5" s="106"/>
      <c r="X5" s="107"/>
      <c r="Y5" s="105"/>
      <c r="Z5" s="106"/>
      <c r="AA5" s="106"/>
      <c r="AB5" s="106"/>
      <c r="AC5" s="107"/>
      <c r="AD5" s="1"/>
    </row>
    <row r="6" spans="1:30" ht="15" customHeight="1" x14ac:dyDescent="0.25">
      <c r="A6" s="82"/>
      <c r="B6" s="111"/>
      <c r="C6" s="99"/>
      <c r="D6" s="94" t="s">
        <v>24</v>
      </c>
      <c r="E6" s="84" t="s">
        <v>15</v>
      </c>
      <c r="F6" s="85"/>
      <c r="G6" s="85"/>
      <c r="H6" s="85"/>
      <c r="I6" s="86"/>
      <c r="J6" s="84" t="s">
        <v>22</v>
      </c>
      <c r="K6" s="85"/>
      <c r="L6" s="85"/>
      <c r="M6" s="85"/>
      <c r="N6" s="85"/>
      <c r="O6" s="84" t="s">
        <v>33</v>
      </c>
      <c r="P6" s="85"/>
      <c r="Q6" s="85"/>
      <c r="R6" s="85"/>
      <c r="S6" s="85"/>
      <c r="T6" s="114" t="s">
        <v>22</v>
      </c>
      <c r="U6" s="106"/>
      <c r="V6" s="106"/>
      <c r="W6" s="106"/>
      <c r="X6" s="107"/>
      <c r="Y6" s="105" t="s">
        <v>33</v>
      </c>
      <c r="Z6" s="106"/>
      <c r="AA6" s="106"/>
      <c r="AB6" s="106"/>
      <c r="AC6" s="107"/>
    </row>
    <row r="7" spans="1:30" ht="28.5" customHeight="1" x14ac:dyDescent="0.25">
      <c r="A7" s="82"/>
      <c r="B7" s="111"/>
      <c r="C7" s="99"/>
      <c r="D7" s="94"/>
      <c r="E7" s="88" t="s">
        <v>8</v>
      </c>
      <c r="F7" s="88" t="s">
        <v>9</v>
      </c>
      <c r="G7" s="88"/>
      <c r="H7" s="88"/>
      <c r="I7" s="88"/>
      <c r="J7" s="88" t="s">
        <v>8</v>
      </c>
      <c r="K7" s="88" t="s">
        <v>9</v>
      </c>
      <c r="L7" s="88"/>
      <c r="M7" s="88"/>
      <c r="N7" s="115"/>
      <c r="O7" s="88" t="s">
        <v>8</v>
      </c>
      <c r="P7" s="88" t="s">
        <v>9</v>
      </c>
      <c r="Q7" s="88"/>
      <c r="R7" s="88"/>
      <c r="S7" s="115"/>
      <c r="T7" s="116" t="s">
        <v>8</v>
      </c>
      <c r="U7" s="118" t="s">
        <v>9</v>
      </c>
      <c r="V7" s="108"/>
      <c r="W7" s="108"/>
      <c r="X7" s="110"/>
      <c r="Y7" s="108" t="s">
        <v>8</v>
      </c>
      <c r="Z7" s="108" t="s">
        <v>9</v>
      </c>
      <c r="AA7" s="108"/>
      <c r="AB7" s="108"/>
      <c r="AC7" s="110"/>
    </row>
    <row r="8" spans="1:30" ht="15.75" thickBot="1" x14ac:dyDescent="0.3">
      <c r="A8" s="83"/>
      <c r="B8" s="112"/>
      <c r="C8" s="100"/>
      <c r="D8" s="95"/>
      <c r="E8" s="89"/>
      <c r="F8" s="6" t="s">
        <v>10</v>
      </c>
      <c r="G8" s="6" t="s">
        <v>11</v>
      </c>
      <c r="H8" s="6" t="s">
        <v>12</v>
      </c>
      <c r="I8" s="6" t="s">
        <v>13</v>
      </c>
      <c r="J8" s="89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6" t="s">
        <v>10</v>
      </c>
      <c r="Q8" s="6" t="s">
        <v>11</v>
      </c>
      <c r="R8" s="6" t="s">
        <v>12</v>
      </c>
      <c r="S8" s="7" t="s">
        <v>13</v>
      </c>
      <c r="T8" s="117"/>
      <c r="U8" s="54" t="s">
        <v>10</v>
      </c>
      <c r="V8" s="8" t="s">
        <v>11</v>
      </c>
      <c r="W8" s="8" t="s">
        <v>12</v>
      </c>
      <c r="X8" s="9" t="s">
        <v>13</v>
      </c>
      <c r="Y8" s="109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7" t="s">
        <v>7</v>
      </c>
      <c r="B9" s="10" t="s">
        <v>16</v>
      </c>
      <c r="C9" s="15">
        <f>E9+J9+D9+O9</f>
        <v>3842.8500000000004</v>
      </c>
      <c r="D9" s="5"/>
      <c r="E9" s="5">
        <f>F9+G9+H9+I9</f>
        <v>3095.4830000000002</v>
      </c>
      <c r="F9" s="20">
        <v>0</v>
      </c>
      <c r="G9" s="20">
        <v>0.92</v>
      </c>
      <c r="H9" s="20">
        <v>2922.51</v>
      </c>
      <c r="I9" s="20">
        <v>172.053</v>
      </c>
      <c r="J9" s="5">
        <f t="shared" ref="J9:J19" si="0">K9+L9+M9+N9</f>
        <v>747.36699999999996</v>
      </c>
      <c r="K9" s="20">
        <v>479.16</v>
      </c>
      <c r="L9" s="20">
        <v>0</v>
      </c>
      <c r="M9" s="20">
        <v>268.20699999999999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62">
        <v>0</v>
      </c>
      <c r="T9" s="67">
        <f>U9+V9+W9+X9</f>
        <v>0.92799999999999994</v>
      </c>
      <c r="U9" s="55">
        <v>0.621</v>
      </c>
      <c r="V9" s="34">
        <v>0</v>
      </c>
      <c r="W9" s="34">
        <v>0.307</v>
      </c>
      <c r="X9" s="35">
        <v>0</v>
      </c>
      <c r="Y9" s="33">
        <f>Z9+AA9+AB9+AC9</f>
        <v>0</v>
      </c>
      <c r="Z9" s="34">
        <v>0</v>
      </c>
      <c r="AA9" s="34">
        <v>0</v>
      </c>
      <c r="AB9" s="34">
        <v>0</v>
      </c>
      <c r="AC9" s="35">
        <v>0</v>
      </c>
    </row>
    <row r="10" spans="1:30" outlineLevel="1" x14ac:dyDescent="0.25">
      <c r="A10" s="79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63">
        <v>0</v>
      </c>
      <c r="T10" s="68">
        <f t="shared" ref="T10:T19" si="4">U10+V10+W10+X10</f>
        <v>0</v>
      </c>
      <c r="U10" s="55">
        <v>0</v>
      </c>
      <c r="V10" s="34">
        <v>0</v>
      </c>
      <c r="W10" s="34">
        <v>0</v>
      </c>
      <c r="X10" s="35">
        <v>0</v>
      </c>
      <c r="Y10" s="36">
        <f t="shared" ref="Y10:Y19" si="5">Z10+AA10+AB10+AC10</f>
        <v>0</v>
      </c>
      <c r="Z10" s="34">
        <v>0</v>
      </c>
      <c r="AA10" s="34">
        <v>0</v>
      </c>
      <c r="AB10" s="34">
        <v>0</v>
      </c>
      <c r="AC10" s="35">
        <v>0</v>
      </c>
    </row>
    <row r="11" spans="1:30" outlineLevel="1" x14ac:dyDescent="0.25">
      <c r="A11" s="79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63">
        <v>0</v>
      </c>
      <c r="T11" s="68">
        <f t="shared" si="4"/>
        <v>0</v>
      </c>
      <c r="U11" s="55">
        <v>0</v>
      </c>
      <c r="V11" s="34">
        <v>0</v>
      </c>
      <c r="W11" s="34">
        <v>0</v>
      </c>
      <c r="X11" s="35">
        <v>0</v>
      </c>
      <c r="Y11" s="36">
        <f t="shared" si="5"/>
        <v>0</v>
      </c>
      <c r="Z11" s="34">
        <v>0</v>
      </c>
      <c r="AA11" s="34">
        <v>0</v>
      </c>
      <c r="AB11" s="34">
        <v>0</v>
      </c>
      <c r="AC11" s="35">
        <v>0</v>
      </c>
    </row>
    <row r="12" spans="1:30" x14ac:dyDescent="0.25">
      <c r="A12" s="79"/>
      <c r="B12" s="11" t="s">
        <v>2</v>
      </c>
      <c r="C12" s="15">
        <f t="shared" si="2"/>
        <v>12678.687000000002</v>
      </c>
      <c r="D12" s="2"/>
      <c r="E12" s="2">
        <f t="shared" si="3"/>
        <v>7386.1680000000015</v>
      </c>
      <c r="F12" s="21">
        <v>59.24</v>
      </c>
      <c r="G12" s="21">
        <v>18.440000000000001</v>
      </c>
      <c r="H12" s="21">
        <v>5798.8560000000007</v>
      </c>
      <c r="I12" s="21">
        <v>1509.6320000000001</v>
      </c>
      <c r="J12" s="2">
        <f t="shared" si="0"/>
        <v>5191.7659999999996</v>
      </c>
      <c r="K12" s="21">
        <v>465.34</v>
      </c>
      <c r="L12" s="21">
        <v>1487.338</v>
      </c>
      <c r="M12" s="21">
        <v>3239.0880000000002</v>
      </c>
      <c r="N12" s="21">
        <v>0</v>
      </c>
      <c r="O12" s="2">
        <f t="shared" si="1"/>
        <v>100.753</v>
      </c>
      <c r="P12" s="21">
        <v>0</v>
      </c>
      <c r="Q12" s="21">
        <v>0</v>
      </c>
      <c r="R12" s="21">
        <v>20.861000000000001</v>
      </c>
      <c r="S12" s="63">
        <v>79.891999999999996</v>
      </c>
      <c r="T12" s="68">
        <f t="shared" si="4"/>
        <v>6.88</v>
      </c>
      <c r="U12" s="55">
        <v>0.50900000000000001</v>
      </c>
      <c r="V12" s="34">
        <v>1.9990000000000001</v>
      </c>
      <c r="W12" s="34">
        <v>4.3719999999999999</v>
      </c>
      <c r="X12" s="35">
        <v>0</v>
      </c>
      <c r="Y12" s="36">
        <f t="shared" si="5"/>
        <v>0.123</v>
      </c>
      <c r="Z12" s="34">
        <v>0</v>
      </c>
      <c r="AA12" s="34">
        <v>0</v>
      </c>
      <c r="AB12" s="34">
        <v>1.0999999999999999E-2</v>
      </c>
      <c r="AC12" s="35">
        <v>0.112</v>
      </c>
    </row>
    <row r="13" spans="1:30" x14ac:dyDescent="0.25">
      <c r="A13" s="79"/>
      <c r="B13" s="11" t="s">
        <v>19</v>
      </c>
      <c r="C13" s="15">
        <f t="shared" si="2"/>
        <v>789.62900000000002</v>
      </c>
      <c r="D13" s="2"/>
      <c r="E13" s="2">
        <f t="shared" si="3"/>
        <v>194.03899999999999</v>
      </c>
      <c r="F13" s="21">
        <v>0</v>
      </c>
      <c r="G13" s="21">
        <v>0</v>
      </c>
      <c r="H13" s="21">
        <v>66.188999999999993</v>
      </c>
      <c r="I13" s="21">
        <v>127.85</v>
      </c>
      <c r="J13" s="2">
        <f t="shared" si="0"/>
        <v>595.59</v>
      </c>
      <c r="K13" s="21">
        <v>507</v>
      </c>
      <c r="L13" s="21">
        <v>88.59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63">
        <v>0</v>
      </c>
      <c r="T13" s="68">
        <f t="shared" si="4"/>
        <v>0.8</v>
      </c>
      <c r="U13" s="55">
        <v>0.68100000000000005</v>
      </c>
      <c r="V13" s="34">
        <v>0.11899999999999999</v>
      </c>
      <c r="W13" s="34">
        <v>0</v>
      </c>
      <c r="X13" s="35">
        <v>0</v>
      </c>
      <c r="Y13" s="36">
        <f t="shared" si="5"/>
        <v>0</v>
      </c>
      <c r="Z13" s="34">
        <v>0</v>
      </c>
      <c r="AA13" s="34">
        <v>0</v>
      </c>
      <c r="AB13" s="34">
        <v>0</v>
      </c>
      <c r="AC13" s="35">
        <v>0</v>
      </c>
    </row>
    <row r="14" spans="1:30" x14ac:dyDescent="0.25">
      <c r="A14" s="79"/>
      <c r="B14" s="11" t="s">
        <v>20</v>
      </c>
      <c r="C14" s="15">
        <f t="shared" si="2"/>
        <v>9744.8780000000006</v>
      </c>
      <c r="D14" s="2"/>
      <c r="E14" s="2">
        <f t="shared" si="3"/>
        <v>9003.857</v>
      </c>
      <c r="F14" s="21">
        <v>2807.1659999999997</v>
      </c>
      <c r="G14" s="21">
        <v>61.2</v>
      </c>
      <c r="H14" s="21">
        <v>4520.32</v>
      </c>
      <c r="I14" s="21">
        <v>1615.1709999999996</v>
      </c>
      <c r="J14" s="2">
        <f t="shared" si="0"/>
        <v>741.02099999999996</v>
      </c>
      <c r="K14" s="21">
        <v>0</v>
      </c>
      <c r="L14" s="21">
        <v>0</v>
      </c>
      <c r="M14" s="21">
        <v>741.02099999999996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63">
        <v>0</v>
      </c>
      <c r="T14" s="68">
        <f t="shared" si="4"/>
        <v>0.995</v>
      </c>
      <c r="U14" s="55">
        <v>0</v>
      </c>
      <c r="V14" s="34">
        <v>0</v>
      </c>
      <c r="W14" s="34">
        <v>0.995</v>
      </c>
      <c r="X14" s="35">
        <v>0</v>
      </c>
      <c r="Y14" s="36">
        <f t="shared" si="5"/>
        <v>0</v>
      </c>
      <c r="Z14" s="34">
        <v>0</v>
      </c>
      <c r="AA14" s="34">
        <v>0</v>
      </c>
      <c r="AB14" s="34">
        <v>0</v>
      </c>
      <c r="AC14" s="35">
        <v>0</v>
      </c>
    </row>
    <row r="15" spans="1:30" x14ac:dyDescent="0.25">
      <c r="A15" s="79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63">
        <v>0</v>
      </c>
      <c r="T15" s="68">
        <f t="shared" si="4"/>
        <v>0</v>
      </c>
      <c r="U15" s="55">
        <v>0</v>
      </c>
      <c r="V15" s="34">
        <v>0</v>
      </c>
      <c r="W15" s="34">
        <v>0</v>
      </c>
      <c r="X15" s="35">
        <v>0</v>
      </c>
      <c r="Y15" s="36">
        <f t="shared" si="5"/>
        <v>0</v>
      </c>
      <c r="Z15" s="34">
        <v>0</v>
      </c>
      <c r="AA15" s="34">
        <v>0</v>
      </c>
      <c r="AB15" s="34">
        <v>0</v>
      </c>
      <c r="AC15" s="35">
        <v>0</v>
      </c>
    </row>
    <row r="16" spans="1:30" x14ac:dyDescent="0.25">
      <c r="A16" s="79"/>
      <c r="B16" s="12" t="s">
        <v>3</v>
      </c>
      <c r="C16" s="15">
        <f t="shared" si="2"/>
        <v>13387.065000000001</v>
      </c>
      <c r="D16" s="3">
        <v>13387.065000000001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64"/>
      <c r="T16" s="69">
        <f t="shared" si="4"/>
        <v>0</v>
      </c>
      <c r="U16" s="56"/>
      <c r="V16" s="38"/>
      <c r="W16" s="38"/>
      <c r="X16" s="39"/>
      <c r="Y16" s="37">
        <f t="shared" si="5"/>
        <v>0</v>
      </c>
      <c r="Z16" s="38"/>
      <c r="AA16" s="38"/>
      <c r="AB16" s="38"/>
      <c r="AC16" s="39"/>
    </row>
    <row r="17" spans="1:30" x14ac:dyDescent="0.25">
      <c r="A17" s="79"/>
      <c r="B17" s="12" t="s">
        <v>4</v>
      </c>
      <c r="C17" s="15">
        <f t="shared" si="2"/>
        <v>18320.490000000002</v>
      </c>
      <c r="D17" s="3">
        <v>18320.490000000002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64"/>
      <c r="T17" s="69">
        <f t="shared" si="4"/>
        <v>0</v>
      </c>
      <c r="U17" s="56"/>
      <c r="V17" s="38"/>
      <c r="W17" s="38"/>
      <c r="X17" s="39"/>
      <c r="Y17" s="37">
        <f t="shared" si="5"/>
        <v>0</v>
      </c>
      <c r="Z17" s="38"/>
      <c r="AA17" s="38"/>
      <c r="AB17" s="38"/>
      <c r="AC17" s="39"/>
    </row>
    <row r="18" spans="1:30" x14ac:dyDescent="0.25">
      <c r="A18" s="79"/>
      <c r="B18" s="11" t="s">
        <v>25</v>
      </c>
      <c r="C18" s="15">
        <f t="shared" si="2"/>
        <v>476.28</v>
      </c>
      <c r="D18" s="3">
        <v>476.28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63"/>
      <c r="T18" s="68">
        <f t="shared" si="4"/>
        <v>0</v>
      </c>
      <c r="U18" s="57"/>
      <c r="V18" s="40"/>
      <c r="W18" s="40"/>
      <c r="X18" s="41"/>
      <c r="Y18" s="36">
        <f t="shared" si="5"/>
        <v>0</v>
      </c>
      <c r="Z18" s="40"/>
      <c r="AA18" s="40"/>
      <c r="AB18" s="40"/>
      <c r="AC18" s="41"/>
    </row>
    <row r="19" spans="1:30" outlineLevel="1" x14ac:dyDescent="0.25">
      <c r="A19" s="79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63"/>
      <c r="T19" s="68">
        <f t="shared" si="4"/>
        <v>0</v>
      </c>
      <c r="U19" s="57"/>
      <c r="V19" s="40"/>
      <c r="W19" s="40"/>
      <c r="X19" s="41"/>
      <c r="Y19" s="36">
        <f t="shared" si="5"/>
        <v>0</v>
      </c>
      <c r="Z19" s="40"/>
      <c r="AA19" s="40"/>
      <c r="AB19" s="40"/>
      <c r="AC19" s="41"/>
    </row>
    <row r="20" spans="1:30" ht="17.25" thickBot="1" x14ac:dyDescent="0.35">
      <c r="A20" s="80"/>
      <c r="B20" s="18" t="s">
        <v>6</v>
      </c>
      <c r="C20" s="19">
        <f>SUM(C9:C19)</f>
        <v>59239.879000000001</v>
      </c>
      <c r="D20" s="28">
        <f>SUM(D9:D19)</f>
        <v>32183.834999999999</v>
      </c>
      <c r="E20" s="29">
        <f>F20+G20+H20+I20</f>
        <v>19679.546999999999</v>
      </c>
      <c r="F20" s="28">
        <f>SUM(F9:F19)</f>
        <v>2866.4059999999995</v>
      </c>
      <c r="G20" s="28">
        <f t="shared" ref="G20" si="6">SUM(G9:G19)</f>
        <v>80.56</v>
      </c>
      <c r="H20" s="28">
        <f>SUM(H9:H19)</f>
        <v>13307.875000000002</v>
      </c>
      <c r="I20" s="28">
        <f>SUM(I9:I19)</f>
        <v>3424.7059999999992</v>
      </c>
      <c r="J20" s="29">
        <f t="shared" ref="J20:X20" si="7">SUM(J9:J19)</f>
        <v>7275.7439999999997</v>
      </c>
      <c r="K20" s="28">
        <f t="shared" si="7"/>
        <v>1451.5</v>
      </c>
      <c r="L20" s="28">
        <f t="shared" si="7"/>
        <v>1575.9279999999999</v>
      </c>
      <c r="M20" s="28">
        <f t="shared" si="7"/>
        <v>4248.3159999999998</v>
      </c>
      <c r="N20" s="28">
        <f t="shared" si="7"/>
        <v>0</v>
      </c>
      <c r="O20" s="29">
        <f t="shared" ref="O20:S20" si="8">SUM(O9:O19)</f>
        <v>100.753</v>
      </c>
      <c r="P20" s="28">
        <f t="shared" si="8"/>
        <v>0</v>
      </c>
      <c r="Q20" s="28">
        <f t="shared" si="8"/>
        <v>0</v>
      </c>
      <c r="R20" s="28">
        <f t="shared" si="8"/>
        <v>20.861000000000001</v>
      </c>
      <c r="S20" s="65">
        <f t="shared" si="8"/>
        <v>79.891999999999996</v>
      </c>
      <c r="T20" s="70">
        <f t="shared" si="7"/>
        <v>9.6029999999999998</v>
      </c>
      <c r="U20" s="58">
        <f t="shared" si="7"/>
        <v>1.8109999999999999</v>
      </c>
      <c r="V20" s="43">
        <f t="shared" si="7"/>
        <v>2.1180000000000003</v>
      </c>
      <c r="W20" s="43">
        <f t="shared" si="7"/>
        <v>5.6740000000000004</v>
      </c>
      <c r="X20" s="44">
        <f t="shared" si="7"/>
        <v>0</v>
      </c>
      <c r="Y20" s="42">
        <f t="shared" ref="Y20:AC20" si="9">SUM(Y9:Y19)</f>
        <v>0.123</v>
      </c>
      <c r="Z20" s="43">
        <f t="shared" si="9"/>
        <v>0</v>
      </c>
      <c r="AA20" s="43">
        <f t="shared" si="9"/>
        <v>0</v>
      </c>
      <c r="AB20" s="43">
        <f t="shared" si="9"/>
        <v>1.0999999999999999E-2</v>
      </c>
      <c r="AC20" s="44">
        <f t="shared" si="9"/>
        <v>0.112</v>
      </c>
    </row>
    <row r="21" spans="1:30" outlineLevel="1" x14ac:dyDescent="0.25">
      <c r="A21" s="78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62"/>
      <c r="T21" s="71">
        <f t="shared" ref="T21:T32" si="14">U21+V21+W21+X21</f>
        <v>0</v>
      </c>
      <c r="U21" s="59"/>
      <c r="V21" s="46"/>
      <c r="W21" s="46"/>
      <c r="X21" s="47"/>
      <c r="Y21" s="45">
        <f t="shared" ref="Y21:Y32" si="15">Z21+AA21+AB21+AC21</f>
        <v>0</v>
      </c>
      <c r="Z21" s="46"/>
      <c r="AA21" s="46"/>
      <c r="AB21" s="46"/>
      <c r="AC21" s="47"/>
    </row>
    <row r="22" spans="1:30" outlineLevel="1" x14ac:dyDescent="0.25">
      <c r="A22" s="79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63"/>
      <c r="T22" s="68">
        <f t="shared" si="14"/>
        <v>0</v>
      </c>
      <c r="U22" s="57"/>
      <c r="V22" s="40"/>
      <c r="W22" s="40"/>
      <c r="X22" s="41"/>
      <c r="Y22" s="36">
        <f t="shared" si="15"/>
        <v>0</v>
      </c>
      <c r="Z22" s="40"/>
      <c r="AA22" s="40"/>
      <c r="AB22" s="40"/>
      <c r="AC22" s="41"/>
    </row>
    <row r="23" spans="1:30" outlineLevel="1" x14ac:dyDescent="0.25">
      <c r="A23" s="79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63"/>
      <c r="T23" s="68">
        <f t="shared" si="14"/>
        <v>0</v>
      </c>
      <c r="U23" s="57"/>
      <c r="V23" s="40"/>
      <c r="W23" s="40"/>
      <c r="X23" s="41"/>
      <c r="Y23" s="36">
        <f t="shared" si="15"/>
        <v>0</v>
      </c>
      <c r="Z23" s="40"/>
      <c r="AA23" s="40"/>
      <c r="AB23" s="40"/>
      <c r="AC23" s="41"/>
    </row>
    <row r="24" spans="1:30" x14ac:dyDescent="0.25">
      <c r="A24" s="79"/>
      <c r="B24" s="11" t="s">
        <v>2</v>
      </c>
      <c r="C24" s="16">
        <f t="shared" si="10"/>
        <v>10.052</v>
      </c>
      <c r="D24" s="2"/>
      <c r="E24" s="2">
        <f t="shared" si="11"/>
        <v>10.052</v>
      </c>
      <c r="F24" s="21"/>
      <c r="G24" s="21"/>
      <c r="H24" s="21"/>
      <c r="I24" s="21">
        <v>10.052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63"/>
      <c r="T24" s="68">
        <f t="shared" si="14"/>
        <v>0</v>
      </c>
      <c r="U24" s="57"/>
      <c r="V24" s="40"/>
      <c r="W24" s="40"/>
      <c r="X24" s="41"/>
      <c r="Y24" s="36">
        <f t="shared" si="15"/>
        <v>0</v>
      </c>
      <c r="Z24" s="40"/>
      <c r="AA24" s="40"/>
      <c r="AB24" s="40"/>
      <c r="AC24" s="41"/>
    </row>
    <row r="25" spans="1:30" outlineLevel="1" x14ac:dyDescent="0.25">
      <c r="A25" s="79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63"/>
      <c r="T25" s="68">
        <f t="shared" si="14"/>
        <v>0</v>
      </c>
      <c r="U25" s="57"/>
      <c r="V25" s="40"/>
      <c r="W25" s="40"/>
      <c r="X25" s="41"/>
      <c r="Y25" s="36">
        <f t="shared" si="15"/>
        <v>0</v>
      </c>
      <c r="Z25" s="40"/>
      <c r="AA25" s="40"/>
      <c r="AB25" s="40"/>
      <c r="AC25" s="41"/>
    </row>
    <row r="26" spans="1:30" x14ac:dyDescent="0.25">
      <c r="A26" s="79"/>
      <c r="B26" s="11" t="s">
        <v>20</v>
      </c>
      <c r="C26" s="16">
        <f t="shared" si="10"/>
        <v>194.07400000000001</v>
      </c>
      <c r="D26" s="2"/>
      <c r="E26" s="2">
        <f t="shared" si="11"/>
        <v>194.07400000000001</v>
      </c>
      <c r="F26" s="21"/>
      <c r="G26" s="21"/>
      <c r="H26" s="21"/>
      <c r="I26" s="21">
        <v>194.07400000000001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63"/>
      <c r="T26" s="68">
        <f t="shared" si="14"/>
        <v>0</v>
      </c>
      <c r="U26" s="57"/>
      <c r="V26" s="40"/>
      <c r="W26" s="40"/>
      <c r="X26" s="41"/>
      <c r="Y26" s="36">
        <f t="shared" si="15"/>
        <v>0</v>
      </c>
      <c r="Z26" s="40"/>
      <c r="AA26" s="40"/>
      <c r="AB26" s="40"/>
      <c r="AC26" s="41"/>
    </row>
    <row r="27" spans="1:30" outlineLevel="1" x14ac:dyDescent="0.25">
      <c r="A27" s="79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63"/>
      <c r="T27" s="68">
        <f t="shared" si="14"/>
        <v>0</v>
      </c>
      <c r="U27" s="57"/>
      <c r="V27" s="40"/>
      <c r="W27" s="40"/>
      <c r="X27" s="41"/>
      <c r="Y27" s="36">
        <f t="shared" si="15"/>
        <v>0</v>
      </c>
      <c r="Z27" s="40"/>
      <c r="AA27" s="40"/>
      <c r="AB27" s="40"/>
      <c r="AC27" s="41"/>
    </row>
    <row r="28" spans="1:30" outlineLevel="1" x14ac:dyDescent="0.25">
      <c r="A28" s="79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64"/>
      <c r="T28" s="69">
        <f t="shared" si="14"/>
        <v>0</v>
      </c>
      <c r="U28" s="56"/>
      <c r="V28" s="38"/>
      <c r="W28" s="38"/>
      <c r="X28" s="39"/>
      <c r="Y28" s="37">
        <f t="shared" si="15"/>
        <v>0</v>
      </c>
      <c r="Z28" s="38"/>
      <c r="AA28" s="38"/>
      <c r="AB28" s="38"/>
      <c r="AC28" s="39"/>
      <c r="AD28" s="4"/>
    </row>
    <row r="29" spans="1:30" outlineLevel="1" x14ac:dyDescent="0.25">
      <c r="A29" s="79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64"/>
      <c r="T29" s="69">
        <f t="shared" si="14"/>
        <v>0</v>
      </c>
      <c r="U29" s="56"/>
      <c r="V29" s="38"/>
      <c r="W29" s="38"/>
      <c r="X29" s="39"/>
      <c r="Y29" s="37">
        <f t="shared" si="15"/>
        <v>0</v>
      </c>
      <c r="Z29" s="38"/>
      <c r="AA29" s="38"/>
      <c r="AB29" s="38"/>
      <c r="AC29" s="39"/>
      <c r="AD29" s="4"/>
    </row>
    <row r="30" spans="1:30" x14ac:dyDescent="0.25">
      <c r="A30" s="79"/>
      <c r="B30" s="11" t="s">
        <v>25</v>
      </c>
      <c r="C30" s="17">
        <f t="shared" si="10"/>
        <v>61.820999999999998</v>
      </c>
      <c r="D30" s="3">
        <v>61.820999999999998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63"/>
      <c r="T30" s="68">
        <f t="shared" si="14"/>
        <v>0</v>
      </c>
      <c r="U30" s="57"/>
      <c r="V30" s="40"/>
      <c r="W30" s="40"/>
      <c r="X30" s="41"/>
      <c r="Y30" s="36">
        <f t="shared" si="15"/>
        <v>0</v>
      </c>
      <c r="Z30" s="40"/>
      <c r="AA30" s="40"/>
      <c r="AB30" s="40"/>
      <c r="AC30" s="41"/>
    </row>
    <row r="31" spans="1:30" outlineLevel="1" x14ac:dyDescent="0.25">
      <c r="A31" s="79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63"/>
      <c r="T31" s="68">
        <f t="shared" si="14"/>
        <v>0</v>
      </c>
      <c r="U31" s="57"/>
      <c r="V31" s="40"/>
      <c r="W31" s="40"/>
      <c r="X31" s="41"/>
      <c r="Y31" s="36">
        <f t="shared" si="15"/>
        <v>0</v>
      </c>
      <c r="Z31" s="40"/>
      <c r="AA31" s="40"/>
      <c r="AB31" s="40"/>
      <c r="AC31" s="41"/>
    </row>
    <row r="32" spans="1:30" ht="17.25" outlineLevel="1" collapsed="1" thickBot="1" x14ac:dyDescent="0.35">
      <c r="A32" s="80"/>
      <c r="B32" s="13" t="s">
        <v>6</v>
      </c>
      <c r="C32" s="19">
        <f t="shared" si="10"/>
        <v>265.947</v>
      </c>
      <c r="D32" s="28">
        <f>SUM(D21:D31)</f>
        <v>61.820999999999998</v>
      </c>
      <c r="E32" s="29">
        <f t="shared" si="11"/>
        <v>204.126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204.126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65">
        <f t="shared" si="18"/>
        <v>0</v>
      </c>
      <c r="T32" s="72">
        <f t="shared" si="14"/>
        <v>0</v>
      </c>
      <c r="U32" s="60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75" t="s">
        <v>30</v>
      </c>
      <c r="B33" s="76"/>
      <c r="C33" s="19">
        <f>C20+C32</f>
        <v>59505.826000000001</v>
      </c>
      <c r="D33" s="25">
        <f>D20+D32</f>
        <v>32245.655999999999</v>
      </c>
      <c r="E33" s="24">
        <f>E20+E32</f>
        <v>19883.672999999999</v>
      </c>
      <c r="F33" s="25">
        <f t="shared" ref="F33:X33" si="21">F20+F32</f>
        <v>2866.4059999999995</v>
      </c>
      <c r="G33" s="25">
        <f>G20+G32</f>
        <v>80.56</v>
      </c>
      <c r="H33" s="25">
        <f t="shared" si="21"/>
        <v>13307.875000000002</v>
      </c>
      <c r="I33" s="25">
        <f t="shared" si="21"/>
        <v>3628.8319999999994</v>
      </c>
      <c r="J33" s="24">
        <f t="shared" si="21"/>
        <v>7275.7439999999997</v>
      </c>
      <c r="K33" s="25">
        <f t="shared" si="21"/>
        <v>1451.5</v>
      </c>
      <c r="L33" s="25">
        <f t="shared" si="21"/>
        <v>1575.9279999999999</v>
      </c>
      <c r="M33" s="25">
        <f t="shared" si="21"/>
        <v>4248.3159999999998</v>
      </c>
      <c r="N33" s="25">
        <f t="shared" si="21"/>
        <v>0</v>
      </c>
      <c r="O33" s="24">
        <f t="shared" ref="O33:S33" si="22">O20+O32</f>
        <v>100.753</v>
      </c>
      <c r="P33" s="25">
        <f t="shared" si="22"/>
        <v>0</v>
      </c>
      <c r="Q33" s="25">
        <f t="shared" si="22"/>
        <v>0</v>
      </c>
      <c r="R33" s="25">
        <f t="shared" si="22"/>
        <v>20.861000000000001</v>
      </c>
      <c r="S33" s="66">
        <f t="shared" si="22"/>
        <v>79.891999999999996</v>
      </c>
      <c r="T33" s="73">
        <f t="shared" si="21"/>
        <v>9.6029999999999998</v>
      </c>
      <c r="U33" s="61">
        <f t="shared" si="21"/>
        <v>1.8109999999999999</v>
      </c>
      <c r="V33" s="52">
        <f t="shared" si="21"/>
        <v>2.1180000000000003</v>
      </c>
      <c r="W33" s="52">
        <f t="shared" si="21"/>
        <v>5.6740000000000004</v>
      </c>
      <c r="X33" s="53">
        <f t="shared" si="21"/>
        <v>0</v>
      </c>
      <c r="Y33" s="51">
        <f t="shared" ref="Y33:AC33" si="23">Y20+Y32</f>
        <v>0.123</v>
      </c>
      <c r="Z33" s="52">
        <f t="shared" si="23"/>
        <v>0</v>
      </c>
      <c r="AA33" s="52">
        <f t="shared" si="23"/>
        <v>0</v>
      </c>
      <c r="AB33" s="52">
        <f t="shared" si="23"/>
        <v>1.0999999999999999E-2</v>
      </c>
      <c r="AC33" s="53">
        <f t="shared" si="23"/>
        <v>0.112</v>
      </c>
    </row>
    <row r="35" spans="1:29" x14ac:dyDescent="0.25">
      <c r="C35" s="27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</mergeCells>
  <pageMargins left="0.19685039370078741" right="0.19685039370078741" top="0.19685039370078741" bottom="0.19685039370078741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12.2018</vt:lpstr>
      <vt:lpstr>'12.2018'!Область_печати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2018-11-23T13:29:29Z</cp:lastPrinted>
  <dcterms:created xsi:type="dcterms:W3CDTF">2018-02-12T06:55:24Z</dcterms:created>
  <dcterms:modified xsi:type="dcterms:W3CDTF">2019-01-22T09:12:04Z</dcterms:modified>
</cp:coreProperties>
</file>