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3\"/>
    </mc:Choice>
  </mc:AlternateContent>
  <bookViews>
    <workbookView xWindow="0" yWindow="0" windowWidth="13005" windowHeight="11130"/>
  </bookViews>
  <sheets>
    <sheet name="апрель" sheetId="2" r:id="rId1"/>
  </sheets>
  <externalReferences>
    <externalReference r:id="rId2"/>
  </externalReferences>
  <definedNames>
    <definedName name="_xlnm.Print_Area" localSheetId="0">апрель!$B$1:$C$30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2" i="2"/>
  <c r="C20" i="2"/>
  <c r="C19" i="2"/>
  <c r="C18" i="2"/>
  <c r="C17" i="2"/>
  <c r="C14" i="2"/>
  <c r="C6" i="2"/>
  <c r="C5" i="2" l="1"/>
  <c r="C13" i="2" l="1"/>
  <c r="C21" i="2" l="1"/>
  <c r="C30" i="2" s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<sst xmlns="http://schemas.openxmlformats.org/spreadsheetml/2006/main" count="31" uniqueCount="17">
  <si>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</si>
  <si>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</si>
  <si>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</si>
  <si>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</si>
  <si>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</si>
  <si>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</si>
  <si>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</si>
  <si>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</si>
  <si>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</si>
  <si>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</si>
  <si>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</si>
  <si>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</si>
  <si>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</si>
  <si>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</si>
  <si>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 до 670 кВт</t>
  </si>
  <si>
    <t>,</t>
  </si>
  <si>
    <t>Отчетный период: 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</si>
</sst>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3/46EE.STX.EIAS_&#1072;&#1087;&#1088;&#1077;&#1083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0">
          <cell r="AH30">
            <v>3959.404</v>
          </cell>
        </row>
        <row r="48">
          <cell r="AH48">
            <v>2480.241</v>
          </cell>
          <cell r="BJ48">
            <v>150.334</v>
          </cell>
        </row>
        <row r="51">
          <cell r="AH51">
            <v>1380.4269999999999</v>
          </cell>
          <cell r="BJ51">
            <v>0</v>
          </cell>
        </row>
        <row r="52">
          <cell r="AH52">
            <v>1589.9550000000002</v>
          </cell>
        </row>
        <row r="53">
          <cell r="AH53">
            <v>377.53200000000004</v>
          </cell>
          <cell r="BJ53">
            <v>1018.824</v>
          </cell>
        </row>
        <row r="54">
          <cell r="AH54">
            <v>0</v>
          </cell>
        </row>
        <row r="66">
          <cell r="F66">
            <v>1791.5170000000003</v>
          </cell>
          <cell r="AH66">
            <v>351.79700000000003</v>
          </cell>
        </row>
        <row r="68">
          <cell r="F68">
            <v>208.376</v>
          </cell>
        </row>
        <row r="69">
          <cell r="F69">
            <v>8626.2510000000002</v>
          </cell>
          <cell r="BJ69">
            <v>728.3449999999998</v>
          </cell>
        </row>
        <row r="70">
          <cell r="F70">
            <v>207.07499999999985</v>
          </cell>
        </row>
        <row r="71">
          <cell r="F71">
            <v>4455.6100000000006</v>
          </cell>
        </row>
        <row r="72">
          <cell r="F72">
            <v>162.34999999999994</v>
          </cell>
          <cell r="BJ72">
            <v>0</v>
          </cell>
        </row>
      </sheetData>
      <sheetData sheetId="3">
        <row r="54">
          <cell r="J54">
            <v>96.204999999999998</v>
          </cell>
        </row>
        <row r="69">
          <cell r="F69">
            <v>473.24</v>
          </cell>
        </row>
        <row r="72">
          <cell r="F72">
            <v>51.124999999999986</v>
          </cell>
          <cell r="J72">
            <v>336.3719999999999</v>
          </cell>
        </row>
      </sheetData>
      <sheetData sheetId="4">
        <row r="18">
          <cell r="F18">
            <v>22318.086000000003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6" sqref="E6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15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3959.404</v>
      </c>
    </row>
    <row r="6" spans="2:5" x14ac:dyDescent="0.2">
      <c r="B6" s="8" t="s">
        <v>1</v>
      </c>
      <c r="C6" s="18">
        <f>'[1]Раздел I. А'!$AH$30</f>
        <v>3959.404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7093.5179999999991</v>
      </c>
      <c r="E13" s="1"/>
    </row>
    <row r="14" spans="2:5" x14ac:dyDescent="0.2">
      <c r="B14" s="8" t="s">
        <v>1</v>
      </c>
      <c r="C14" s="18">
        <f>'[1]Раздел I. А'!$AH$48+'[1]Раздел I. А'!$BJ$48</f>
        <v>2630.5749999999998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А'!$BJ$51+'[1]Раздел I. А'!$AH$51</f>
        <v>1380.4269999999999</v>
      </c>
    </row>
    <row r="18" spans="2:3" x14ac:dyDescent="0.2">
      <c r="B18" s="8" t="s">
        <v>5</v>
      </c>
      <c r="C18" s="18">
        <f>'[1]Раздел I. А'!$AH$52</f>
        <v>1589.9550000000002</v>
      </c>
    </row>
    <row r="19" spans="2:3" x14ac:dyDescent="0.2">
      <c r="B19" s="8" t="s">
        <v>6</v>
      </c>
      <c r="C19" s="18">
        <f>'[1]Раздел I. А'!$AH$53+'[1]Раздел I. А'!$BJ$53</f>
        <v>1396.356</v>
      </c>
    </row>
    <row r="20" spans="2:3" ht="13.5" thickBot="1" x14ac:dyDescent="0.25">
      <c r="B20" s="11" t="s">
        <v>7</v>
      </c>
      <c r="C20" s="22">
        <f>'[1]Раздел I. А'!$AH$54+'[1]Раздел I. Б'!$J$54</f>
        <v>96.204999999999998</v>
      </c>
    </row>
    <row r="21" spans="2:3" ht="25.5" x14ac:dyDescent="0.2">
      <c r="B21" s="7" t="s">
        <v>14</v>
      </c>
      <c r="C21" s="17">
        <f>SUM(C22:C28)</f>
        <v>17392.058000000005</v>
      </c>
    </row>
    <row r="22" spans="2:3" x14ac:dyDescent="0.2">
      <c r="B22" s="8" t="s">
        <v>1</v>
      </c>
      <c r="C22" s="18">
        <f>'[1]Раздел I. А'!$F$66+'[1]Раздел I. А'!$AH$66</f>
        <v>2143.3140000000003</v>
      </c>
    </row>
    <row r="23" spans="2:3" x14ac:dyDescent="0.2">
      <c r="B23" s="8" t="s">
        <v>2</v>
      </c>
      <c r="C23" s="18">
        <v>0</v>
      </c>
    </row>
    <row r="24" spans="2:3" x14ac:dyDescent="0.2">
      <c r="B24" s="8" t="s">
        <v>3</v>
      </c>
      <c r="C24" s="18">
        <f>'[1]Раздел I. А'!$F$68</f>
        <v>208.376</v>
      </c>
    </row>
    <row r="25" spans="2:3" x14ac:dyDescent="0.2">
      <c r="B25" s="8" t="s">
        <v>4</v>
      </c>
      <c r="C25" s="18">
        <f>'[1]Раздел I. А'!$F$69+'[1]Раздел I. А'!$BJ$69+'[1]Раздел I. Б'!$F$69</f>
        <v>9827.8359999999993</v>
      </c>
    </row>
    <row r="26" spans="2:3" x14ac:dyDescent="0.2">
      <c r="B26" s="8" t="s">
        <v>5</v>
      </c>
      <c r="C26" s="18">
        <f>'[1]Раздел I. А'!$F$70</f>
        <v>207.07499999999985</v>
      </c>
    </row>
    <row r="27" spans="2:3" x14ac:dyDescent="0.2">
      <c r="B27" s="8" t="s">
        <v>6</v>
      </c>
      <c r="C27" s="18">
        <f>'[1]Раздел I. А'!$F$71</f>
        <v>4455.6100000000006</v>
      </c>
    </row>
    <row r="28" spans="2:3" ht="13.5" thickBot="1" x14ac:dyDescent="0.25">
      <c r="B28" s="9" t="s">
        <v>7</v>
      </c>
      <c r="C28" s="19">
        <f>'[1]Раздел I. А'!$F$72+'[1]Раздел I. А'!$BJ$72+'[1]Раздел I. Б'!$J$72+'[1]Раздел I. Б'!$F$72</f>
        <v>549.84699999999987</v>
      </c>
    </row>
    <row r="29" spans="2:3" ht="13.5" thickBot="1" x14ac:dyDescent="0.25">
      <c r="B29" s="12" t="s">
        <v>9</v>
      </c>
      <c r="C29" s="20">
        <f>'[1]Раздел I. В'!$F$18</f>
        <v>22318.086000000003</v>
      </c>
    </row>
    <row r="30" spans="2:3" ht="20.25" customHeight="1" thickBot="1" x14ac:dyDescent="0.25">
      <c r="B30" s="14" t="s">
        <v>10</v>
      </c>
      <c r="C30" s="21">
        <f>C29+C21+C13+C5</f>
        <v>50763.066000000006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2023-05-23T07:01:26Z</dcterms:modified>
</cp:coreProperties>
</file>