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Отд. анализа и контроля продаж на розн. рынке\ЗИНЧЕНКО\О раскрытии информации\Fact_polezny_otpusk_IF\"/>
    </mc:Choice>
  </mc:AlternateContent>
  <bookViews>
    <workbookView xWindow="0" yWindow="0" windowWidth="28800" windowHeight="11700"/>
  </bookViews>
  <sheets>
    <sheet name="October" sheetId="1" r:id="rId1"/>
  </sheets>
  <calcPr calcId="162913"/>
</workbook>
</file>

<file path=xl/calcChain.xml><?xml version="1.0" encoding="utf-8"?>
<calcChain xmlns="http://schemas.openxmlformats.org/spreadsheetml/2006/main">
  <c r="E8" i="1" l="1"/>
  <c r="J8" i="1"/>
  <c r="O8" i="1"/>
  <c r="E9" i="1"/>
  <c r="J9" i="1"/>
  <c r="O9" i="1"/>
  <c r="E10" i="1"/>
  <c r="J10" i="1"/>
  <c r="C10" i="1" s="1"/>
  <c r="O10" i="1"/>
  <c r="E11" i="1"/>
  <c r="J11" i="1"/>
  <c r="O11" i="1"/>
  <c r="E12" i="1"/>
  <c r="J12" i="1"/>
  <c r="O12" i="1"/>
  <c r="E13" i="1"/>
  <c r="J13" i="1"/>
  <c r="O13" i="1"/>
  <c r="E14" i="1"/>
  <c r="J14" i="1"/>
  <c r="O14" i="1"/>
  <c r="S31" i="1"/>
  <c r="R31" i="1"/>
  <c r="Q31" i="1"/>
  <c r="O31" i="1" s="1"/>
  <c r="P31" i="1"/>
  <c r="N31" i="1"/>
  <c r="M31" i="1"/>
  <c r="L31" i="1"/>
  <c r="K31" i="1"/>
  <c r="H31" i="1"/>
  <c r="G31" i="1"/>
  <c r="F31" i="1"/>
  <c r="O30" i="1"/>
  <c r="J30" i="1"/>
  <c r="E30" i="1"/>
  <c r="C30" i="1" s="1"/>
  <c r="O29" i="1"/>
  <c r="J29" i="1"/>
  <c r="E29" i="1"/>
  <c r="C29" i="1" s="1"/>
  <c r="D31" i="1"/>
  <c r="O28" i="1"/>
  <c r="J28" i="1"/>
  <c r="E28" i="1"/>
  <c r="O27" i="1"/>
  <c r="J27" i="1"/>
  <c r="E27" i="1"/>
  <c r="O26" i="1"/>
  <c r="J26" i="1"/>
  <c r="E26" i="1"/>
  <c r="O25" i="1"/>
  <c r="J25" i="1"/>
  <c r="E25" i="1"/>
  <c r="C25" i="1" s="1"/>
  <c r="O24" i="1"/>
  <c r="J24" i="1"/>
  <c r="E24" i="1"/>
  <c r="C24" i="1" s="1"/>
  <c r="O23" i="1"/>
  <c r="J23" i="1"/>
  <c r="I31" i="1"/>
  <c r="E23" i="1"/>
  <c r="O22" i="1"/>
  <c r="J22" i="1"/>
  <c r="E22" i="1"/>
  <c r="O21" i="1"/>
  <c r="J21" i="1"/>
  <c r="E21" i="1"/>
  <c r="C21" i="1" s="1"/>
  <c r="O20" i="1"/>
  <c r="J20" i="1"/>
  <c r="E20" i="1"/>
  <c r="O18" i="1"/>
  <c r="J18" i="1"/>
  <c r="E18" i="1"/>
  <c r="O17" i="1"/>
  <c r="J17" i="1"/>
  <c r="E17" i="1"/>
  <c r="O16" i="1"/>
  <c r="J16" i="1"/>
  <c r="E16" i="1"/>
  <c r="O15" i="1"/>
  <c r="J15" i="1"/>
  <c r="E15" i="1"/>
  <c r="T13" i="1"/>
  <c r="Y12" i="1"/>
  <c r="Y11" i="1"/>
  <c r="T10" i="1"/>
  <c r="T9" i="1"/>
  <c r="AC19" i="1"/>
  <c r="X19" i="1"/>
  <c r="S19" i="1"/>
  <c r="G19" i="1"/>
  <c r="K19" i="1"/>
  <c r="U19" i="1"/>
  <c r="T11" i="1"/>
  <c r="T12" i="1"/>
  <c r="C28" i="1"/>
  <c r="H19" i="1"/>
  <c r="L19" i="1"/>
  <c r="Q19" i="1"/>
  <c r="AA19" i="1"/>
  <c r="C26" i="1"/>
  <c r="I19" i="1"/>
  <c r="M19" i="1"/>
  <c r="W19" i="1"/>
  <c r="AB19" i="1"/>
  <c r="Y10" i="1"/>
  <c r="T14" i="1"/>
  <c r="Y14" i="1"/>
  <c r="C16" i="1"/>
  <c r="T8" i="1"/>
  <c r="Z19" i="1"/>
  <c r="Y8" i="1"/>
  <c r="Y9" i="1"/>
  <c r="R19" i="1"/>
  <c r="V19" i="1"/>
  <c r="P19" i="1"/>
  <c r="F19" i="1"/>
  <c r="N19" i="1"/>
  <c r="Y13" i="1"/>
  <c r="D19" i="1"/>
  <c r="C17" i="1" l="1"/>
  <c r="C20" i="1"/>
  <c r="C15" i="1"/>
  <c r="J31" i="1"/>
  <c r="C18" i="1"/>
  <c r="C22" i="1"/>
  <c r="C27" i="1"/>
  <c r="C23" i="1"/>
  <c r="E31" i="1"/>
  <c r="T19" i="1"/>
  <c r="C9" i="1"/>
  <c r="C14" i="1"/>
  <c r="C11" i="1"/>
  <c r="Y19" i="1"/>
  <c r="O19" i="1"/>
  <c r="C12" i="1"/>
  <c r="J19" i="1"/>
  <c r="C13" i="1"/>
  <c r="C8" i="1"/>
  <c r="E19" i="1"/>
  <c r="C19" i="1" l="1"/>
  <c r="C31" i="1"/>
</calcChain>
</file>

<file path=xl/sharedStrings.xml><?xml version="1.0" encoding="utf-8"?>
<sst xmlns="http://schemas.openxmlformats.org/spreadsheetml/2006/main" count="70" uniqueCount="31">
  <si>
    <t>Группы потребителей</t>
  </si>
  <si>
    <t>сентябрь 2022 года</t>
  </si>
  <si>
    <t>Объем электрической энергии потребителей за отчетный месяц, тыс кВт ч</t>
  </si>
  <si>
    <t>Объем электрической мощности за отчетный месяц (год), 
МВт</t>
  </si>
  <si>
    <t>ВСЕГО</t>
  </si>
  <si>
    <t>в том числе</t>
  </si>
  <si>
    <t>Население и приравненные</t>
  </si>
  <si>
    <t>1 ценовая категория</t>
  </si>
  <si>
    <t>3 и 5 ценовая категория</t>
  </si>
  <si>
    <t>4 и 6 ценовая категория</t>
  </si>
  <si>
    <t>Всего</t>
  </si>
  <si>
    <t>уровень напряжения</t>
  </si>
  <si>
    <t>ВН</t>
  </si>
  <si>
    <t>СН I</t>
  </si>
  <si>
    <t>СН II</t>
  </si>
  <si>
    <t>НН</t>
  </si>
  <si>
    <t>ПАО "МРСК Северного Кавказа - Ингушэнерго"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</si>
  <si>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</si>
  <si>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</si>
  <si>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</si>
  <si>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Непромышленные потребители</t>
  </si>
  <si>
    <t>Сельскохозяйственные товаро-производители</t>
  </si>
  <si>
    <t>Бюджетные потребители</t>
  </si>
  <si>
    <t>Другие энергоснабжающие организации</t>
  </si>
  <si>
    <t xml:space="preserve">Население городское </t>
  </si>
  <si>
    <t>Население сельское</t>
  </si>
  <si>
    <t>Приравненые к населению</t>
  </si>
  <si>
    <t>Хозяйственные нужды</t>
  </si>
  <si>
    <t>Итого отпущено потребителям:</t>
  </si>
  <si>
    <t>ОАО "Оборонэнерго"</t>
  </si>
  <si>
    <t>Информация о ежемесячных фактических объемах потребления электрической энергии по группам потребителей (с выделением поставки населению), по тарифным группам, по уровням напряжения и в разрезе территориальных сетевых организаций раскрываемая в соответствии с п 45г, п.45д и п.52б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</si>
</sst>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_-* #,##0.00\ _₽_-;\-* #,##0.00\ _₽_-;_-* &quot;-&quot;??\ _₽_-;_-@_-"/>
    <numFmt numFmtId="165" formatCode="#,##0.000"/>
    <numFmt numFmtId="166" formatCode="#,##0.0"/>
    <numFmt numFmtId="167" formatCode="#,##0&quot;  &quot;;[Red]&quot;-&quot;#,##0&quot;  &quot;"/>
    <numFmt numFmtId="168" formatCode="&quot; &quot;#,##0.00&quot; &quot;[$₽-419]&quot; &quot;;&quot;-&quot;#,##0.00&quot; &quot;[$₽-419]&quot; &quot;;&quot; -&quot;00&quot; &quot;[$₽-419]&quot; &quot;;&quot; &quot;@&quot; &quot;"/>
    <numFmt numFmtId="169" formatCode="&quot; &quot;#,##0&quot; &quot;[$₽-419]&quot; &quot;;&quot;-&quot;#,##0&quot; &quot;[$₽-419]&quot; &quot;;&quot; - &quot;[$₽-419]&quot; &quot;;&quot; &quot;@&quot; &quot;"/>
    <numFmt numFmtId="170" formatCode="&quot; &quot;#,##0.00&quot;   &quot;;&quot;-&quot;#,##0.00&quot;   &quot;;&quot; -&quot;00&quot;   &quot;;&quot; &quot;@&quot; &quot;"/>
    <numFmt numFmtId="171" formatCode="&quot; &quot;#,##0&quot;   &quot;;&quot;-&quot;#,##0&quot;   &quot;;&quot; -   &quot;;&quot; &quot;@&quot; &quot;"/>
    <numFmt numFmtId="172" formatCode="&quot; &quot;#,##0.00[$€-401]&quot; &quot;;&quot;-&quot;#,##0.00[$€-401]&quot; &quot;;&quot; -&quot;00[$€-401]&quot; &quot;"/>
    <numFmt numFmtId="173" formatCode="&quot;$&quot;#,##0&quot; &quot;;[Red]&quot;($&quot;#,##0&quot;)&quot;"/>
    <numFmt numFmtId="174" formatCode="#,##0.0000"/>
  </numFmts>
  <fonts count="49">
    <font>
      <sz val="11"/>
      <color theme="1"/>
      <name val="Calibri"/>
      <family val="2"/>
      <charset val="204"/>
      <scheme val="minor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1"/>
      <name val="Arial Narrow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0" tint="-0.499984740745262"/>
      <name val="Arial Narrow"/>
      <family val="2"/>
      <charset val="204"/>
    </font>
    <font>
      <b/>
      <i/>
      <sz val="10"/>
      <color theme="1"/>
      <name val="Arial Narrow"/>
      <family val="2"/>
      <charset val="204"/>
    </font>
    <font>
      <b/>
      <i/>
      <sz val="10"/>
      <color theme="0" tint="-0.499984740745262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sz val="10"/>
      <color theme="0" tint="-0.499984740745262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1"/>
      <color theme="0" tint="-0.499984740745262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0"/>
      <name val="Arial"/>
    </font>
    <font>
      <sz val="11"/>
      <color rgb="FF000000"/>
      <name val="Calibri"/>
      <family val="2"/>
      <charset val="204"/>
    </font>
    <font>
      <sz val="8"/>
      <color rgb="FF000000"/>
      <name val="Arial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/>
      <sz val="11"/>
      <color rgb="FF3F3F3F"/>
      <name val="Calibri"/>
      <family val="2"/>
      <charset val="204"/>
    </font>
    <font>
      <b/>
      <sz val="11"/>
      <color rgb="FFFA7D00"/>
      <name val="Calibri"/>
      <family val="2"/>
      <charset val="204"/>
    </font>
    <font>
      <u/>
      <sz val="9"/>
      <color rgb="FF0000FF"/>
      <name val="Tahoma"/>
      <family val="2"/>
      <charset val="204"/>
    </font>
    <font>
      <b/>
      <u/>
      <sz val="9"/>
      <color rgb="FF0000FF"/>
      <name val="Tahoma"/>
      <family val="2"/>
      <charset val="204"/>
    </font>
    <font>
      <u/>
      <sz val="9"/>
      <color rgb="FF333399"/>
      <name val="Tahoma"/>
      <family val="2"/>
      <charset val="204"/>
    </font>
    <font>
      <b/>
      <sz val="14"/>
      <color rgb="FF000000"/>
      <name val="Franklin Gothic Medium"/>
      <family val="2"/>
      <charset val="204"/>
    </font>
    <font>
      <b/>
      <sz val="9"/>
      <color rgb="FF000000"/>
      <name val="Tahoma"/>
      <family val="2"/>
      <charset val="204"/>
    </font>
    <font>
      <b/>
      <sz val="15"/>
      <color rgb="FF1F497D"/>
      <name val="Calibri"/>
      <family val="2"/>
      <charset val="204"/>
    </font>
    <font>
      <b/>
      <sz val="13"/>
      <color rgb="FF1F497D"/>
      <name val="Calibri"/>
      <family val="2"/>
      <charset val="204"/>
    </font>
    <font>
      <b/>
      <sz val="11"/>
      <color rgb="FF1F497D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rgb="FFFFFFFF"/>
      <name val="Calibri"/>
      <family val="2"/>
      <charset val="204"/>
    </font>
    <font>
      <b/>
      <sz val="18"/>
      <color rgb="FF1F497D"/>
      <name val="Cambria"/>
      <family val="1"/>
      <charset val="204"/>
    </font>
    <font>
      <sz val="11"/>
      <color rgb="FF9C6500"/>
      <name val="Calibri"/>
      <family val="2"/>
      <charset val="204"/>
    </font>
    <font>
      <sz val="9"/>
      <color rgb="FF000000"/>
      <name val="Tahoma"/>
      <family val="2"/>
      <charset val="204"/>
    </font>
    <font>
      <sz val="9"/>
      <color rgb="FF00FF00"/>
      <name val="Tahoma"/>
      <family val="2"/>
      <charset val="204"/>
    </font>
    <font>
      <sz val="10"/>
      <color rgb="FF000000"/>
      <name val="Arial"/>
      <family val="2"/>
      <charset val="204"/>
    </font>
    <font>
      <sz val="11"/>
      <color rgb="FF9C0006"/>
      <name val="Calibri"/>
      <family val="2"/>
      <charset val="204"/>
    </font>
    <font>
      <i/>
      <sz val="11"/>
      <color rgb="FF7F7F7F"/>
      <name val="Calibri"/>
      <family val="2"/>
      <charset val="204"/>
    </font>
    <font>
      <sz val="11"/>
      <color rgb="FFFA7D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6100"/>
      <name val="Calibri"/>
      <family val="2"/>
      <charset val="204"/>
    </font>
    <font>
      <sz val="10"/>
      <color rgb="FF000000"/>
      <name val="Helv"/>
      <charset val="204"/>
    </font>
    <font>
      <sz val="10"/>
      <color rgb="FF000000"/>
      <name val="Tahoma"/>
      <family val="2"/>
      <charset val="204"/>
    </font>
    <font>
      <sz val="8"/>
      <color rgb="FF000000"/>
      <name val="Palatino"/>
      <family val="1"/>
      <charset val="204"/>
    </font>
    <font>
      <u/>
      <sz val="10"/>
      <color rgb="FF800080"/>
      <name val="Arial Cyr"/>
      <charset val="204"/>
    </font>
    <font>
      <u/>
      <sz val="10"/>
      <color rgb="FF0000FF"/>
      <name val="Arial Cyr"/>
      <charset val="204"/>
    </font>
    <font>
      <sz val="12"/>
      <color rgb="FF000000"/>
      <name val="Arial"/>
      <family val="2"/>
      <charset val="204"/>
    </font>
    <font>
      <sz val="8"/>
      <color rgb="FF000000"/>
      <name val="Helv"/>
      <charset val="204"/>
    </font>
    <font>
      <sz val="11"/>
      <color rgb="FF000000"/>
      <name val="Tahoma"/>
      <family val="2"/>
      <charset val="204"/>
    </font>
  </fonts>
  <fills count="4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C99"/>
        <bgColor rgb="FFFFCC99"/>
      </patternFill>
    </fill>
    <fill>
      <patternFill patternType="solid">
        <fgColor rgb="FFF2F2F2"/>
        <bgColor rgb="FFF2F2F2"/>
      </patternFill>
    </fill>
    <fill>
      <patternFill patternType="solid">
        <fgColor rgb="FFA5A5A5"/>
        <bgColor rgb="FFA5A5A5"/>
      </patternFill>
    </fill>
    <fill>
      <patternFill patternType="solid">
        <fgColor rgb="FFFFEB9C"/>
        <bgColor rgb="FFFFEB9C"/>
      </patternFill>
    </fill>
    <fill>
      <patternFill patternType="solid">
        <fgColor rgb="FF00FF00"/>
        <bgColor rgb="FF00FF00"/>
      </patternFill>
    </fill>
    <fill>
      <patternFill patternType="solid">
        <fgColor rgb="FFFFC7CE"/>
        <bgColor rgb="FFFFC7CE"/>
      </patternFill>
    </fill>
    <fill>
      <patternFill patternType="solid">
        <fgColor rgb="FFFFFFCC"/>
        <bgColor rgb="FFFFFFCC"/>
      </patternFill>
    </fill>
    <fill>
      <patternFill patternType="solid">
        <fgColor rgb="FFC6EFCE"/>
        <bgColor rgb="FFC6EFCE"/>
      </patternFill>
    </fill>
    <fill>
      <patternFill patternType="solid">
        <fgColor rgb="FFDBE5F1"/>
        <bgColor rgb="FFDBE5F1"/>
      </patternFill>
    </fill>
    <fill>
      <patternFill patternType="solid">
        <fgColor rgb="FFF2DDDC"/>
        <bgColor rgb="FFF2DDDC"/>
      </patternFill>
    </fill>
    <fill>
      <patternFill patternType="solid">
        <fgColor rgb="FFEAF1DD"/>
        <bgColor rgb="FFEAF1DD"/>
      </patternFill>
    </fill>
    <fill>
      <patternFill patternType="solid">
        <fgColor rgb="FFE5E0EC"/>
        <bgColor rgb="FFE5E0EC"/>
      </patternFill>
    </fill>
    <fill>
      <patternFill patternType="solid">
        <fgColor rgb="FFDBEEF3"/>
        <bgColor rgb="FFDBEEF3"/>
      </patternFill>
    </fill>
    <fill>
      <patternFill patternType="solid">
        <fgColor rgb="FFFDE9D9"/>
        <bgColor rgb="FFFDE9D9"/>
      </patternFill>
    </fill>
    <fill>
      <patternFill patternType="solid">
        <fgColor rgb="FFB8CCE4"/>
        <bgColor rgb="FFB8CCE4"/>
      </patternFill>
    </fill>
    <fill>
      <patternFill patternType="solid">
        <fgColor rgb="FFE6B9B8"/>
        <bgColor rgb="FFE6B9B8"/>
      </patternFill>
    </fill>
    <fill>
      <patternFill patternType="solid">
        <fgColor rgb="FFD7E4BC"/>
        <bgColor rgb="FFD7E4BC"/>
      </patternFill>
    </fill>
    <fill>
      <patternFill patternType="solid">
        <fgColor rgb="FFCCC0DA"/>
        <bgColor rgb="FFCCC0DA"/>
      </patternFill>
    </fill>
    <fill>
      <patternFill patternType="solid">
        <fgColor rgb="FFB6DDE8"/>
        <bgColor rgb="FFB6DDE8"/>
      </patternFill>
    </fill>
    <fill>
      <patternFill patternType="solid">
        <fgColor rgb="FFFCD5B4"/>
        <bgColor rgb="FFFCD5B4"/>
      </patternFill>
    </fill>
    <fill>
      <patternFill patternType="solid">
        <fgColor rgb="FF95B3D7"/>
        <bgColor rgb="FF95B3D7"/>
      </patternFill>
    </fill>
    <fill>
      <patternFill patternType="solid">
        <fgColor rgb="FFD99795"/>
        <bgColor rgb="FFD99795"/>
      </patternFill>
    </fill>
    <fill>
      <patternFill patternType="solid">
        <fgColor rgb="FFC2D69A"/>
        <bgColor rgb="FFC2D69A"/>
      </patternFill>
    </fill>
    <fill>
      <patternFill patternType="solid">
        <fgColor rgb="FFB2A1C7"/>
        <bgColor rgb="FFB2A1C7"/>
      </patternFill>
    </fill>
    <fill>
      <patternFill patternType="solid">
        <fgColor rgb="FF93CDDD"/>
        <bgColor rgb="FF93CDDD"/>
      </patternFill>
    </fill>
    <fill>
      <patternFill patternType="solid">
        <fgColor rgb="FFFAC090"/>
        <bgColor rgb="FFFAC090"/>
      </patternFill>
    </fill>
    <fill>
      <patternFill patternType="solid">
        <fgColor rgb="FFFFFF99"/>
        <bgColor rgb="FFFFFF99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</fills>
  <borders count="4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8C0DE"/>
      </bottom>
      <diagonal/>
    </border>
    <border>
      <left/>
      <right/>
      <top/>
      <bottom style="medium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ck">
        <color rgb="FF808080"/>
      </left>
      <right style="thick">
        <color rgb="FF808080"/>
      </right>
      <top style="thick">
        <color rgb="FF808080"/>
      </top>
      <bottom style="thick">
        <color rgb="FF808080"/>
      </bottom>
      <diagonal/>
    </border>
  </borders>
  <cellStyleXfs count="189">
    <xf numFmtId="0" fontId="0" fillId="0" borderId="0"/>
    <xf numFmtId="164" fontId="4" fillId="0" borderId="0" applyFont="0" applyFill="0" applyBorder="0" applyAlignment="0" applyProtection="0"/>
    <xf numFmtId="0" fontId="15" fillId="0" borderId="0"/>
    <xf numFmtId="170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6" fillId="0" borderId="41" applyNumberFormat="0" applyFill="0" applyAlignment="0" applyProtection="0"/>
    <xf numFmtId="0" fontId="27" fillId="0" borderId="42" applyNumberFormat="0" applyFill="0" applyAlignment="0" applyProtection="0"/>
    <xf numFmtId="0" fontId="28" fillId="0" borderId="43" applyNumberFormat="0" applyFill="0" applyAlignment="0" applyProtection="0"/>
    <xf numFmtId="0" fontId="28" fillId="0" borderId="0" applyNumberFormat="0" applyFill="0" applyBorder="0" applyAlignment="0" applyProtection="0"/>
    <xf numFmtId="0" fontId="40" fillId="18" borderId="0" applyNumberFormat="0" applyBorder="0" applyAlignment="0" applyProtection="0"/>
    <xf numFmtId="0" fontId="36" fillId="16" borderId="0" applyNumberFormat="0" applyBorder="0" applyAlignment="0" applyProtection="0"/>
    <xf numFmtId="0" fontId="32" fillId="14" borderId="0" applyNumberFormat="0" applyBorder="0" applyAlignment="0" applyProtection="0"/>
    <xf numFmtId="0" fontId="19" fillId="12" borderId="36" applyNumberFormat="0" applyAlignment="0" applyProtection="0"/>
    <xf numFmtId="0" fontId="20" fillId="12" borderId="35" applyNumberFormat="0" applyAlignment="0" applyProtection="0"/>
    <xf numFmtId="0" fontId="38" fillId="0" borderId="37" applyNumberFormat="0" applyFill="0" applyAlignment="0" applyProtection="0"/>
    <xf numFmtId="0" fontId="30" fillId="13" borderId="38" applyNumberFormat="0" applyAlignment="0" applyProtection="0"/>
    <xf numFmtId="0" fontId="39" fillId="0" borderId="0" applyNumberFormat="0" applyFill="0" applyBorder="0" applyAlignment="0" applyProtection="0"/>
    <xf numFmtId="0" fontId="15" fillId="17" borderId="39" applyNumberFormat="0" applyFont="0" applyAlignment="0" applyProtection="0"/>
    <xf numFmtId="0" fontId="37" fillId="0" borderId="0" applyNumberFormat="0" applyFill="0" applyBorder="0" applyAlignment="0" applyProtection="0"/>
    <xf numFmtId="0" fontId="29" fillId="0" borderId="44" applyNumberFormat="0" applyFill="0" applyAlignment="0" applyProtection="0"/>
    <xf numFmtId="0" fontId="17" fillId="5" borderId="0" applyNumberFormat="0" applyBorder="0" applyAlignment="0" applyProtection="0"/>
    <xf numFmtId="0" fontId="15" fillId="19" borderId="0" applyNumberFormat="0" applyFont="0" applyBorder="0" applyAlignment="0" applyProtection="0"/>
    <xf numFmtId="0" fontId="15" fillId="25" borderId="0" applyNumberFormat="0" applyFont="0" applyBorder="0" applyAlignment="0" applyProtection="0"/>
    <xf numFmtId="0" fontId="17" fillId="31" borderId="0" applyNumberFormat="0" applyBorder="0" applyAlignment="0" applyProtection="0"/>
    <xf numFmtId="0" fontId="17" fillId="6" borderId="0" applyNumberFormat="0" applyBorder="0" applyAlignment="0" applyProtection="0"/>
    <xf numFmtId="0" fontId="15" fillId="20" borderId="0" applyNumberFormat="0" applyFont="0" applyBorder="0" applyAlignment="0" applyProtection="0"/>
    <xf numFmtId="0" fontId="15" fillId="26" borderId="0" applyNumberFormat="0" applyFont="0" applyBorder="0" applyAlignment="0" applyProtection="0"/>
    <xf numFmtId="0" fontId="17" fillId="32" borderId="0" applyNumberFormat="0" applyBorder="0" applyAlignment="0" applyProtection="0"/>
    <xf numFmtId="0" fontId="17" fillId="7" borderId="0" applyNumberFormat="0" applyBorder="0" applyAlignment="0" applyProtection="0"/>
    <xf numFmtId="0" fontId="15" fillId="21" borderId="0" applyNumberFormat="0" applyFont="0" applyBorder="0" applyAlignment="0" applyProtection="0"/>
    <xf numFmtId="0" fontId="15" fillId="27" borderId="0" applyNumberFormat="0" applyFont="0" applyBorder="0" applyAlignment="0" applyProtection="0"/>
    <xf numFmtId="0" fontId="17" fillId="33" borderId="0" applyNumberFormat="0" applyBorder="0" applyAlignment="0" applyProtection="0"/>
    <xf numFmtId="0" fontId="17" fillId="8" borderId="0" applyNumberFormat="0" applyBorder="0" applyAlignment="0" applyProtection="0"/>
    <xf numFmtId="0" fontId="15" fillId="22" borderId="0" applyNumberFormat="0" applyFont="0" applyBorder="0" applyAlignment="0" applyProtection="0"/>
    <xf numFmtId="0" fontId="15" fillId="28" borderId="0" applyNumberFormat="0" applyFont="0" applyBorder="0" applyAlignment="0" applyProtection="0"/>
    <xf numFmtId="0" fontId="17" fillId="34" borderId="0" applyNumberFormat="0" applyBorder="0" applyAlignment="0" applyProtection="0"/>
    <xf numFmtId="0" fontId="17" fillId="9" borderId="0" applyNumberFormat="0" applyBorder="0" applyAlignment="0" applyProtection="0"/>
    <xf numFmtId="0" fontId="15" fillId="23" borderId="0" applyNumberFormat="0" applyFont="0" applyBorder="0" applyAlignment="0" applyProtection="0"/>
    <xf numFmtId="0" fontId="15" fillId="29" borderId="0" applyNumberFormat="0" applyFont="0" applyBorder="0" applyAlignment="0" applyProtection="0"/>
    <xf numFmtId="0" fontId="17" fillId="35" borderId="0" applyNumberFormat="0" applyBorder="0" applyAlignment="0" applyProtection="0"/>
    <xf numFmtId="0" fontId="17" fillId="10" borderId="0" applyNumberFormat="0" applyBorder="0" applyAlignment="0" applyProtection="0"/>
    <xf numFmtId="0" fontId="15" fillId="24" borderId="0" applyNumberFormat="0" applyFont="0" applyBorder="0" applyAlignment="0" applyProtection="0"/>
    <xf numFmtId="0" fontId="15" fillId="30" borderId="0" applyNumberFormat="0" applyFont="0" applyBorder="0" applyAlignment="0" applyProtection="0"/>
    <xf numFmtId="0" fontId="17" fillId="36" borderId="0" applyNumberFormat="0" applyBorder="0" applyAlignment="0" applyProtection="0"/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8" fillId="11" borderId="40" applyNumberFormat="0" applyAlignment="0" applyProtection="0"/>
    <xf numFmtId="0" fontId="18" fillId="11" borderId="40" applyNumberFormat="0" applyAlignment="0" applyProtection="0"/>
    <xf numFmtId="0" fontId="19" fillId="12" borderId="36" applyNumberFormat="0" applyAlignment="0" applyProtection="0"/>
    <xf numFmtId="0" fontId="20" fillId="12" borderId="35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69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24" fillId="0" borderId="0" applyNumberFormat="0" applyBorder="0" applyProtection="0">
      <alignment horizontal="center" vertical="center" wrapText="1"/>
    </xf>
    <xf numFmtId="0" fontId="25" fillId="0" borderId="0" applyNumberFormat="0" applyBorder="0" applyProtection="0">
      <alignment horizontal="center" vertical="center" wrapText="1"/>
    </xf>
    <xf numFmtId="0" fontId="25" fillId="0" borderId="0" applyNumberFormat="0" applyBorder="0" applyProtection="0">
      <alignment horizontal="center" vertical="center" wrapText="1"/>
    </xf>
    <xf numFmtId="0" fontId="26" fillId="0" borderId="41" applyNumberFormat="0" applyFill="0" applyAlignment="0" applyProtection="0"/>
    <xf numFmtId="0" fontId="27" fillId="0" borderId="42" applyNumberFormat="0" applyFill="0" applyAlignment="0" applyProtection="0"/>
    <xf numFmtId="0" fontId="28" fillId="0" borderId="43" applyNumberFormat="0" applyFill="0" applyAlignment="0" applyProtection="0"/>
    <xf numFmtId="0" fontId="28" fillId="0" borderId="0" applyNumberFormat="0" applyFill="0" applyBorder="0" applyAlignment="0" applyProtection="0"/>
    <xf numFmtId="0" fontId="24" fillId="0" borderId="0" applyNumberFormat="0" applyBorder="0" applyProtection="0">
      <alignment horizontal="center" vertical="center" wrapText="1"/>
    </xf>
    <xf numFmtId="0" fontId="29" fillId="0" borderId="44" applyNumberFormat="0" applyFill="0" applyAlignment="0" applyProtection="0"/>
    <xf numFmtId="0" fontId="30" fillId="13" borderId="38" applyNumberFormat="0" applyAlignment="0" applyProtection="0"/>
    <xf numFmtId="0" fontId="31" fillId="0" borderId="0" applyNumberFormat="0" applyFill="0" applyBorder="0" applyAlignment="0" applyProtection="0"/>
    <xf numFmtId="0" fontId="32" fillId="14" borderId="0" applyNumberFormat="0" applyBorder="0" applyAlignment="0" applyProtection="0"/>
    <xf numFmtId="49" fontId="33" fillId="0" borderId="0" applyBorder="0" applyProtection="0">
      <alignment vertical="top"/>
    </xf>
    <xf numFmtId="49" fontId="33" fillId="0" borderId="0" applyBorder="0" applyProtection="0">
      <alignment vertical="top"/>
    </xf>
    <xf numFmtId="49" fontId="33" fillId="0" borderId="0" applyBorder="0" applyProtection="0">
      <alignment vertical="top"/>
    </xf>
    <xf numFmtId="0" fontId="15" fillId="0" borderId="0" applyNumberFormat="0" applyFont="0" applyBorder="0" applyProtection="0"/>
    <xf numFmtId="0" fontId="15" fillId="0" borderId="0" applyNumberFormat="0" applyFont="0" applyBorder="0" applyProtection="0"/>
    <xf numFmtId="0" fontId="15" fillId="0" borderId="0" applyNumberFormat="0" applyFont="0" applyBorder="0" applyProtection="0"/>
    <xf numFmtId="0" fontId="15" fillId="0" borderId="0" applyNumberFormat="0" applyFont="0" applyBorder="0" applyProtection="0"/>
    <xf numFmtId="0" fontId="33" fillId="0" borderId="0" applyNumberFormat="0" applyBorder="0" applyProtection="0">
      <alignment horizontal="left" vertical="center"/>
    </xf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3" fillId="0" borderId="0" applyNumberFormat="0" applyBorder="0" applyProtection="0">
      <alignment horizontal="left" vertical="center"/>
    </xf>
    <xf numFmtId="0" fontId="33" fillId="0" borderId="0" applyNumberFormat="0" applyBorder="0" applyProtection="0">
      <alignment vertical="top"/>
    </xf>
    <xf numFmtId="0" fontId="33" fillId="0" borderId="0" applyNumberFormat="0" applyBorder="0" applyProtection="0">
      <alignment vertical="top"/>
    </xf>
    <xf numFmtId="49" fontId="33" fillId="15" borderId="0" applyBorder="0" applyProtection="0">
      <alignment vertical="top"/>
    </xf>
    <xf numFmtId="49" fontId="33" fillId="15" borderId="0" applyBorder="0" applyProtection="0">
      <alignment vertical="top"/>
    </xf>
    <xf numFmtId="0" fontId="33" fillId="0" borderId="0" applyNumberFormat="0" applyBorder="0" applyProtection="0">
      <alignment horizontal="left" vertical="center"/>
    </xf>
    <xf numFmtId="0" fontId="33" fillId="0" borderId="0" applyNumberFormat="0" applyBorder="0" applyProtection="0">
      <alignment horizontal="left" vertical="center"/>
    </xf>
    <xf numFmtId="0" fontId="35" fillId="0" borderId="0" applyNumberFormat="0" applyBorder="0" applyProtection="0"/>
    <xf numFmtId="0" fontId="15" fillId="0" borderId="0" applyNumberFormat="0" applyFont="0" applyBorder="0" applyProtection="0"/>
    <xf numFmtId="0" fontId="35" fillId="0" borderId="0" applyNumberFormat="0" applyBorder="0" applyProtection="0"/>
    <xf numFmtId="0" fontId="15" fillId="0" borderId="0" applyNumberFormat="0" applyBorder="0" applyProtection="0"/>
    <xf numFmtId="0" fontId="36" fillId="16" borderId="0" applyNumberFormat="0" applyBorder="0" applyAlignment="0" applyProtection="0"/>
    <xf numFmtId="0" fontId="37" fillId="0" borderId="0" applyNumberFormat="0" applyFill="0" applyBorder="0" applyAlignment="0" applyProtection="0"/>
    <xf numFmtId="0" fontId="15" fillId="17" borderId="39" applyNumberFormat="0" applyFont="0" applyAlignment="0" applyProtection="0"/>
    <xf numFmtId="9" fontId="15" fillId="0" borderId="0" applyFont="0" applyFill="0" applyBorder="0" applyAlignment="0" applyProtection="0"/>
    <xf numFmtId="0" fontId="38" fillId="0" borderId="37" applyNumberFormat="0" applyFill="0" applyAlignment="0" applyProtection="0"/>
    <xf numFmtId="0" fontId="39" fillId="0" borderId="0" applyNumberFormat="0" applyFill="0" applyBorder="0" applyAlignment="0" applyProtection="0"/>
    <xf numFmtId="171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0" fontId="40" fillId="18" borderId="0" applyNumberFormat="0" applyBorder="0" applyAlignment="0" applyProtection="0"/>
    <xf numFmtId="0" fontId="41" fillId="0" borderId="0" applyNumberFormat="0" applyBorder="0" applyProtection="0"/>
    <xf numFmtId="172" fontId="41" fillId="0" borderId="0" applyBorder="0" applyProtection="0"/>
    <xf numFmtId="172" fontId="41" fillId="0" borderId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15" fillId="19" borderId="0" applyNumberFormat="0" applyFont="0" applyBorder="0" applyAlignment="0" applyProtection="0"/>
    <xf numFmtId="0" fontId="15" fillId="20" borderId="0" applyNumberFormat="0" applyFont="0" applyBorder="0" applyAlignment="0" applyProtection="0"/>
    <xf numFmtId="0" fontId="15" fillId="21" borderId="0" applyNumberFormat="0" applyFont="0" applyBorder="0" applyAlignment="0" applyProtection="0"/>
    <xf numFmtId="0" fontId="15" fillId="22" borderId="0" applyNumberFormat="0" applyFont="0" applyBorder="0" applyAlignment="0" applyProtection="0"/>
    <xf numFmtId="0" fontId="15" fillId="23" borderId="0" applyNumberFormat="0" applyFont="0" applyBorder="0" applyAlignment="0" applyProtection="0"/>
    <xf numFmtId="0" fontId="15" fillId="24" borderId="0" applyNumberFormat="0" applyFont="0" applyBorder="0" applyAlignment="0" applyProtection="0"/>
    <xf numFmtId="0" fontId="15" fillId="25" borderId="0" applyNumberFormat="0" applyFont="0" applyBorder="0" applyAlignment="0" applyProtection="0"/>
    <xf numFmtId="0" fontId="15" fillId="26" borderId="0" applyNumberFormat="0" applyFont="0" applyBorder="0" applyAlignment="0" applyProtection="0"/>
    <xf numFmtId="0" fontId="15" fillId="27" borderId="0" applyNumberFormat="0" applyFont="0" applyBorder="0" applyAlignment="0" applyProtection="0"/>
    <xf numFmtId="0" fontId="15" fillId="28" borderId="0" applyNumberFormat="0" applyFont="0" applyBorder="0" applyAlignment="0" applyProtection="0"/>
    <xf numFmtId="0" fontId="15" fillId="29" borderId="0" applyNumberFormat="0" applyFont="0" applyBorder="0" applyAlignment="0" applyProtection="0"/>
    <xf numFmtId="0" fontId="15" fillId="30" borderId="0" applyNumberFormat="0" applyFon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0" fontId="42" fillId="0" borderId="40" applyNumberFormat="0" applyAlignment="0">
      <protection locked="0"/>
    </xf>
    <xf numFmtId="0" fontId="42" fillId="0" borderId="40" applyNumberFormat="0" applyAlignment="0">
      <protection locked="0"/>
    </xf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66" fontId="33" fillId="37" borderId="0" applyBorder="0">
      <protection locked="0"/>
    </xf>
    <xf numFmtId="166" fontId="33" fillId="37" borderId="0" applyBorder="0">
      <protection locked="0"/>
    </xf>
    <xf numFmtId="0" fontId="43" fillId="0" borderId="0" applyNumberFormat="0" applyFill="0" applyBorder="0" applyProtection="0">
      <alignment vertical="center"/>
    </xf>
    <xf numFmtId="0" fontId="43" fillId="0" borderId="0" applyNumberFormat="0" applyFill="0" applyBorder="0" applyProtection="0">
      <alignment vertical="center"/>
    </xf>
    <xf numFmtId="165" fontId="33" fillId="37" borderId="0" applyBorder="0">
      <protection locked="0"/>
    </xf>
    <xf numFmtId="165" fontId="33" fillId="37" borderId="0" applyBorder="0">
      <protection locked="0"/>
    </xf>
    <xf numFmtId="174" fontId="33" fillId="37" borderId="0" applyBorder="0">
      <protection locked="0"/>
    </xf>
    <xf numFmtId="174" fontId="33" fillId="37" borderId="0" applyBorder="0">
      <protection locked="0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2" fillId="38" borderId="40" applyNumberFormat="0" applyAlignment="0" applyProtection="0"/>
    <xf numFmtId="0" fontId="42" fillId="38" borderId="40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Border="0" applyProtection="0"/>
    <xf numFmtId="0" fontId="47" fillId="0" borderId="0" applyNumberFormat="0" applyBorder="0" applyProtection="0"/>
    <xf numFmtId="0" fontId="43" fillId="0" borderId="0" applyNumberFormat="0" applyFill="0" applyBorder="0" applyProtection="0">
      <alignment vertical="center"/>
    </xf>
    <xf numFmtId="0" fontId="43" fillId="0" borderId="0" applyNumberFormat="0" applyFill="0" applyBorder="0" applyProtection="0">
      <alignment vertical="center"/>
    </xf>
    <xf numFmtId="0" fontId="43" fillId="0" borderId="0" applyNumberFormat="0" applyFill="0" applyBorder="0" applyProtection="0">
      <alignment vertical="center"/>
    </xf>
    <xf numFmtId="0" fontId="43" fillId="0" borderId="0" applyNumberFormat="0" applyFill="0" applyBorder="0" applyProtection="0">
      <alignment vertical="center"/>
    </xf>
    <xf numFmtId="49" fontId="48" fillId="39" borderId="45" applyProtection="0">
      <alignment horizontal="center" vertical="center"/>
    </xf>
    <xf numFmtId="49" fontId="48" fillId="39" borderId="45" applyProtection="0">
      <alignment horizontal="center" vertical="center"/>
    </xf>
    <xf numFmtId="0" fontId="14" fillId="0" borderId="0"/>
  </cellStyleXfs>
  <cellXfs count="10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" fillId="0" borderId="7" xfId="0" applyFont="1" applyBorder="1" applyAlignment="1">
      <alignment horizontal="left" vertical="center" wrapText="1"/>
    </xf>
    <xf numFmtId="3" fontId="1" fillId="3" borderId="8" xfId="1" applyNumberFormat="1" applyFont="1" applyFill="1" applyBorder="1" applyAlignment="1">
      <alignment horizontal="center" vertical="center"/>
    </xf>
    <xf numFmtId="3" fontId="1" fillId="0" borderId="9" xfId="1" applyNumberFormat="1" applyFont="1" applyBorder="1" applyAlignment="1">
      <alignment horizontal="center" vertical="center"/>
    </xf>
    <xf numFmtId="165" fontId="5" fillId="0" borderId="9" xfId="1" applyNumberFormat="1" applyFont="1" applyBorder="1" applyAlignment="1">
      <alignment horizontal="center" vertical="center"/>
    </xf>
    <xf numFmtId="3" fontId="8" fillId="0" borderId="9" xfId="0" applyNumberFormat="1" applyFont="1" applyBorder="1" applyAlignment="1">
      <alignment horizontal="center"/>
    </xf>
    <xf numFmtId="165" fontId="5" fillId="0" borderId="9" xfId="0" applyNumberFormat="1" applyFont="1" applyBorder="1" applyAlignment="1">
      <alignment horizontal="center"/>
    </xf>
    <xf numFmtId="165" fontId="5" fillId="0" borderId="10" xfId="0" applyNumberFormat="1" applyFont="1" applyBorder="1" applyAlignment="1">
      <alignment horizontal="center"/>
    </xf>
    <xf numFmtId="0" fontId="1" fillId="0" borderId="11" xfId="0" applyFont="1" applyFill="1" applyBorder="1" applyAlignment="1">
      <alignment horizontal="left" vertical="center" wrapText="1"/>
    </xf>
    <xf numFmtId="3" fontId="1" fillId="3" borderId="12" xfId="1" applyNumberFormat="1" applyFont="1" applyFill="1" applyBorder="1" applyAlignment="1">
      <alignment horizontal="center" vertical="center"/>
    </xf>
    <xf numFmtId="3" fontId="1" fillId="0" borderId="13" xfId="1" applyNumberFormat="1" applyFont="1" applyBorder="1" applyAlignment="1">
      <alignment horizontal="center" vertical="center"/>
    </xf>
    <xf numFmtId="3" fontId="5" fillId="0" borderId="13" xfId="1" applyNumberFormat="1" applyFont="1" applyBorder="1" applyAlignment="1">
      <alignment horizontal="center" vertical="center"/>
    </xf>
    <xf numFmtId="165" fontId="5" fillId="0" borderId="13" xfId="1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3" fontId="2" fillId="3" borderId="12" xfId="1" applyNumberFormat="1" applyFont="1" applyFill="1" applyBorder="1" applyAlignment="1">
      <alignment horizontal="center" vertical="center"/>
    </xf>
    <xf numFmtId="3" fontId="2" fillId="0" borderId="13" xfId="1" applyNumberFormat="1" applyFont="1" applyBorder="1" applyAlignment="1">
      <alignment horizontal="center" vertical="center"/>
    </xf>
    <xf numFmtId="3" fontId="9" fillId="0" borderId="13" xfId="1" applyNumberFormat="1" applyFont="1" applyBorder="1" applyAlignment="1">
      <alignment horizontal="center" vertical="center"/>
    </xf>
    <xf numFmtId="4" fontId="9" fillId="0" borderId="13" xfId="1" applyNumberFormat="1" applyFont="1" applyBorder="1" applyAlignment="1">
      <alignment horizontal="center" vertical="center"/>
    </xf>
    <xf numFmtId="3" fontId="10" fillId="0" borderId="13" xfId="0" applyNumberFormat="1" applyFont="1" applyBorder="1" applyAlignment="1">
      <alignment horizontal="center"/>
    </xf>
    <xf numFmtId="4" fontId="9" fillId="0" borderId="13" xfId="0" applyNumberFormat="1" applyFont="1" applyBorder="1" applyAlignment="1">
      <alignment horizontal="center"/>
    </xf>
    <xf numFmtId="4" fontId="9" fillId="0" borderId="14" xfId="0" applyNumberFormat="1" applyFont="1" applyBorder="1" applyAlignment="1">
      <alignment horizontal="center"/>
    </xf>
    <xf numFmtId="3" fontId="9" fillId="0" borderId="13" xfId="0" applyNumberFormat="1" applyFont="1" applyBorder="1" applyAlignment="1">
      <alignment horizontal="center"/>
    </xf>
    <xf numFmtId="3" fontId="9" fillId="0" borderId="14" xfId="0" applyNumberFormat="1" applyFont="1" applyBorder="1" applyAlignment="1">
      <alignment horizontal="center"/>
    </xf>
    <xf numFmtId="4" fontId="5" fillId="0" borderId="13" xfId="1" applyNumberFormat="1" applyFont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4" fontId="5" fillId="0" borderId="14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3" fontId="5" fillId="0" borderId="14" xfId="0" applyNumberFormat="1" applyFont="1" applyBorder="1" applyAlignment="1">
      <alignment horizontal="center"/>
    </xf>
    <xf numFmtId="0" fontId="3" fillId="0" borderId="5" xfId="0" applyFont="1" applyFill="1" applyBorder="1" applyAlignment="1">
      <alignment horizontal="left" vertical="center" wrapText="1"/>
    </xf>
    <xf numFmtId="3" fontId="3" fillId="3" borderId="15" xfId="1" applyNumberFormat="1" applyFont="1" applyFill="1" applyBorder="1" applyAlignment="1">
      <alignment horizontal="center" vertical="center"/>
    </xf>
    <xf numFmtId="3" fontId="11" fillId="0" borderId="4" xfId="0" applyNumberFormat="1" applyFont="1" applyBorder="1" applyAlignment="1">
      <alignment horizontal="center"/>
    </xf>
    <xf numFmtId="3" fontId="3" fillId="0" borderId="4" xfId="1" applyNumberFormat="1" applyFont="1" applyBorder="1" applyAlignment="1">
      <alignment horizontal="center" vertical="center"/>
    </xf>
    <xf numFmtId="165" fontId="12" fillId="0" borderId="4" xfId="1" applyNumberFormat="1" applyFont="1" applyBorder="1" applyAlignment="1">
      <alignment horizontal="center" vertical="center"/>
    </xf>
    <xf numFmtId="165" fontId="12" fillId="0" borderId="4" xfId="0" applyNumberFormat="1" applyFont="1" applyBorder="1" applyAlignment="1">
      <alignment horizontal="center"/>
    </xf>
    <xf numFmtId="165" fontId="12" fillId="0" borderId="6" xfId="0" applyNumberFormat="1" applyFont="1" applyBorder="1" applyAlignment="1">
      <alignment horizontal="center"/>
    </xf>
    <xf numFmtId="0" fontId="1" fillId="0" borderId="16" xfId="0" applyFont="1" applyBorder="1" applyAlignment="1">
      <alignment horizontal="left" vertical="center" wrapText="1"/>
    </xf>
    <xf numFmtId="3" fontId="1" fillId="3" borderId="17" xfId="1" applyNumberFormat="1" applyFont="1" applyFill="1" applyBorder="1" applyAlignment="1">
      <alignment horizontal="center" vertical="center"/>
    </xf>
    <xf numFmtId="3" fontId="1" fillId="4" borderId="18" xfId="1" applyNumberFormat="1" applyFont="1" applyFill="1" applyBorder="1" applyAlignment="1">
      <alignment horizontal="center" vertical="center"/>
    </xf>
    <xf numFmtId="3" fontId="5" fillId="0" borderId="18" xfId="1" applyNumberFormat="1" applyFont="1" applyBorder="1" applyAlignment="1">
      <alignment horizontal="center" vertical="center"/>
    </xf>
    <xf numFmtId="3" fontId="8" fillId="4" borderId="18" xfId="0" applyNumberFormat="1" applyFont="1" applyFill="1" applyBorder="1" applyAlignment="1">
      <alignment horizontal="center"/>
    </xf>
    <xf numFmtId="3" fontId="5" fillId="0" borderId="18" xfId="0" applyNumberFormat="1" applyFont="1" applyBorder="1" applyAlignment="1">
      <alignment horizontal="center"/>
    </xf>
    <xf numFmtId="3" fontId="5" fillId="0" borderId="19" xfId="0" applyNumberFormat="1" applyFont="1" applyBorder="1" applyAlignment="1">
      <alignment horizontal="center"/>
    </xf>
    <xf numFmtId="3" fontId="1" fillId="4" borderId="13" xfId="1" applyNumberFormat="1" applyFont="1" applyFill="1" applyBorder="1" applyAlignment="1">
      <alignment horizontal="center" vertical="center"/>
    </xf>
    <xf numFmtId="3" fontId="8" fillId="4" borderId="13" xfId="0" applyNumberFormat="1" applyFont="1" applyFill="1" applyBorder="1" applyAlignment="1">
      <alignment horizontal="center"/>
    </xf>
    <xf numFmtId="3" fontId="2" fillId="4" borderId="13" xfId="1" applyNumberFormat="1" applyFont="1" applyFill="1" applyBorder="1" applyAlignment="1">
      <alignment horizontal="center" vertical="center"/>
    </xf>
    <xf numFmtId="3" fontId="10" fillId="4" borderId="13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left" vertical="center" wrapText="1"/>
    </xf>
    <xf numFmtId="3" fontId="8" fillId="0" borderId="4" xfId="0" applyNumberFormat="1" applyFont="1" applyBorder="1" applyAlignment="1">
      <alignment horizontal="center"/>
    </xf>
    <xf numFmtId="3" fontId="1" fillId="0" borderId="4" xfId="1" applyNumberFormat="1" applyFont="1" applyBorder="1" applyAlignment="1">
      <alignment horizontal="center" vertical="center"/>
    </xf>
    <xf numFmtId="3" fontId="5" fillId="0" borderId="4" xfId="1" applyNumberFormat="1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165" fontId="1" fillId="0" borderId="4" xfId="1" applyNumberFormat="1" applyFont="1" applyBorder="1" applyAlignment="1">
      <alignment horizontal="center" vertical="center"/>
    </xf>
    <xf numFmtId="165" fontId="3" fillId="3" borderId="15" xfId="1" applyNumberFormat="1" applyFont="1" applyFill="1" applyBorder="1" applyAlignment="1">
      <alignment horizontal="center" vertical="center"/>
    </xf>
    <xf numFmtId="165" fontId="8" fillId="0" borderId="4" xfId="0" applyNumberFormat="1" applyFont="1" applyBorder="1" applyAlignment="1">
      <alignment horizontal="center"/>
    </xf>
    <xf numFmtId="3" fontId="0" fillId="0" borderId="0" xfId="0" applyNumberFormat="1"/>
    <xf numFmtId="166" fontId="0" fillId="0" borderId="0" xfId="0" applyNumberFormat="1" applyAlignment="1">
      <alignment horizontal="center"/>
    </xf>
    <xf numFmtId="3" fontId="8" fillId="0" borderId="13" xfId="0" applyNumberFormat="1" applyFont="1" applyFill="1" applyBorder="1" applyAlignment="1">
      <alignment horizontal="center"/>
    </xf>
    <xf numFmtId="3" fontId="1" fillId="0" borderId="13" xfId="1" applyNumberFormat="1" applyFont="1" applyFill="1" applyBorder="1" applyAlignment="1">
      <alignment horizontal="center" vertical="center"/>
    </xf>
    <xf numFmtId="4" fontId="0" fillId="0" borderId="0" xfId="0" applyNumberFormat="1"/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2" fontId="8" fillId="0" borderId="8" xfId="0" applyNumberFormat="1" applyFont="1" applyBorder="1" applyAlignment="1">
      <alignment horizontal="center" vertical="center" textRotation="90" wrapText="1"/>
    </xf>
    <xf numFmtId="2" fontId="8" fillId="0" borderId="12" xfId="0" applyNumberFormat="1" applyFont="1" applyBorder="1" applyAlignment="1">
      <alignment horizontal="center" vertical="center" textRotation="90" wrapText="1"/>
    </xf>
    <xf numFmtId="2" fontId="8" fillId="0" borderId="15" xfId="0" applyNumberFormat="1" applyFont="1" applyBorder="1" applyAlignment="1">
      <alignment horizontal="center" vertical="center" textRotation="90" wrapText="1"/>
    </xf>
    <xf numFmtId="2" fontId="8" fillId="0" borderId="17" xfId="0" applyNumberFormat="1" applyFont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center"/>
    </xf>
    <xf numFmtId="0" fontId="8" fillId="4" borderId="21" xfId="0" applyFont="1" applyFill="1" applyBorder="1" applyAlignment="1">
      <alignment horizontal="center"/>
    </xf>
    <xf numFmtId="0" fontId="8" fillId="4" borderId="22" xfId="0" applyFont="1" applyFill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1" fillId="2" borderId="1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justify" vertical="top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165" fontId="0" fillId="0" borderId="0" xfId="0" applyNumberFormat="1"/>
  </cellXfs>
  <cellStyles count="189">
    <cellStyle name=" 1" xfId="129"/>
    <cellStyle name=" 1 2" xfId="130"/>
    <cellStyle name=" 1 2 2" xfId="131"/>
    <cellStyle name=" 1 3" xfId="132"/>
    <cellStyle name=" 1_Stage1" xfId="133"/>
    <cellStyle name="_Model_RAB Мой_PR.PROG.WARM.NOTCOMBI.2012.2.16_v1.4(04.04.11) " xfId="154"/>
    <cellStyle name="_Model_RAB Мой_PR.PROG.WARM.NOTCOMBI.2012.2.16_v1.4(04.04.11)  2" xfId="155"/>
    <cellStyle name="_Model_RAB Мой_Книга2_PR.PROG.WARM.NOTCOMBI.2012.2.16_v1.4(04.04.11) " xfId="152"/>
    <cellStyle name="_Model_RAB Мой_Книга2_PR.PROG.WARM.NOTCOMBI.2012.2.16_v1.4(04.04.11)  2" xfId="153"/>
    <cellStyle name="_Model_RAB_MRSK_svod_PR.PROG.WARM.NOTCOMBI.2012.2.16_v1.4(04.04.11) " xfId="158"/>
    <cellStyle name="_Model_RAB_MRSK_svod_PR.PROG.WARM.NOTCOMBI.2012.2.16_v1.4(04.04.11)  2" xfId="159"/>
    <cellStyle name="_Model_RAB_MRSK_svod_Книга2_PR.PROG.WARM.NOTCOMBI.2012.2.16_v1.4(04.04.11) " xfId="156"/>
    <cellStyle name="_Model_RAB_MRSK_svod_Книга2_PR.PROG.WARM.NOTCOMBI.2012.2.16_v1.4(04.04.11)  2" xfId="157"/>
    <cellStyle name="_МОДЕЛЬ_1 (2)_PR.PROG.WARM.NOTCOMBI.2012.2.16_v1.4(04.04.11) " xfId="50"/>
    <cellStyle name="_МОДЕЛЬ_1 (2)_PR.PROG.WARM.NOTCOMBI.2012.2.16_v1.4(04.04.11)  2" xfId="51"/>
    <cellStyle name="_МОДЕЛЬ_1 (2)_Книга2_PR.PROG.WARM.NOTCOMBI.2012.2.16_v1.4(04.04.11) " xfId="48"/>
    <cellStyle name="_МОДЕЛЬ_1 (2)_Книга2_PR.PROG.WARM.NOTCOMBI.2012.2.16_v1.4(04.04.11)  2" xfId="49"/>
    <cellStyle name="_пр 5 тариф RAB_PR.PROG.WARM.NOTCOMBI.2012.2.16_v1.4(04.04.11) " xfId="62"/>
    <cellStyle name="_пр 5 тариф RAB_PR.PROG.WARM.NOTCOMBI.2012.2.16_v1.4(04.04.11)  2" xfId="63"/>
    <cellStyle name="_пр 5 тариф RAB_Книга2_PR.PROG.WARM.NOTCOMBI.2012.2.16_v1.4(04.04.11) " xfId="60"/>
    <cellStyle name="_пр 5 тариф RAB_Книга2_PR.PROG.WARM.NOTCOMBI.2012.2.16_v1.4(04.04.11)  2" xfId="61"/>
    <cellStyle name="_Расчет RAB_22072008_PR.PROG.WARM.NOTCOMBI.2012.2.16_v1.4(04.04.11) " xfId="58"/>
    <cellStyle name="_Расчет RAB_22072008_PR.PROG.WARM.NOTCOMBI.2012.2.16_v1.4(04.04.11)  2" xfId="59"/>
    <cellStyle name="_Расчет RAB_22072008_Книга2_PR.PROG.WARM.NOTCOMBI.2012.2.16_v1.4(04.04.11) " xfId="56"/>
    <cellStyle name="_Расчет RAB_22072008_Книга2_PR.PROG.WARM.NOTCOMBI.2012.2.16_v1.4(04.04.11)  2" xfId="57"/>
    <cellStyle name="_Расчет RAB_Лен и МОЭСК_с 2010 года_14.04.2009_со сглаж_version 3.0_без ФСК_PR.PROG.WARM.NOTCOMBI.2012.2.16_v1.4(04.04.11) " xfId="54"/>
    <cellStyle name="_Расчет RAB_Лен и МОЭСК_с 2010 года_14.04.2009_со сглаж_version 3.0_без ФСК_PR.PROG.WARM.NOTCOMBI.2012.2.16_v1.4(04.04.11)  2" xfId="55"/>
    <cellStyle name="_Расчет RAB_Лен и МОЭСК_с 2010 года_14.04.2009_со сглаж_version 3.0_без ФСК_Книга2_PR.PROG.WARM.NOTCOMBI.2012.2.16_v1.4(04.04.11) " xfId="52"/>
    <cellStyle name="_Расчет RAB_Лен и МОЭСК_с 2010 года_14.04.2009_со сглаж_version 3.0_без ФСК_Книга2_PR.PROG.WARM.NOTCOMBI.2012.2.16_v1.4(04.04.11)  2" xfId="53"/>
    <cellStyle name="20% - Акцент1 2" xfId="134"/>
    <cellStyle name="20% - Акцент1 3" xfId="25"/>
    <cellStyle name="20% - Акцент2 2" xfId="135"/>
    <cellStyle name="20% - Акцент2 3" xfId="29"/>
    <cellStyle name="20% - Акцент3 2" xfId="136"/>
    <cellStyle name="20% - Акцент3 3" xfId="33"/>
    <cellStyle name="20% - Акцент4 2" xfId="137"/>
    <cellStyle name="20% - Акцент4 3" xfId="37"/>
    <cellStyle name="20% - Акцент5 2" xfId="138"/>
    <cellStyle name="20% - Акцент5 3" xfId="41"/>
    <cellStyle name="20% - Акцент6 2" xfId="139"/>
    <cellStyle name="20% - Акцент6 3" xfId="45"/>
    <cellStyle name="40% - Акцент1 2" xfId="140"/>
    <cellStyle name="40% - Акцент1 3" xfId="26"/>
    <cellStyle name="40% - Акцент2 2" xfId="141"/>
    <cellStyle name="40% - Акцент2 3" xfId="30"/>
    <cellStyle name="40% - Акцент3 2" xfId="142"/>
    <cellStyle name="40% - Акцент3 3" xfId="34"/>
    <cellStyle name="40% - Акцент4 2" xfId="143"/>
    <cellStyle name="40% - Акцент4 3" xfId="38"/>
    <cellStyle name="40% - Акцент5 2" xfId="144"/>
    <cellStyle name="40% - Акцент5 3" xfId="42"/>
    <cellStyle name="40% - Акцент6 2" xfId="145"/>
    <cellStyle name="40% - Акцент6 3" xfId="46"/>
    <cellStyle name="60% - Акцент1 2" xfId="146"/>
    <cellStyle name="60% - Акцент1 3" xfId="27"/>
    <cellStyle name="60% - Акцент2 2" xfId="147"/>
    <cellStyle name="60% - Акцент2 3" xfId="31"/>
    <cellStyle name="60% - Акцент3 2" xfId="148"/>
    <cellStyle name="60% - Акцент3 3" xfId="35"/>
    <cellStyle name="60% - Акцент4 2" xfId="149"/>
    <cellStyle name="60% - Акцент4 3" xfId="39"/>
    <cellStyle name="60% - Акцент5 2" xfId="150"/>
    <cellStyle name="60% - Акцент5 3" xfId="43"/>
    <cellStyle name="60% - Акцент6 2" xfId="151"/>
    <cellStyle name="60% - Акцент6 3" xfId="47"/>
    <cellStyle name="Cells 2" xfId="160"/>
    <cellStyle name="Cells 2 2" xfId="161"/>
    <cellStyle name="Currency [0]" xfId="162"/>
    <cellStyle name="Currency [0] 2" xfId="163"/>
    <cellStyle name="currency1" xfId="164"/>
    <cellStyle name="currency1 2" xfId="165"/>
    <cellStyle name="Currency2" xfId="166"/>
    <cellStyle name="Currency2 2" xfId="167"/>
    <cellStyle name="currency3" xfId="168"/>
    <cellStyle name="currency3 2" xfId="169"/>
    <cellStyle name="currency4" xfId="170"/>
    <cellStyle name="currency4 2" xfId="171"/>
    <cellStyle name="Followed Hyperlink" xfId="172"/>
    <cellStyle name="Followed Hyperlink 2" xfId="173"/>
    <cellStyle name="Header 3" xfId="174"/>
    <cellStyle name="Header 3 2" xfId="175"/>
    <cellStyle name="Hyperlink" xfId="176"/>
    <cellStyle name="Hyperlink 2" xfId="177"/>
    <cellStyle name="normal" xfId="178"/>
    <cellStyle name="normal 2" xfId="179"/>
    <cellStyle name="Normal1" xfId="180"/>
    <cellStyle name="Normal1 2" xfId="181"/>
    <cellStyle name="Normal2" xfId="182"/>
    <cellStyle name="Normal2 2" xfId="183"/>
    <cellStyle name="Percent1" xfId="184"/>
    <cellStyle name="Percent1 2" xfId="185"/>
    <cellStyle name="Title 4" xfId="186"/>
    <cellStyle name="Title 4 2" xfId="187"/>
    <cellStyle name="Акцент1 2" xfId="64"/>
    <cellStyle name="Акцент1 3" xfId="24"/>
    <cellStyle name="Акцент2 2" xfId="65"/>
    <cellStyle name="Акцент2 3" xfId="28"/>
    <cellStyle name="Акцент3 2" xfId="66"/>
    <cellStyle name="Акцент3 3" xfId="32"/>
    <cellStyle name="Акцент4 2" xfId="67"/>
    <cellStyle name="Акцент4 3" xfId="36"/>
    <cellStyle name="Акцент5 2" xfId="68"/>
    <cellStyle name="Акцент5 3" xfId="40"/>
    <cellStyle name="Акцент6 2" xfId="69"/>
    <cellStyle name="Акцент6 3" xfId="44"/>
    <cellStyle name="Ввод  2" xfId="70"/>
    <cellStyle name="Ввод  3" xfId="71"/>
    <cellStyle name="Вывод 2" xfId="72"/>
    <cellStyle name="Вывод 3" xfId="16"/>
    <cellStyle name="Вычисление 2" xfId="73"/>
    <cellStyle name="Вычисление 3" xfId="17"/>
    <cellStyle name="Гиперссылка 2" xfId="75"/>
    <cellStyle name="Гиперссылка 2 2 2" xfId="76"/>
    <cellStyle name="Гиперссылка 2 2 2 2" xfId="77"/>
    <cellStyle name="Гиперссылка 3" xfId="78"/>
    <cellStyle name="Гиперссылка 4" xfId="74"/>
    <cellStyle name="Гиперссылка 4 6" xfId="79"/>
    <cellStyle name="Гиперссылка 4 6 2" xfId="80"/>
    <cellStyle name="Гиперссылка 5" xfId="81"/>
    <cellStyle name="Гиперссылка 5 2" xfId="82"/>
    <cellStyle name="Денежный [0] 2" xfId="83"/>
    <cellStyle name="Денежный [0] 3" xfId="6"/>
    <cellStyle name="Денежный 2" xfId="84"/>
    <cellStyle name="Денежный 3" xfId="85"/>
    <cellStyle name="Денежный 4" xfId="5"/>
    <cellStyle name="Заголовок" xfId="86"/>
    <cellStyle name="Заголовок 1 2" xfId="89"/>
    <cellStyle name="Заголовок 1 3" xfId="9"/>
    <cellStyle name="Заголовок 2 2" xfId="90"/>
    <cellStyle name="Заголовок 2 3" xfId="10"/>
    <cellStyle name="Заголовок 3 2" xfId="91"/>
    <cellStyle name="Заголовок 3 3" xfId="11"/>
    <cellStyle name="Заголовок 4 2" xfId="92"/>
    <cellStyle name="Заголовок 4 3" xfId="12"/>
    <cellStyle name="Заголовок 5" xfId="93"/>
    <cellStyle name="ЗаголовокСтолбца" xfId="87"/>
    <cellStyle name="ЗаголовокСтолбца 2" xfId="88"/>
    <cellStyle name="Итог 2" xfId="94"/>
    <cellStyle name="Итог 3" xfId="23"/>
    <cellStyle name="Контрольная ячейка 2" xfId="95"/>
    <cellStyle name="Контрольная ячейка 3" xfId="19"/>
    <cellStyle name="Название 2" xfId="96"/>
    <cellStyle name="Название 3" xfId="8"/>
    <cellStyle name="Нейтральный 2" xfId="97"/>
    <cellStyle name="Нейтральный 3" xfId="15"/>
    <cellStyle name="Обычный" xfId="0" builtinId="0"/>
    <cellStyle name="Обычный 10" xfId="98"/>
    <cellStyle name="Обычный 10 2" xfId="99"/>
    <cellStyle name="Обычный 10 3" xfId="100"/>
    <cellStyle name="Обычный 11" xfId="101"/>
    <cellStyle name="Обычный 11 2" xfId="102"/>
    <cellStyle name="Обычный 12" xfId="2"/>
    <cellStyle name="Обычный 12 3 2" xfId="103"/>
    <cellStyle name="Обычный 12 3 2 2" xfId="104"/>
    <cellStyle name="Обычный 2" xfId="105"/>
    <cellStyle name="Обычный 2 14" xfId="106"/>
    <cellStyle name="Обычный 2 14 2" xfId="107"/>
    <cellStyle name="Обычный 2 2" xfId="108"/>
    <cellStyle name="Обычный 3" xfId="109"/>
    <cellStyle name="Обычный 3 2" xfId="110"/>
    <cellStyle name="Обычный 3 3 2" xfId="111"/>
    <cellStyle name="Обычный 3 3 2 2" xfId="112"/>
    <cellStyle name="Обычный 4" xfId="113"/>
    <cellStyle name="Обычный 5" xfId="114"/>
    <cellStyle name="Обычный 6" xfId="115"/>
    <cellStyle name="Обычный 6 2" xfId="116"/>
    <cellStyle name="Обычный 7" xfId="117"/>
    <cellStyle name="Обычный 8" xfId="118"/>
    <cellStyle name="Обычный 9" xfId="188"/>
    <cellStyle name="Плохой 2" xfId="119"/>
    <cellStyle name="Плохой 3" xfId="14"/>
    <cellStyle name="Пояснение 2" xfId="120"/>
    <cellStyle name="Пояснение 3" xfId="22"/>
    <cellStyle name="Примечание 2" xfId="121"/>
    <cellStyle name="Примечание 3" xfId="21"/>
    <cellStyle name="Процентный 2" xfId="122"/>
    <cellStyle name="Процентный 3" xfId="7"/>
    <cellStyle name="Связанная ячейка 2" xfId="123"/>
    <cellStyle name="Связанная ячейка 3" xfId="18"/>
    <cellStyle name="Текст предупреждения 2" xfId="124"/>
    <cellStyle name="Текст предупреждения 3" xfId="20"/>
    <cellStyle name="Финансовый" xfId="1" builtinId="3"/>
    <cellStyle name="Финансовый [0] 2" xfId="125"/>
    <cellStyle name="Финансовый [0] 3" xfId="4"/>
    <cellStyle name="Финансовый 2" xfId="126"/>
    <cellStyle name="Финансовый 3" xfId="127"/>
    <cellStyle name="Финансовый 4" xfId="3"/>
    <cellStyle name="Хороший 2" xfId="128"/>
    <cellStyle name="Хороший 3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6"/>
  <sheetViews>
    <sheetView tabSelected="1" zoomScale="70" zoomScaleNormal="7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B35" sqref="B35"/>
    </sheetView>
  </sheetViews>
  <sheetFormatPr defaultRowHeight="15" outlineLevelRow="1"/>
  <cols>
    <col min="2" max="2" width="52.85546875" customWidth="1"/>
    <col min="3" max="3" width="13.42578125" customWidth="1"/>
    <col min="4" max="4" width="11.140625" customWidth="1"/>
  </cols>
  <sheetData>
    <row r="1" spans="1:29" ht="32.25" customHeight="1" thickBot="1">
      <c r="A1" s="98" t="s">
        <v>30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</row>
    <row r="2" spans="1:29">
      <c r="A2" s="93"/>
      <c r="B2" s="96" t="s">
        <v>0</v>
      </c>
      <c r="C2" s="90" t="s">
        <v>1</v>
      </c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2"/>
    </row>
    <row r="3" spans="1:29" ht="27.75" customHeight="1">
      <c r="A3" s="94"/>
      <c r="B3" s="84"/>
      <c r="C3" s="102" t="s">
        <v>2</v>
      </c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"/>
      <c r="P3" s="1"/>
      <c r="Q3" s="1"/>
      <c r="R3" s="1"/>
      <c r="S3" s="1"/>
      <c r="T3" s="87" t="s">
        <v>3</v>
      </c>
      <c r="U3" s="88"/>
      <c r="V3" s="88"/>
      <c r="W3" s="88"/>
      <c r="X3" s="89"/>
      <c r="Y3" s="87" t="s">
        <v>3</v>
      </c>
      <c r="Z3" s="88"/>
      <c r="AA3" s="88"/>
      <c r="AB3" s="88"/>
      <c r="AC3" s="89"/>
    </row>
    <row r="4" spans="1:29" ht="15" customHeight="1">
      <c r="A4" s="94"/>
      <c r="B4" s="84"/>
      <c r="C4" s="99" t="s">
        <v>4</v>
      </c>
      <c r="D4" s="85" t="s">
        <v>5</v>
      </c>
      <c r="E4" s="85"/>
      <c r="F4" s="85"/>
      <c r="G4" s="85"/>
      <c r="H4" s="85"/>
      <c r="I4" s="85"/>
      <c r="J4" s="85"/>
      <c r="K4" s="85"/>
      <c r="L4" s="85"/>
      <c r="M4" s="85"/>
      <c r="N4" s="85"/>
      <c r="O4" s="1"/>
      <c r="P4" s="1"/>
      <c r="Q4" s="1"/>
      <c r="R4" s="1"/>
      <c r="S4" s="1"/>
      <c r="T4" s="2"/>
      <c r="U4" s="3"/>
      <c r="V4" s="3"/>
      <c r="W4" s="3"/>
      <c r="X4" s="4"/>
      <c r="Y4" s="2"/>
      <c r="Z4" s="3"/>
      <c r="AA4" s="3"/>
      <c r="AB4" s="3"/>
      <c r="AC4" s="4"/>
    </row>
    <row r="5" spans="1:29" ht="15" customHeight="1">
      <c r="A5" s="94"/>
      <c r="B5" s="84"/>
      <c r="C5" s="100"/>
      <c r="D5" s="79" t="s">
        <v>6</v>
      </c>
      <c r="E5" s="81" t="s">
        <v>7</v>
      </c>
      <c r="F5" s="82"/>
      <c r="G5" s="82"/>
      <c r="H5" s="82"/>
      <c r="I5" s="83"/>
      <c r="J5" s="81" t="s">
        <v>8</v>
      </c>
      <c r="K5" s="82"/>
      <c r="L5" s="82"/>
      <c r="M5" s="82"/>
      <c r="N5" s="82"/>
      <c r="O5" s="84" t="s">
        <v>9</v>
      </c>
      <c r="P5" s="85"/>
      <c r="Q5" s="85"/>
      <c r="R5" s="85"/>
      <c r="S5" s="86"/>
      <c r="T5" s="87" t="s">
        <v>8</v>
      </c>
      <c r="U5" s="88"/>
      <c r="V5" s="88"/>
      <c r="W5" s="88"/>
      <c r="X5" s="89"/>
      <c r="Y5" s="104" t="s">
        <v>9</v>
      </c>
      <c r="Z5" s="88"/>
      <c r="AA5" s="88"/>
      <c r="AB5" s="88"/>
      <c r="AC5" s="89"/>
    </row>
    <row r="6" spans="1:29" ht="15" customHeight="1">
      <c r="A6" s="94"/>
      <c r="B6" s="84"/>
      <c r="C6" s="100"/>
      <c r="D6" s="79"/>
      <c r="E6" s="75" t="s">
        <v>10</v>
      </c>
      <c r="F6" s="75" t="s">
        <v>11</v>
      </c>
      <c r="G6" s="75"/>
      <c r="H6" s="75"/>
      <c r="I6" s="75"/>
      <c r="J6" s="75" t="s">
        <v>10</v>
      </c>
      <c r="K6" s="75" t="s">
        <v>11</v>
      </c>
      <c r="L6" s="75"/>
      <c r="M6" s="75"/>
      <c r="N6" s="76"/>
      <c r="O6" s="75" t="s">
        <v>10</v>
      </c>
      <c r="P6" s="75" t="s">
        <v>11</v>
      </c>
      <c r="Q6" s="75"/>
      <c r="R6" s="75"/>
      <c r="S6" s="76"/>
      <c r="T6" s="69" t="s">
        <v>10</v>
      </c>
      <c r="U6" s="69" t="s">
        <v>11</v>
      </c>
      <c r="V6" s="69"/>
      <c r="W6" s="69"/>
      <c r="X6" s="70"/>
      <c r="Y6" s="69" t="s">
        <v>10</v>
      </c>
      <c r="Z6" s="69" t="s">
        <v>11</v>
      </c>
      <c r="AA6" s="69"/>
      <c r="AB6" s="69"/>
      <c r="AC6" s="70"/>
    </row>
    <row r="7" spans="1:29" ht="15.75" thickBot="1">
      <c r="A7" s="95"/>
      <c r="B7" s="97"/>
      <c r="C7" s="101"/>
      <c r="D7" s="80"/>
      <c r="E7" s="77"/>
      <c r="F7" s="5" t="s">
        <v>12</v>
      </c>
      <c r="G7" s="5" t="s">
        <v>13</v>
      </c>
      <c r="H7" s="5" t="s">
        <v>14</v>
      </c>
      <c r="I7" s="5" t="s">
        <v>15</v>
      </c>
      <c r="J7" s="77"/>
      <c r="K7" s="5" t="s">
        <v>12</v>
      </c>
      <c r="L7" s="5" t="s">
        <v>13</v>
      </c>
      <c r="M7" s="5" t="s">
        <v>14</v>
      </c>
      <c r="N7" s="6" t="s">
        <v>15</v>
      </c>
      <c r="O7" s="77"/>
      <c r="P7" s="5" t="s">
        <v>12</v>
      </c>
      <c r="Q7" s="5" t="s">
        <v>13</v>
      </c>
      <c r="R7" s="5" t="s">
        <v>14</v>
      </c>
      <c r="S7" s="6" t="s">
        <v>15</v>
      </c>
      <c r="T7" s="78"/>
      <c r="U7" s="7" t="s">
        <v>12</v>
      </c>
      <c r="V7" s="7" t="s">
        <v>13</v>
      </c>
      <c r="W7" s="7" t="s">
        <v>14</v>
      </c>
      <c r="X7" s="8" t="s">
        <v>15</v>
      </c>
      <c r="Y7" s="78"/>
      <c r="Z7" s="7" t="s">
        <v>12</v>
      </c>
      <c r="AA7" s="7" t="s">
        <v>13</v>
      </c>
      <c r="AB7" s="7" t="s">
        <v>14</v>
      </c>
      <c r="AC7" s="8" t="s">
        <v>15</v>
      </c>
    </row>
    <row r="8" spans="1:29" ht="15.75" customHeight="1">
      <c r="A8" s="71" t="s">
        <v>16</v>
      </c>
      <c r="B8" s="9" t="s">
        <v>17</v>
      </c>
      <c r="C8" s="10">
        <f>E8+J8+D8+O8</f>
        <v>1862.8870000000002</v>
      </c>
      <c r="D8" s="11"/>
      <c r="E8" s="11">
        <f>F8+G8+H8+I8</f>
        <v>632.72200000000009</v>
      </c>
      <c r="F8" s="13">
        <v>0</v>
      </c>
      <c r="G8" s="13">
        <v>5.6</v>
      </c>
      <c r="H8" s="13">
        <v>556.32100000000003</v>
      </c>
      <c r="I8" s="13">
        <v>70.801000000000002</v>
      </c>
      <c r="J8" s="11">
        <f t="shared" ref="J8:J18" si="0">K8+L8+M8+N8</f>
        <v>917.82799999999997</v>
      </c>
      <c r="K8" s="13">
        <v>595.20000000000005</v>
      </c>
      <c r="L8" s="13">
        <v>82.8</v>
      </c>
      <c r="M8" s="13">
        <v>239.828</v>
      </c>
      <c r="N8" s="13">
        <v>0</v>
      </c>
      <c r="O8" s="11">
        <f t="shared" ref="O8:O18" si="1">P8+Q8+R8+S8</f>
        <v>312.33699999999999</v>
      </c>
      <c r="P8" s="13">
        <v>20</v>
      </c>
      <c r="Q8" s="13">
        <v>39.119999999999997</v>
      </c>
      <c r="R8" s="13">
        <v>253.21700000000001</v>
      </c>
      <c r="S8" s="13">
        <v>0</v>
      </c>
      <c r="T8" s="12">
        <f t="shared" ref="T8:T14" si="2">U8+V8+W8+X8</f>
        <v>1.609</v>
      </c>
      <c r="U8" s="14">
        <v>1.127</v>
      </c>
      <c r="V8" s="14">
        <v>0.111</v>
      </c>
      <c r="W8" s="14">
        <v>0.371</v>
      </c>
      <c r="X8" s="15">
        <v>0</v>
      </c>
      <c r="Y8" s="12">
        <f t="shared" ref="Y8:Y14" si="3">Z8+AA8+AB8+AC8</f>
        <v>0.36299999999999999</v>
      </c>
      <c r="Z8" s="14">
        <v>2.7E-2</v>
      </c>
      <c r="AA8" s="14">
        <v>5.1999999999999998E-2</v>
      </c>
      <c r="AB8" s="14">
        <v>0.28399999999999997</v>
      </c>
      <c r="AC8" s="15">
        <v>0</v>
      </c>
    </row>
    <row r="9" spans="1:29" hidden="1" outlineLevel="1">
      <c r="A9" s="72"/>
      <c r="B9" s="16" t="s">
        <v>18</v>
      </c>
      <c r="C9" s="17">
        <f t="shared" ref="C9:C14" si="4">E9+J9+D9+O9</f>
        <v>0</v>
      </c>
      <c r="D9" s="18"/>
      <c r="E9" s="18">
        <f t="shared" ref="E9:E18" si="5">F9+G9+H9+I9</f>
        <v>0</v>
      </c>
      <c r="F9" s="13">
        <v>0</v>
      </c>
      <c r="G9" s="13">
        <v>0</v>
      </c>
      <c r="H9" s="13">
        <v>0</v>
      </c>
      <c r="I9" s="13">
        <v>0</v>
      </c>
      <c r="J9" s="18">
        <f t="shared" si="0"/>
        <v>0</v>
      </c>
      <c r="K9" s="13">
        <v>0</v>
      </c>
      <c r="L9" s="13">
        <v>0</v>
      </c>
      <c r="M9" s="13">
        <v>0</v>
      </c>
      <c r="N9" s="13">
        <v>0</v>
      </c>
      <c r="O9" s="18">
        <f t="shared" si="1"/>
        <v>0</v>
      </c>
      <c r="P9" s="13">
        <v>0</v>
      </c>
      <c r="Q9" s="13">
        <v>0</v>
      </c>
      <c r="R9" s="13">
        <v>0</v>
      </c>
      <c r="S9" s="13">
        <v>0</v>
      </c>
      <c r="T9" s="20">
        <f t="shared" si="2"/>
        <v>0</v>
      </c>
      <c r="U9" s="14">
        <v>0</v>
      </c>
      <c r="V9" s="14">
        <v>0</v>
      </c>
      <c r="W9" s="14">
        <v>0</v>
      </c>
      <c r="X9" s="15">
        <v>0</v>
      </c>
      <c r="Y9" s="20">
        <f t="shared" si="3"/>
        <v>0</v>
      </c>
      <c r="Z9" s="14">
        <v>0</v>
      </c>
      <c r="AA9" s="14">
        <v>0</v>
      </c>
      <c r="AB9" s="14">
        <v>0</v>
      </c>
      <c r="AC9" s="15">
        <v>0</v>
      </c>
    </row>
    <row r="10" spans="1:29" hidden="1" outlineLevel="1">
      <c r="A10" s="72"/>
      <c r="B10" s="16" t="s">
        <v>19</v>
      </c>
      <c r="C10" s="17">
        <f t="shared" si="4"/>
        <v>0</v>
      </c>
      <c r="D10" s="18"/>
      <c r="E10" s="18">
        <f t="shared" si="5"/>
        <v>0</v>
      </c>
      <c r="F10" s="13">
        <v>0</v>
      </c>
      <c r="G10" s="13">
        <v>0</v>
      </c>
      <c r="H10" s="13">
        <v>0</v>
      </c>
      <c r="I10" s="13">
        <v>0</v>
      </c>
      <c r="J10" s="18">
        <f t="shared" si="0"/>
        <v>0</v>
      </c>
      <c r="K10" s="13">
        <v>0</v>
      </c>
      <c r="L10" s="13">
        <v>0</v>
      </c>
      <c r="M10" s="13">
        <v>0</v>
      </c>
      <c r="N10" s="13">
        <v>0</v>
      </c>
      <c r="O10" s="18">
        <f t="shared" si="1"/>
        <v>0</v>
      </c>
      <c r="P10" s="13">
        <v>0</v>
      </c>
      <c r="Q10" s="13">
        <v>0</v>
      </c>
      <c r="R10" s="13">
        <v>0</v>
      </c>
      <c r="S10" s="13">
        <v>0</v>
      </c>
      <c r="T10" s="20">
        <f t="shared" si="2"/>
        <v>0</v>
      </c>
      <c r="U10" s="14">
        <v>0</v>
      </c>
      <c r="V10" s="14">
        <v>0</v>
      </c>
      <c r="W10" s="14">
        <v>0</v>
      </c>
      <c r="X10" s="15">
        <v>0</v>
      </c>
      <c r="Y10" s="20">
        <f t="shared" si="3"/>
        <v>0</v>
      </c>
      <c r="Z10" s="14">
        <v>0</v>
      </c>
      <c r="AA10" s="14">
        <v>0</v>
      </c>
      <c r="AB10" s="14">
        <v>0</v>
      </c>
      <c r="AC10" s="15">
        <v>0</v>
      </c>
    </row>
    <row r="11" spans="1:29" collapsed="1">
      <c r="A11" s="72"/>
      <c r="B11" s="16" t="s">
        <v>20</v>
      </c>
      <c r="C11" s="17">
        <f t="shared" si="4"/>
        <v>10985.272999999999</v>
      </c>
      <c r="D11" s="18"/>
      <c r="E11" s="18">
        <f t="shared" si="5"/>
        <v>5917.6109999999999</v>
      </c>
      <c r="F11" s="13">
        <v>98.028999999999996</v>
      </c>
      <c r="G11" s="13">
        <v>37.832000000000001</v>
      </c>
      <c r="H11" s="13">
        <v>4378.38</v>
      </c>
      <c r="I11" s="13">
        <v>1403.37</v>
      </c>
      <c r="J11" s="18">
        <f t="shared" si="0"/>
        <v>4663.9539999999997</v>
      </c>
      <c r="K11" s="13">
        <v>0</v>
      </c>
      <c r="L11" s="13">
        <v>1696.4280000000001</v>
      </c>
      <c r="M11" s="13">
        <v>2965.5010000000002</v>
      </c>
      <c r="N11" s="13">
        <v>2.0249999999999999</v>
      </c>
      <c r="O11" s="18">
        <f t="shared" si="1"/>
        <v>403.70799999999997</v>
      </c>
      <c r="P11" s="13">
        <v>283.83999999999997</v>
      </c>
      <c r="Q11" s="13">
        <v>24.36</v>
      </c>
      <c r="R11" s="13">
        <v>3.1680000000000001</v>
      </c>
      <c r="S11" s="13">
        <v>92.34</v>
      </c>
      <c r="T11" s="20">
        <f t="shared" si="2"/>
        <v>6.4610000000000003</v>
      </c>
      <c r="U11" s="14">
        <v>0</v>
      </c>
      <c r="V11" s="14">
        <v>2.2799999999999998</v>
      </c>
      <c r="W11" s="14">
        <v>4.1779999999999999</v>
      </c>
      <c r="X11" s="15">
        <v>3.0000000000000001E-3</v>
      </c>
      <c r="Y11" s="20">
        <f t="shared" si="3"/>
        <v>0.55400000000000005</v>
      </c>
      <c r="Z11" s="14">
        <v>0.39200000000000002</v>
      </c>
      <c r="AA11" s="14">
        <v>4.2000000000000003E-2</v>
      </c>
      <c r="AB11" s="14">
        <v>4.0000000000000001E-3</v>
      </c>
      <c r="AC11" s="15">
        <v>0.11600000000000001</v>
      </c>
    </row>
    <row r="12" spans="1:29">
      <c r="A12" s="72"/>
      <c r="B12" s="16" t="s">
        <v>21</v>
      </c>
      <c r="C12" s="17">
        <f t="shared" si="4"/>
        <v>1857.6480000000001</v>
      </c>
      <c r="D12" s="18"/>
      <c r="E12" s="18">
        <f t="shared" si="5"/>
        <v>65.956000000000003</v>
      </c>
      <c r="F12" s="13">
        <v>0</v>
      </c>
      <c r="G12" s="13">
        <v>0</v>
      </c>
      <c r="H12" s="13">
        <v>39.664000000000001</v>
      </c>
      <c r="I12" s="13">
        <v>26.292000000000002</v>
      </c>
      <c r="J12" s="18">
        <f t="shared" si="0"/>
        <v>452.952</v>
      </c>
      <c r="K12" s="13">
        <v>452.952</v>
      </c>
      <c r="L12" s="13">
        <v>0</v>
      </c>
      <c r="M12" s="13">
        <v>0</v>
      </c>
      <c r="N12" s="13">
        <v>0</v>
      </c>
      <c r="O12" s="18">
        <f t="shared" si="1"/>
        <v>1338.74</v>
      </c>
      <c r="P12" s="13">
        <v>500.18</v>
      </c>
      <c r="Q12" s="13">
        <v>838.56</v>
      </c>
      <c r="R12" s="13">
        <v>0</v>
      </c>
      <c r="S12" s="13">
        <v>0</v>
      </c>
      <c r="T12" s="20">
        <f t="shared" si="2"/>
        <v>0.60899999999999999</v>
      </c>
      <c r="U12" s="14">
        <v>0.60899999999999999</v>
      </c>
      <c r="V12" s="14">
        <v>0</v>
      </c>
      <c r="W12" s="14">
        <v>0</v>
      </c>
      <c r="X12" s="15">
        <v>0</v>
      </c>
      <c r="Y12" s="20">
        <f t="shared" si="3"/>
        <v>2.0579999999999998</v>
      </c>
      <c r="Z12" s="14">
        <v>0.47299999999999998</v>
      </c>
      <c r="AA12" s="14">
        <v>1.585</v>
      </c>
      <c r="AB12" s="14">
        <v>0</v>
      </c>
      <c r="AC12" s="15">
        <v>0</v>
      </c>
    </row>
    <row r="13" spans="1:29" ht="15.75" customHeight="1">
      <c r="A13" s="72"/>
      <c r="B13" s="16" t="s">
        <v>22</v>
      </c>
      <c r="C13" s="17">
        <f t="shared" si="4"/>
        <v>6483.9530000000004</v>
      </c>
      <c r="D13" s="18"/>
      <c r="E13" s="18">
        <f t="shared" si="5"/>
        <v>5886.5910000000003</v>
      </c>
      <c r="F13" s="13">
        <v>71.959000000000003</v>
      </c>
      <c r="G13" s="13">
        <v>51.6</v>
      </c>
      <c r="H13" s="13">
        <v>4202.87</v>
      </c>
      <c r="I13" s="13">
        <v>1560.162</v>
      </c>
      <c r="J13" s="18">
        <f t="shared" si="0"/>
        <v>597.36199999999997</v>
      </c>
      <c r="K13" s="13">
        <v>0</v>
      </c>
      <c r="L13" s="13">
        <v>44.125</v>
      </c>
      <c r="M13" s="13">
        <v>553.23699999999997</v>
      </c>
      <c r="N13" s="13">
        <v>0</v>
      </c>
      <c r="O13" s="18">
        <f t="shared" si="1"/>
        <v>0</v>
      </c>
      <c r="P13" s="13">
        <v>0</v>
      </c>
      <c r="Q13" s="13">
        <v>0</v>
      </c>
      <c r="R13" s="13">
        <v>0</v>
      </c>
      <c r="S13" s="13">
        <v>0</v>
      </c>
      <c r="T13" s="20">
        <f t="shared" si="2"/>
        <v>0.80299999999999994</v>
      </c>
      <c r="U13" s="14">
        <v>0</v>
      </c>
      <c r="V13" s="14">
        <v>5.8999999999999997E-2</v>
      </c>
      <c r="W13" s="14">
        <v>0.74399999999999999</v>
      </c>
      <c r="X13" s="15">
        <v>0</v>
      </c>
      <c r="Y13" s="20">
        <f t="shared" si="3"/>
        <v>0</v>
      </c>
      <c r="Z13" s="14">
        <v>0</v>
      </c>
      <c r="AA13" s="14">
        <v>0</v>
      </c>
      <c r="AB13" s="14">
        <v>0</v>
      </c>
      <c r="AC13" s="15">
        <v>0</v>
      </c>
    </row>
    <row r="14" spans="1:29" ht="13.5" customHeight="1">
      <c r="A14" s="72"/>
      <c r="B14" s="16" t="s">
        <v>23</v>
      </c>
      <c r="C14" s="17">
        <f t="shared" si="4"/>
        <v>0</v>
      </c>
      <c r="D14" s="18"/>
      <c r="E14" s="18">
        <f t="shared" si="5"/>
        <v>0</v>
      </c>
      <c r="F14" s="13">
        <v>0</v>
      </c>
      <c r="G14" s="13">
        <v>0</v>
      </c>
      <c r="H14" s="13">
        <v>0</v>
      </c>
      <c r="I14" s="13">
        <v>0</v>
      </c>
      <c r="J14" s="18">
        <f t="shared" si="0"/>
        <v>0</v>
      </c>
      <c r="K14" s="13">
        <v>0</v>
      </c>
      <c r="L14" s="13">
        <v>0</v>
      </c>
      <c r="M14" s="13">
        <v>0</v>
      </c>
      <c r="N14" s="13">
        <v>0</v>
      </c>
      <c r="O14" s="18">
        <f t="shared" si="1"/>
        <v>0</v>
      </c>
      <c r="P14" s="13">
        <v>0</v>
      </c>
      <c r="Q14" s="13">
        <v>0</v>
      </c>
      <c r="R14" s="13">
        <v>0</v>
      </c>
      <c r="S14" s="13">
        <v>0</v>
      </c>
      <c r="T14" s="20">
        <f t="shared" si="2"/>
        <v>0</v>
      </c>
      <c r="U14" s="14">
        <v>0</v>
      </c>
      <c r="V14" s="14">
        <v>0</v>
      </c>
      <c r="W14" s="14">
        <v>0</v>
      </c>
      <c r="X14" s="15">
        <v>0</v>
      </c>
      <c r="Y14" s="20">
        <f t="shared" si="3"/>
        <v>0</v>
      </c>
      <c r="Z14" s="14">
        <v>0</v>
      </c>
      <c r="AA14" s="14">
        <v>0</v>
      </c>
      <c r="AB14" s="14">
        <v>0</v>
      </c>
      <c r="AC14" s="15">
        <v>0</v>
      </c>
    </row>
    <row r="15" spans="1:29">
      <c r="A15" s="72"/>
      <c r="B15" s="21" t="s">
        <v>24</v>
      </c>
      <c r="C15" s="22">
        <f>E15+J15+D15+O15</f>
        <v>5454.55</v>
      </c>
      <c r="D15" s="23">
        <v>5454.55</v>
      </c>
      <c r="E15" s="23">
        <f t="shared" si="5"/>
        <v>0</v>
      </c>
      <c r="F15" s="26"/>
      <c r="G15" s="26"/>
      <c r="H15" s="26"/>
      <c r="I15" s="26"/>
      <c r="J15" s="23">
        <f t="shared" si="0"/>
        <v>0</v>
      </c>
      <c r="K15" s="26"/>
      <c r="L15" s="26"/>
      <c r="M15" s="26"/>
      <c r="N15" s="26"/>
      <c r="O15" s="23">
        <f t="shared" si="1"/>
        <v>0</v>
      </c>
      <c r="P15" s="26"/>
      <c r="Q15" s="26"/>
      <c r="R15" s="26"/>
      <c r="S15" s="26"/>
      <c r="T15" s="25"/>
      <c r="U15" s="27"/>
      <c r="V15" s="27"/>
      <c r="W15" s="27"/>
      <c r="X15" s="28"/>
      <c r="Y15" s="24"/>
      <c r="Z15" s="29"/>
      <c r="AA15" s="29"/>
      <c r="AB15" s="29"/>
      <c r="AC15" s="30"/>
    </row>
    <row r="16" spans="1:29">
      <c r="A16" s="72"/>
      <c r="B16" s="21" t="s">
        <v>25</v>
      </c>
      <c r="C16" s="22">
        <f>E16+J16+D16+O16</f>
        <v>8722.09</v>
      </c>
      <c r="D16" s="23">
        <v>8722.09</v>
      </c>
      <c r="E16" s="23">
        <f t="shared" si="5"/>
        <v>0</v>
      </c>
      <c r="F16" s="26"/>
      <c r="G16" s="26"/>
      <c r="H16" s="26"/>
      <c r="I16" s="26"/>
      <c r="J16" s="23">
        <f t="shared" si="0"/>
        <v>0</v>
      </c>
      <c r="K16" s="26"/>
      <c r="L16" s="26"/>
      <c r="M16" s="26"/>
      <c r="N16" s="26"/>
      <c r="O16" s="23">
        <f t="shared" si="1"/>
        <v>0</v>
      </c>
      <c r="P16" s="26"/>
      <c r="Q16" s="26"/>
      <c r="R16" s="26"/>
      <c r="S16" s="26"/>
      <c r="T16" s="25"/>
      <c r="U16" s="27"/>
      <c r="V16" s="27"/>
      <c r="W16" s="27"/>
      <c r="X16" s="28"/>
      <c r="Y16" s="24"/>
      <c r="Z16" s="29"/>
      <c r="AA16" s="29"/>
      <c r="AB16" s="29"/>
      <c r="AC16" s="30"/>
    </row>
    <row r="17" spans="1:29">
      <c r="A17" s="72"/>
      <c r="B17" s="16" t="s">
        <v>26</v>
      </c>
      <c r="C17" s="22">
        <f>E17+J17+D17+O17</f>
        <v>113.2</v>
      </c>
      <c r="D17" s="23">
        <v>113.2</v>
      </c>
      <c r="E17" s="23">
        <f t="shared" si="5"/>
        <v>0</v>
      </c>
      <c r="F17" s="32"/>
      <c r="G17" s="32"/>
      <c r="H17" s="32"/>
      <c r="I17" s="32"/>
      <c r="J17" s="18">
        <f t="shared" si="0"/>
        <v>0</v>
      </c>
      <c r="K17" s="32"/>
      <c r="L17" s="32"/>
      <c r="M17" s="32"/>
      <c r="N17" s="32"/>
      <c r="O17" s="18">
        <f t="shared" si="1"/>
        <v>0</v>
      </c>
      <c r="P17" s="32"/>
      <c r="Q17" s="32"/>
      <c r="R17" s="32"/>
      <c r="S17" s="32"/>
      <c r="T17" s="31"/>
      <c r="U17" s="33"/>
      <c r="V17" s="33"/>
      <c r="W17" s="33"/>
      <c r="X17" s="34"/>
      <c r="Y17" s="19"/>
      <c r="Z17" s="35"/>
      <c r="AA17" s="35"/>
      <c r="AB17" s="35"/>
      <c r="AC17" s="36"/>
    </row>
    <row r="18" spans="1:29" hidden="1" outlineLevel="1">
      <c r="A18" s="72"/>
      <c r="B18" s="16" t="s">
        <v>27</v>
      </c>
      <c r="C18" s="17">
        <f>E18+J18+D18+O18</f>
        <v>0</v>
      </c>
      <c r="D18" s="18"/>
      <c r="E18" s="18">
        <f t="shared" si="5"/>
        <v>0</v>
      </c>
      <c r="F18" s="32"/>
      <c r="G18" s="32"/>
      <c r="H18" s="32"/>
      <c r="I18" s="32"/>
      <c r="J18" s="18">
        <f t="shared" si="0"/>
        <v>0</v>
      </c>
      <c r="K18" s="32"/>
      <c r="L18" s="32"/>
      <c r="M18" s="32"/>
      <c r="N18" s="32"/>
      <c r="O18" s="18">
        <f t="shared" si="1"/>
        <v>0</v>
      </c>
      <c r="P18" s="32"/>
      <c r="Q18" s="32"/>
      <c r="R18" s="32"/>
      <c r="S18" s="32"/>
      <c r="T18" s="31"/>
      <c r="U18" s="33"/>
      <c r="V18" s="33"/>
      <c r="W18" s="33"/>
      <c r="X18" s="34"/>
      <c r="Y18" s="19"/>
      <c r="Z18" s="35"/>
      <c r="AA18" s="35"/>
      <c r="AB18" s="35"/>
      <c r="AC18" s="36"/>
    </row>
    <row r="19" spans="1:29" ht="17.25" collapsed="1" thickBot="1">
      <c r="A19" s="73"/>
      <c r="B19" s="37" t="s">
        <v>28</v>
      </c>
      <c r="C19" s="38">
        <f>SUM(C8:C18)</f>
        <v>35479.600999999995</v>
      </c>
      <c r="D19" s="39">
        <f>SUM(D8:D18)</f>
        <v>14289.84</v>
      </c>
      <c r="E19" s="40">
        <f>F19+G19+H19+I19</f>
        <v>12502.880000000001</v>
      </c>
      <c r="F19" s="39">
        <f>SUM(F8:F18)</f>
        <v>169.988</v>
      </c>
      <c r="G19" s="39">
        <f>SUM(G8:G18)</f>
        <v>95.032000000000011</v>
      </c>
      <c r="H19" s="39">
        <f>SUM(H8:H18)</f>
        <v>9177.2350000000006</v>
      </c>
      <c r="I19" s="39">
        <f>SUM(I8:I18)</f>
        <v>3060.625</v>
      </c>
      <c r="J19" s="40">
        <f t="shared" ref="J19:AC19" si="6">SUM(J8:J18)</f>
        <v>6632.0959999999995</v>
      </c>
      <c r="K19" s="39">
        <f t="shared" si="6"/>
        <v>1048.152</v>
      </c>
      <c r="L19" s="39">
        <f t="shared" si="6"/>
        <v>1823.3530000000001</v>
      </c>
      <c r="M19" s="39">
        <f t="shared" si="6"/>
        <v>3758.5660000000003</v>
      </c>
      <c r="N19" s="39">
        <f t="shared" si="6"/>
        <v>2.0249999999999999</v>
      </c>
      <c r="O19" s="40">
        <f t="shared" si="6"/>
        <v>2054.7849999999999</v>
      </c>
      <c r="P19" s="39">
        <f t="shared" si="6"/>
        <v>804.02</v>
      </c>
      <c r="Q19" s="39">
        <f t="shared" si="6"/>
        <v>902.04</v>
      </c>
      <c r="R19" s="39">
        <f t="shared" si="6"/>
        <v>256.38499999999999</v>
      </c>
      <c r="S19" s="39">
        <f t="shared" si="6"/>
        <v>92.34</v>
      </c>
      <c r="T19" s="41">
        <f t="shared" si="6"/>
        <v>9.4819999999999993</v>
      </c>
      <c r="U19" s="42">
        <f t="shared" si="6"/>
        <v>1.736</v>
      </c>
      <c r="V19" s="42">
        <f t="shared" si="6"/>
        <v>2.4500000000000002</v>
      </c>
      <c r="W19" s="42">
        <f t="shared" si="6"/>
        <v>5.2929999999999993</v>
      </c>
      <c r="X19" s="43">
        <f t="shared" si="6"/>
        <v>3.0000000000000001E-3</v>
      </c>
      <c r="Y19" s="41">
        <f t="shared" si="6"/>
        <v>2.9749999999999996</v>
      </c>
      <c r="Z19" s="42">
        <f t="shared" si="6"/>
        <v>0.89200000000000002</v>
      </c>
      <c r="AA19" s="42">
        <f t="shared" si="6"/>
        <v>1.679</v>
      </c>
      <c r="AB19" s="42">
        <f t="shared" si="6"/>
        <v>0.28799999999999998</v>
      </c>
      <c r="AC19" s="43">
        <f t="shared" si="6"/>
        <v>0.11600000000000001</v>
      </c>
    </row>
    <row r="20" spans="1:29">
      <c r="A20" s="74" t="s">
        <v>29</v>
      </c>
      <c r="B20" s="44" t="s">
        <v>17</v>
      </c>
      <c r="C20" s="45">
        <f t="shared" ref="C20:C30" si="7">E20+J20+D20+O20</f>
        <v>0</v>
      </c>
      <c r="D20" s="46"/>
      <c r="E20" s="46">
        <f t="shared" ref="E20:E31" si="8">F20+G20+H20+I20</f>
        <v>0</v>
      </c>
      <c r="F20" s="48"/>
      <c r="G20" s="48"/>
      <c r="H20" s="48"/>
      <c r="I20" s="48"/>
      <c r="J20" s="46">
        <f t="shared" ref="J20:J31" si="9">K20+L20+M20+N20</f>
        <v>0</v>
      </c>
      <c r="K20" s="48"/>
      <c r="L20" s="48"/>
      <c r="M20" s="48"/>
      <c r="N20" s="48"/>
      <c r="O20" s="46">
        <f t="shared" ref="O20:O31" si="10">P20+Q20+R20+S20</f>
        <v>0</v>
      </c>
      <c r="P20" s="48"/>
      <c r="Q20" s="48"/>
      <c r="R20" s="48"/>
      <c r="S20" s="48"/>
      <c r="T20" s="47"/>
      <c r="U20" s="49"/>
      <c r="V20" s="49"/>
      <c r="W20" s="49"/>
      <c r="X20" s="50"/>
      <c r="Y20" s="47"/>
      <c r="Z20" s="49"/>
      <c r="AA20" s="49"/>
      <c r="AB20" s="49"/>
      <c r="AC20" s="50"/>
    </row>
    <row r="21" spans="1:29" hidden="1" outlineLevel="1">
      <c r="A21" s="72"/>
      <c r="B21" s="16" t="s">
        <v>18</v>
      </c>
      <c r="C21" s="17">
        <f t="shared" si="7"/>
        <v>0</v>
      </c>
      <c r="D21" s="51"/>
      <c r="E21" s="51">
        <f t="shared" si="8"/>
        <v>0</v>
      </c>
      <c r="F21" s="52"/>
      <c r="G21" s="52"/>
      <c r="H21" s="52"/>
      <c r="I21" s="52"/>
      <c r="J21" s="51">
        <f t="shared" si="9"/>
        <v>0</v>
      </c>
      <c r="K21" s="52"/>
      <c r="L21" s="52"/>
      <c r="M21" s="52"/>
      <c r="N21" s="52"/>
      <c r="O21" s="51">
        <f t="shared" si="10"/>
        <v>0</v>
      </c>
      <c r="P21" s="52"/>
      <c r="Q21" s="52"/>
      <c r="R21" s="52"/>
      <c r="S21" s="52"/>
      <c r="T21" s="19"/>
      <c r="U21" s="35"/>
      <c r="V21" s="35"/>
      <c r="W21" s="35"/>
      <c r="X21" s="36"/>
      <c r="Y21" s="19"/>
      <c r="Z21" s="35"/>
      <c r="AA21" s="35"/>
      <c r="AB21" s="35"/>
      <c r="AC21" s="36"/>
    </row>
    <row r="22" spans="1:29" hidden="1" outlineLevel="1">
      <c r="A22" s="72"/>
      <c r="B22" s="16" t="s">
        <v>19</v>
      </c>
      <c r="C22" s="17">
        <f t="shared" si="7"/>
        <v>0</v>
      </c>
      <c r="D22" s="51"/>
      <c r="E22" s="51">
        <f t="shared" si="8"/>
        <v>0</v>
      </c>
      <c r="F22" s="52"/>
      <c r="G22" s="52"/>
      <c r="H22" s="52"/>
      <c r="I22" s="66"/>
      <c r="J22" s="51">
        <f t="shared" si="9"/>
        <v>0</v>
      </c>
      <c r="K22" s="52"/>
      <c r="L22" s="52"/>
      <c r="M22" s="52"/>
      <c r="N22" s="52"/>
      <c r="O22" s="51">
        <f t="shared" si="10"/>
        <v>0</v>
      </c>
      <c r="P22" s="52"/>
      <c r="Q22" s="52"/>
      <c r="R22" s="52"/>
      <c r="S22" s="52"/>
      <c r="T22" s="19"/>
      <c r="U22" s="35"/>
      <c r="V22" s="35"/>
      <c r="W22" s="35"/>
      <c r="X22" s="36"/>
      <c r="Y22" s="19"/>
      <c r="Z22" s="35"/>
      <c r="AA22" s="35"/>
      <c r="AB22" s="35"/>
      <c r="AC22" s="36"/>
    </row>
    <row r="23" spans="1:29" collapsed="1">
      <c r="A23" s="72"/>
      <c r="B23" s="16" t="s">
        <v>20</v>
      </c>
      <c r="C23" s="17">
        <f t="shared" si="7"/>
        <v>2.5819999999999999</v>
      </c>
      <c r="D23" s="51"/>
      <c r="E23" s="51">
        <f t="shared" si="8"/>
        <v>2.5819999999999999</v>
      </c>
      <c r="F23" s="52"/>
      <c r="G23" s="52"/>
      <c r="H23" s="52"/>
      <c r="I23" s="66">
        <v>2.5819999999999999</v>
      </c>
      <c r="J23" s="51">
        <f t="shared" si="9"/>
        <v>0</v>
      </c>
      <c r="K23" s="52"/>
      <c r="L23" s="52"/>
      <c r="M23" s="52"/>
      <c r="N23" s="52"/>
      <c r="O23" s="51">
        <f t="shared" si="10"/>
        <v>0</v>
      </c>
      <c r="P23" s="52"/>
      <c r="Q23" s="52"/>
      <c r="R23" s="52"/>
      <c r="S23" s="52"/>
      <c r="T23" s="19"/>
      <c r="U23" s="35"/>
      <c r="V23" s="35"/>
      <c r="W23" s="35"/>
      <c r="X23" s="36"/>
      <c r="Y23" s="19"/>
      <c r="Z23" s="35"/>
      <c r="AA23" s="35"/>
      <c r="AB23" s="35"/>
      <c r="AC23" s="36"/>
    </row>
    <row r="24" spans="1:29">
      <c r="A24" s="72"/>
      <c r="B24" s="16" t="s">
        <v>21</v>
      </c>
      <c r="C24" s="17">
        <f t="shared" si="7"/>
        <v>0</v>
      </c>
      <c r="D24" s="51"/>
      <c r="E24" s="51">
        <f t="shared" si="8"/>
        <v>0</v>
      </c>
      <c r="F24" s="52"/>
      <c r="G24" s="52"/>
      <c r="H24" s="52"/>
      <c r="I24" s="66"/>
      <c r="J24" s="51">
        <f t="shared" si="9"/>
        <v>0</v>
      </c>
      <c r="K24" s="52"/>
      <c r="L24" s="52"/>
      <c r="M24" s="52"/>
      <c r="N24" s="52"/>
      <c r="O24" s="51">
        <f t="shared" si="10"/>
        <v>0</v>
      </c>
      <c r="P24" s="52"/>
      <c r="Q24" s="52"/>
      <c r="R24" s="52"/>
      <c r="S24" s="52"/>
      <c r="T24" s="19"/>
      <c r="U24" s="35"/>
      <c r="V24" s="35"/>
      <c r="W24" s="35"/>
      <c r="X24" s="36"/>
      <c r="Y24" s="19"/>
      <c r="Z24" s="35"/>
      <c r="AA24" s="35"/>
      <c r="AB24" s="35"/>
      <c r="AC24" s="36"/>
    </row>
    <row r="25" spans="1:29">
      <c r="A25" s="72"/>
      <c r="B25" s="16" t="s">
        <v>22</v>
      </c>
      <c r="C25" s="17">
        <f t="shared" si="7"/>
        <v>105.851</v>
      </c>
      <c r="D25" s="51"/>
      <c r="E25" s="51">
        <f t="shared" si="8"/>
        <v>105.851</v>
      </c>
      <c r="F25" s="52"/>
      <c r="G25" s="52"/>
      <c r="H25" s="52"/>
      <c r="I25" s="66">
        <v>105.851</v>
      </c>
      <c r="J25" s="51">
        <f t="shared" si="9"/>
        <v>0</v>
      </c>
      <c r="K25" s="52"/>
      <c r="L25" s="52"/>
      <c r="M25" s="52"/>
      <c r="N25" s="52"/>
      <c r="O25" s="51">
        <f t="shared" si="10"/>
        <v>0</v>
      </c>
      <c r="P25" s="52"/>
      <c r="Q25" s="52"/>
      <c r="R25" s="52"/>
      <c r="S25" s="52"/>
      <c r="T25" s="19"/>
      <c r="U25" s="35"/>
      <c r="V25" s="35"/>
      <c r="W25" s="35"/>
      <c r="X25" s="36"/>
      <c r="Y25" s="19"/>
      <c r="Z25" s="35"/>
      <c r="AA25" s="35"/>
      <c r="AB25" s="35"/>
      <c r="AC25" s="36"/>
    </row>
    <row r="26" spans="1:29">
      <c r="A26" s="72"/>
      <c r="B26" s="16" t="s">
        <v>23</v>
      </c>
      <c r="C26" s="17">
        <f t="shared" si="7"/>
        <v>0</v>
      </c>
      <c r="D26" s="51"/>
      <c r="E26" s="51">
        <f t="shared" si="8"/>
        <v>0</v>
      </c>
      <c r="F26" s="52"/>
      <c r="G26" s="52"/>
      <c r="H26" s="52"/>
      <c r="I26" s="66"/>
      <c r="J26" s="51">
        <f t="shared" si="9"/>
        <v>0</v>
      </c>
      <c r="K26" s="52"/>
      <c r="L26" s="52"/>
      <c r="M26" s="52"/>
      <c r="N26" s="52"/>
      <c r="O26" s="51">
        <f t="shared" si="10"/>
        <v>0</v>
      </c>
      <c r="P26" s="52"/>
      <c r="Q26" s="52"/>
      <c r="R26" s="52"/>
      <c r="S26" s="52"/>
      <c r="T26" s="19"/>
      <c r="U26" s="35"/>
      <c r="V26" s="35"/>
      <c r="W26" s="35"/>
      <c r="X26" s="36"/>
      <c r="Y26" s="19"/>
      <c r="Z26" s="35"/>
      <c r="AA26" s="35"/>
      <c r="AB26" s="35"/>
      <c r="AC26" s="36"/>
    </row>
    <row r="27" spans="1:29">
      <c r="A27" s="72"/>
      <c r="B27" s="21" t="s">
        <v>24</v>
      </c>
      <c r="C27" s="22">
        <f t="shared" si="7"/>
        <v>0</v>
      </c>
      <c r="D27" s="54"/>
      <c r="E27" s="53">
        <f t="shared" si="8"/>
        <v>0</v>
      </c>
      <c r="F27" s="54"/>
      <c r="G27" s="52"/>
      <c r="H27" s="54"/>
      <c r="I27" s="66"/>
      <c r="J27" s="53">
        <f t="shared" si="9"/>
        <v>0</v>
      </c>
      <c r="K27" s="54"/>
      <c r="L27" s="54"/>
      <c r="M27" s="54"/>
      <c r="N27" s="54"/>
      <c r="O27" s="53">
        <f t="shared" si="10"/>
        <v>0</v>
      </c>
      <c r="P27" s="54"/>
      <c r="Q27" s="54"/>
      <c r="R27" s="54"/>
      <c r="S27" s="54"/>
      <c r="T27" s="24"/>
      <c r="U27" s="29"/>
      <c r="V27" s="29"/>
      <c r="W27" s="29"/>
      <c r="X27" s="30"/>
      <c r="Y27" s="24"/>
      <c r="Z27" s="29"/>
      <c r="AA27" s="29"/>
      <c r="AB27" s="29"/>
      <c r="AC27" s="30"/>
    </row>
    <row r="28" spans="1:29">
      <c r="A28" s="72"/>
      <c r="B28" s="21" t="s">
        <v>25</v>
      </c>
      <c r="C28" s="22">
        <f t="shared" si="7"/>
        <v>0</v>
      </c>
      <c r="D28" s="54"/>
      <c r="E28" s="53">
        <f t="shared" si="8"/>
        <v>0</v>
      </c>
      <c r="F28" s="54"/>
      <c r="G28" s="52"/>
      <c r="H28" s="54"/>
      <c r="I28" s="52"/>
      <c r="J28" s="53">
        <f t="shared" si="9"/>
        <v>0</v>
      </c>
      <c r="K28" s="54"/>
      <c r="L28" s="54"/>
      <c r="M28" s="54"/>
      <c r="N28" s="54"/>
      <c r="O28" s="53">
        <f t="shared" si="10"/>
        <v>0</v>
      </c>
      <c r="P28" s="54"/>
      <c r="Q28" s="54"/>
      <c r="R28" s="54"/>
      <c r="S28" s="54"/>
      <c r="T28" s="24"/>
      <c r="U28" s="29"/>
      <c r="V28" s="29"/>
      <c r="W28" s="29"/>
      <c r="X28" s="30"/>
      <c r="Y28" s="24"/>
      <c r="Z28" s="29"/>
      <c r="AA28" s="29"/>
      <c r="AB28" s="29"/>
      <c r="AC28" s="30"/>
    </row>
    <row r="29" spans="1:29">
      <c r="A29" s="72"/>
      <c r="B29" s="16" t="s">
        <v>26</v>
      </c>
      <c r="C29" s="22">
        <f t="shared" si="7"/>
        <v>34.67</v>
      </c>
      <c r="D29" s="67">
        <v>34.67</v>
      </c>
      <c r="E29" s="51">
        <f t="shared" si="8"/>
        <v>0</v>
      </c>
      <c r="F29" s="52"/>
      <c r="G29" s="52"/>
      <c r="H29" s="52"/>
      <c r="I29" s="52"/>
      <c r="J29" s="51">
        <f t="shared" si="9"/>
        <v>0</v>
      </c>
      <c r="K29" s="52"/>
      <c r="L29" s="52"/>
      <c r="M29" s="52"/>
      <c r="N29" s="52"/>
      <c r="O29" s="51">
        <f t="shared" si="10"/>
        <v>0</v>
      </c>
      <c r="P29" s="52"/>
      <c r="Q29" s="52"/>
      <c r="R29" s="52"/>
      <c r="S29" s="52"/>
      <c r="T29" s="19"/>
      <c r="U29" s="35"/>
      <c r="V29" s="35"/>
      <c r="W29" s="35"/>
      <c r="X29" s="36"/>
      <c r="Y29" s="19"/>
      <c r="Z29" s="35"/>
      <c r="AA29" s="35"/>
      <c r="AB29" s="35"/>
      <c r="AC29" s="36"/>
    </row>
    <row r="30" spans="1:29" hidden="1" outlineLevel="1">
      <c r="A30" s="72"/>
      <c r="B30" s="16" t="s">
        <v>27</v>
      </c>
      <c r="C30" s="17">
        <f t="shared" si="7"/>
        <v>0</v>
      </c>
      <c r="D30" s="51"/>
      <c r="E30" s="51">
        <f t="shared" si="8"/>
        <v>0</v>
      </c>
      <c r="F30" s="52"/>
      <c r="G30" s="52"/>
      <c r="H30" s="52"/>
      <c r="I30" s="52"/>
      <c r="J30" s="51">
        <f t="shared" si="9"/>
        <v>0</v>
      </c>
      <c r="K30" s="52"/>
      <c r="L30" s="52"/>
      <c r="M30" s="52"/>
      <c r="N30" s="52"/>
      <c r="O30" s="51">
        <f t="shared" si="10"/>
        <v>0</v>
      </c>
      <c r="P30" s="52"/>
      <c r="Q30" s="52"/>
      <c r="R30" s="52"/>
      <c r="S30" s="52"/>
      <c r="T30" s="19"/>
      <c r="U30" s="35"/>
      <c r="V30" s="35"/>
      <c r="W30" s="35"/>
      <c r="X30" s="36"/>
      <c r="Y30" s="19"/>
      <c r="Z30" s="35"/>
      <c r="AA30" s="35"/>
      <c r="AB30" s="35"/>
      <c r="AC30" s="36"/>
    </row>
    <row r="31" spans="1:29" ht="17.25" collapsed="1" thickBot="1">
      <c r="A31" s="73"/>
      <c r="B31" s="55" t="s">
        <v>28</v>
      </c>
      <c r="C31" s="62">
        <f>E31+J31+D31</f>
        <v>143.10300000000001</v>
      </c>
      <c r="D31" s="56">
        <f>SUM(D20:D30)</f>
        <v>34.67</v>
      </c>
      <c r="E31" s="61">
        <f t="shared" si="8"/>
        <v>108.43299999999999</v>
      </c>
      <c r="F31" s="56">
        <f>SUM(F20:F30)</f>
        <v>0</v>
      </c>
      <c r="G31" s="56">
        <f>SUM(G20:G30)</f>
        <v>0</v>
      </c>
      <c r="H31" s="56">
        <f>SUM(H20:H30)</f>
        <v>0</v>
      </c>
      <c r="I31" s="63">
        <f>SUM(I20:I30)</f>
        <v>108.43299999999999</v>
      </c>
      <c r="J31" s="57">
        <f t="shared" si="9"/>
        <v>0</v>
      </c>
      <c r="K31" s="56">
        <f>SUM(K20:K30)</f>
        <v>0</v>
      </c>
      <c r="L31" s="56">
        <f>SUM(L20:L30)</f>
        <v>0</v>
      </c>
      <c r="M31" s="56">
        <f>SUM(M20:M30)</f>
        <v>0</v>
      </c>
      <c r="N31" s="56">
        <f>SUM(N20:N30)</f>
        <v>0</v>
      </c>
      <c r="O31" s="57">
        <f t="shared" si="10"/>
        <v>0</v>
      </c>
      <c r="P31" s="56">
        <f>SUM(P20:P30)</f>
        <v>0</v>
      </c>
      <c r="Q31" s="56">
        <f>SUM(Q20:Q30)</f>
        <v>0</v>
      </c>
      <c r="R31" s="56">
        <f>SUM(R20:R30)</f>
        <v>0</v>
      </c>
      <c r="S31" s="56">
        <f>SUM(S20:S30)</f>
        <v>0</v>
      </c>
      <c r="T31" s="58"/>
      <c r="U31" s="59"/>
      <c r="V31" s="59"/>
      <c r="W31" s="59"/>
      <c r="X31" s="60"/>
      <c r="Y31" s="58"/>
      <c r="Z31" s="59"/>
      <c r="AA31" s="59"/>
      <c r="AB31" s="59"/>
      <c r="AC31" s="60"/>
    </row>
    <row r="32" spans="1:29">
      <c r="C32" s="65"/>
    </row>
    <row r="33" spans="3:16">
      <c r="C33" s="105"/>
      <c r="I33" s="64"/>
    </row>
    <row r="35" spans="3:16">
      <c r="D35" s="68"/>
      <c r="O35" s="68"/>
      <c r="P35" s="68"/>
    </row>
    <row r="36" spans="3:16">
      <c r="D36" s="68"/>
    </row>
  </sheetData>
  <mergeCells count="27">
    <mergeCell ref="J6:J7"/>
    <mergeCell ref="C2:AC2"/>
    <mergeCell ref="A2:A7"/>
    <mergeCell ref="B2:B7"/>
    <mergeCell ref="A1:X1"/>
    <mergeCell ref="D4:N4"/>
    <mergeCell ref="C4:C7"/>
    <mergeCell ref="C3:N3"/>
    <mergeCell ref="T3:X3"/>
    <mergeCell ref="Y3:AC3"/>
    <mergeCell ref="Y5:AC5"/>
    <mergeCell ref="Z6:AC6"/>
    <mergeCell ref="A8:A19"/>
    <mergeCell ref="A20:A31"/>
    <mergeCell ref="K6:N6"/>
    <mergeCell ref="O6:O7"/>
    <mergeCell ref="P6:S6"/>
    <mergeCell ref="T6:T7"/>
    <mergeCell ref="U6:X6"/>
    <mergeCell ref="Y6:Y7"/>
    <mergeCell ref="D5:D7"/>
    <mergeCell ref="E5:I5"/>
    <mergeCell ref="J5:N5"/>
    <mergeCell ref="O5:S5"/>
    <mergeCell ref="T5:X5"/>
    <mergeCell ref="E6:E7"/>
    <mergeCell ref="F6:I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October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79280971007</dc:creator>
  <cp:lastModifiedBy>Шидаков Алибек Магометович</cp:lastModifiedBy>
  <cp:lastPrinted>2022-11-30T09:57:58Z</cp:lastPrinted>
  <dcterms:created xsi:type="dcterms:W3CDTF">2022-10-24T13:44:15Z</dcterms:created>
  <dcterms:modified xsi:type="dcterms:W3CDTF">2022-11-30T09:58:30Z</dcterms:modified>
</cp:coreProperties>
</file>